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tabRatio="6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E34" i="10"/>
  <c r="CO34" i="10"/>
  <c r="CO35" i="10" s="1"/>
</calcChain>
</file>

<file path=xl/sharedStrings.xml><?xml version="1.0" encoding="utf-8"?>
<sst xmlns="http://schemas.openxmlformats.org/spreadsheetml/2006/main" count="1061" uniqueCount="625">
  <si>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</si>
  <si>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</si>
  <si>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</si>
  <si>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</si>
  <si>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</si>
  <si>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</si>
  <si>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</si>
  <si>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</si>
  <si>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</si>
  <si>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</si>
  <si>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</si>
  <si>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</si>
  <si>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</si>
  <si>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</si>
  <si>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</si>
  <si>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</si>
  <si>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</si>
  <si>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</si>
  <si>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</si>
  <si>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</si>
  <si>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</si>
  <si>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</si>
  <si>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</si>
  <si>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</si>
  <si>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</si>
  <si>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</si>
  <si>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</si>
  <si>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</si>
  <si>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</si>
  <si>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</si>
  <si>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</si>
  <si>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</si>
  <si>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</si>
  <si>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</si>
  <si>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</si>
  <si>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</si>
  <si>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</si>
  <si>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</si>
  <si>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</si>
  <si>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</si>
  <si>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</si>
  <si>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</si>
  <si>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</si>
  <si>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</si>
  <si>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</si>
  <si>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</si>
  <si>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</si>
  <si>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</si>
  <si>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</si>
  <si>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</si>
  <si>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</si>
  <si>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</si>
  <si>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</si>
  <si>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</si>
  <si>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</si>
  <si>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</si>
  <si>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</si>
  <si>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</si>
  <si>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</si>
  <si>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</si>
  <si>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</si>
  <si>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</si>
  <si>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</si>
  <si>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</si>
  <si>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</si>
  <si>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</si>
  <si>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</si>
  <si>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</si>
  <si>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</si>
  <si>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</si>
  <si>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</si>
  <si>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</si>
  <si>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</si>
  <si>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</si>
  <si>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</si>
  <si>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</si>
  <si>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</si>
  <si>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</si>
  <si>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</si>
  <si>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</si>
  <si>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</si>
  <si>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</si>
  <si>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</si>
  <si>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</si>
  <si>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</si>
  <si>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</si>
  <si>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</si>
  <si>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</si>
  <si>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</si>
  <si>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</si>
  <si>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</si>
  <si>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</si>
  <si>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</si>
  <si>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</si>
  <si>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</si>
  <si>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</si>
  <si>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</si>
  <si>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</si>
  <si>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魚津市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</si>
  <si>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</si>
  <si>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</si>
  <si>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</si>
  <si>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</si>
  <si>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</si>
  <si>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</si>
  <si>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</si>
  <si>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</si>
  <si>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</si>
  <si>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</si>
  <si>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</si>
  <si>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</si>
  <si>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</si>
  <si>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</si>
  <si>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</si>
  <si>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</si>
  <si>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</si>
  <si>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</si>
  <si>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</si>
  <si>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</si>
  <si>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</si>
  <si>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</si>
  <si>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</si>
  <si>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</si>
  <si>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</si>
  <si>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</si>
  <si>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</si>
  <si>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</si>
  <si>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</si>
  <si>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</si>
  <si>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</si>
  <si>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</si>
  <si>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</si>
  <si>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</si>
  <si>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</si>
  <si>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</si>
  <si>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</si>
  <si>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</si>
  <si>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</si>
  <si>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</si>
  <si>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</si>
  <si>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</si>
  <si>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</si>
  <si>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</si>
  <si>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</si>
  <si>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</si>
  <si>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</si>
  <si>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</si>
  <si>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</si>
  <si>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</si>
  <si>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</si>
  <si>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</si>
  <si>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</si>
  <si>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</si>
  <si>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</si>
  <si>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</si>
  <si>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</si>
  <si>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</si>
  <si>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</si>
  <si>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</si>
  <si>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</si>
  <si>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</si>
  <si>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</si>
  <si>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</si>
  <si>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</si>
  <si>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</si>
  <si>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</si>
  <si>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</si>
  <si>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</si>
  <si>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</si>
  <si>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</si>
  <si>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</si>
  <si>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</si>
  <si>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</si>
  <si>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</si>
  <si>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</si>
  <si>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</si>
  <si>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</si>
  <si>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</si>
  <si>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</si>
  <si>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</si>
  <si>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</si>
  <si>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</si>
  <si>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</si>
  <si>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</si>
  <si>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</si>
  <si>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</si>
  <si>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</si>
  <si>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</si>
  <si>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</si>
  <si>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</si>
  <si>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</si>
  <si>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</si>
  <si>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</si>
  <si>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</si>
  <si>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</si>
  <si>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</si>
  <si>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</si>
  <si>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</si>
  <si>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</si>
  <si>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</si>
  <si>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</si>
  <si>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</si>
  <si>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</si>
  <si>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</si>
  <si>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</si>
  <si>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</si>
  <si>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</si>
  <si>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</si>
  <si>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</si>
  <si>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</si>
  <si>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</si>
  <si>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</si>
  <si>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</si>
  <si>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</si>
  <si>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</si>
  <si>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</si>
  <si>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富山県魚津市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</si>
  <si>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</si>
  <si>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</si>
  <si>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</si>
  <si>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</si>
  <si>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</si>
  <si>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</si>
  <si>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</si>
  <si>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</si>
  <si>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</si>
  <si>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</si>
  <si>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</si>
  <si>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</si>
  <si>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</si>
  <si>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</si>
  <si>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</si>
  <si>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</si>
  <si>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</si>
  <si>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</si>
  <si>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</si>
  <si>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</si>
  <si>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</si>
  <si>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</si>
  <si>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</si>
  <si>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</si>
  <si>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</si>
  <si>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</si>
  <si>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</si>
  <si>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</si>
  <si>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</si>
  <si>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</si>
  <si>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</si>
  <si>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</si>
  <si>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</si>
  <si>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</si>
  <si>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</si>
  <si>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</si>
  <si>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</si>
  <si>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</si>
  <si>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</si>
  <si>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</si>
  <si>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</si>
  <si>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</si>
  <si>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</si>
  <si>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</si>
  <si>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</si>
  <si>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</si>
  <si>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</si>
  <si>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</si>
  <si>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</si>
  <si>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</si>
  <si>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</si>
  <si>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</si>
  <si>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</si>
  <si>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</si>
  <si>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</si>
  <si>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</si>
  <si>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</si>
  <si>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</si>
  <si>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</si>
  <si>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</si>
  <si>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</si>
  <si>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</si>
  <si>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</si>
  <si>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</si>
  <si>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</si>
  <si>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</si>
  <si>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</si>
  <si>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</si>
  <si>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</si>
  <si>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</si>
  <si>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</si>
  <si>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</si>
  <si>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</si>
  <si>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</si>
  <si>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</si>
  <si>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</si>
  <si>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</si>
  <si>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</si>
  <si>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</si>
  <si>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</si>
  <si>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</si>
  <si>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</si>
  <si>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</si>
  <si>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</si>
  <si>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</si>
  <si>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</si>
  <si>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</si>
  <si>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</si>
  <si>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</si>
  <si>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</si>
  <si>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</si>
  <si>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</si>
  <si>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</si>
  <si>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</si>
  <si>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</si>
  <si>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</si>
  <si>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</si>
  <si>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</si>
  <si>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</si>
  <si>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</si>
  <si>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</si>
  <si>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</si>
  <si>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</si>
  <si>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</si>
  <si>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</si>
  <si>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</si>
  <si>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</si>
  <si>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</si>
  <si>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</si>
  <si>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</si>
  <si>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</si>
  <si>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</si>
  <si>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</si>
  <si>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</si>
  <si>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</si>
  <si>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</si>
  <si>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</si>
  <si>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</si>
  <si>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</si>
  <si>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</si>
  <si>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</si>
  <si>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</si>
  <si>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</si>
  <si>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</si>
  <si>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</si>
  <si>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</si>
  <si>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</si>
  <si>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</si>
  <si>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</si>
  <si>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</si>
  <si>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</si>
  <si>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</si>
  <si>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</si>
  <si>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</si>
  <si>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</si>
  <si>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</si>
  <si>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</si>
  <si>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</si>
  <si>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</si>
  <si>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</si>
  <si>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</si>
  <si>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</si>
  <si>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</si>
  <si>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</si>
  <si>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</si>
  <si>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</si>
  <si>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</si>
  <si>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</si>
  <si>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</si>
  <si>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</si>
  <si>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</si>
  <si>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</si>
  <si>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富山県魚津市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</si>
  <si>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</si>
  <si>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</si>
  <si>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</si>
  <si>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</si>
  <si>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</si>
  <si>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</si>
  <si>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</si>
  <si>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</si>
  <si>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</si>
  <si>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</si>
  <si>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</si>
  <si>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</si>
  <si>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</si>
  <si>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</si>
  <si>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</si>
  <si>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</si>
  <si>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</si>
  <si>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</si>
  <si>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</si>
  <si>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</si>
  <si>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</si>
  <si>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</si>
  <si>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</si>
  <si>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</si>
  <si>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</si>
  <si>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</si>
  <si>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</si>
  <si>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</si>
  <si>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</si>
  <si>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</si>
  <si>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</si>
  <si>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</si>
  <si>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</si>
  <si>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</si>
  <si>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</si>
  <si>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</si>
  <si>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</si>
  <si>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</si>
  <si>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</si>
  <si>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</si>
  <si>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</si>
  <si>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水族館事業特別会計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</si>
  <si>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</si>
  <si>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</si>
  <si>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</si>
  <si>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</si>
  <si>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</si>
  <si>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</si>
  <si>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</si>
  <si>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</si>
  <si>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</si>
  <si>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</si>
  <si>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</si>
  <si>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</si>
  <si>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</si>
  <si>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</si>
  <si>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</si>
  <si>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</si>
  <si>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</si>
  <si>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</si>
  <si>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</si>
  <si>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</si>
  <si>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</si>
  <si>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</si>
  <si>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</si>
  <si>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</si>
  <si>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</si>
  <si>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</si>
  <si>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</si>
  <si>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</si>
  <si>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</si>
  <si>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</si>
  <si>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</si>
  <si>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</si>
  <si>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</si>
  <si>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</si>
  <si>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</si>
  <si>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</si>
  <si>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</si>
  <si>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</si>
  <si>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</si>
  <si>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</si>
  <si>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</si>
  <si>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</si>
  <si>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</si>
  <si>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</si>
  <si>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</si>
  <si>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</si>
  <si>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</si>
  <si>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</si>
  <si>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</si>
  <si>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</si>
  <si>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</si>
  <si>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</si>
  <si>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</si>
  <si>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</si>
  <si>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</si>
  <si>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</si>
  <si>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</si>
  <si>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</si>
  <si>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</si>
  <si>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</si>
  <si>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</si>
  <si>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</si>
  <si>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</si>
  <si>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</si>
  <si>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</si>
  <si>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</si>
  <si>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</si>
  <si>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</si>
  <si>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</si>
  <si>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</si>
  <si>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</si>
  <si>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</si>
  <si>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</si>
  <si>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</si>
  <si>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</si>
  <si>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</si>
  <si>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</si>
  <si>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</si>
  <si>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</si>
  <si>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</si>
  <si>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</si>
  <si>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</si>
  <si>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</si>
  <si>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</si>
  <si>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</si>
  <si>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</si>
  <si>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</si>
  <si>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</si>
  <si>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</si>
  <si>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</si>
  <si>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</si>
  <si>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</si>
  <si>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</si>
  <si>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</si>
  <si>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</si>
  <si>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</si>
  <si>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</si>
  <si>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</si>
  <si>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</si>
  <si>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</si>
  <si>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</si>
  <si>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</si>
  <si>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</si>
  <si>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</si>
  <si>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</si>
  <si>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</si>
  <si>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</si>
  <si>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</si>
  <si>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</si>
  <si>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</si>
  <si>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</si>
  <si>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</si>
  <si>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</si>
  <si>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</si>
  <si>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</si>
  <si>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</si>
  <si>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</si>
  <si>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</si>
  <si>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</si>
  <si>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</si>
  <si>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</si>
  <si>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</si>
  <si>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</si>
  <si>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</si>
  <si>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</si>
  <si>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</si>
  <si>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</si>
  <si>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</si>
  <si>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</si>
  <si>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</si>
  <si>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</si>
  <si>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</si>
  <si>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</si>
  <si>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</si>
  <si>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</si>
  <si>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</si>
  <si>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</si>
  <si>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</si>
  <si>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</si>
  <si>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</si>
  <si>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</si>
  <si>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</si>
  <si>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</si>
  <si>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</si>
  <si>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</si>
  <si>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</si>
  <si>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</si>
  <si>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</si>
  <si>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</si>
  <si>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</si>
  <si>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</si>
  <si>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</si>
  <si>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</si>
  <si>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</si>
  <si>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</si>
  <si>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</si>
  <si>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</si>
  <si>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</si>
  <si>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</si>
  <si>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</si>
  <si>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7.20</t>
  </si>
  <si>
    <t>▲ 1.28</t>
  </si>
  <si>
    <t>一般会計</t>
  </si>
  <si>
    <t>水道事業会計</t>
  </si>
  <si>
    <t>国民健康保険事業特別会計</t>
  </si>
  <si>
    <t>下水道事業会計</t>
  </si>
  <si>
    <t>介護保険事業特別会計</t>
  </si>
  <si>
    <t>後期高齢者医療事業特別会計</t>
  </si>
  <si>
    <t>水族館事業特別会計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</si>
  <si>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</si>
  <si>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</si>
  <si>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</si>
  <si>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</si>
  <si>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</si>
  <si>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</si>
  <si>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</si>
  <si>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</si>
  <si>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</si>
  <si>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</si>
  <si>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</si>
  <si>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</si>
  <si>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</si>
  <si>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</si>
  <si>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新川広域圏事務組合(一般会計)</t>
    <rPh sb="0" eb="2">
      <t>ニイカワ</t>
    </rPh>
    <rPh sb="2" eb="5">
      <t>コウイキケン</t>
    </rPh>
    <rPh sb="5" eb="7">
      <t>ジム</t>
    </rPh>
    <rPh sb="7" eb="9">
      <t>クミアイ</t>
    </rPh>
    <rPh sb="10" eb="12">
      <t>イッパン</t>
    </rPh>
    <rPh sb="12" eb="14">
      <t>カイケイ</t>
    </rPh>
    <phoneticPr fontId="24"/>
  </si>
  <si>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4"/>
  </si>
  <si>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4"/>
  </si>
  <si>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4"/>
  </si>
  <si>
    <t>富山県東部消防組合</t>
    <rPh sb="0" eb="3">
      <t>トヤマケン</t>
    </rPh>
    <rPh sb="3" eb="5">
      <t>トウブ</t>
    </rPh>
    <rPh sb="5" eb="7">
      <t>ショウボウ</t>
    </rPh>
    <rPh sb="7" eb="9">
      <t>クミアイ</t>
    </rPh>
    <phoneticPr fontId="24"/>
  </si>
  <si>
    <t>-</t>
    <phoneticPr fontId="2"/>
  </si>
  <si>
    <t>-</t>
    <phoneticPr fontId="2"/>
  </si>
  <si>
    <t>-</t>
    <phoneticPr fontId="2"/>
  </si>
  <si>
    <t>魚津市施設管理公社</t>
    <rPh sb="0" eb="1">
      <t>サカナ</t>
    </rPh>
    <rPh sb="1" eb="3">
      <t>ツシ</t>
    </rPh>
    <rPh sb="3" eb="5">
      <t>シセツ</t>
    </rPh>
    <rPh sb="5" eb="7">
      <t>カンリ</t>
    </rPh>
    <rPh sb="7" eb="9">
      <t>コウシャ</t>
    </rPh>
    <phoneticPr fontId="2"/>
  </si>
  <si>
    <t>魚津市体育協会</t>
    <rPh sb="0" eb="3">
      <t>ウオヅシ</t>
    </rPh>
    <rPh sb="3" eb="5">
      <t>タイイク</t>
    </rPh>
    <rPh sb="5" eb="7">
      <t>キョウカイ</t>
    </rPh>
    <phoneticPr fontId="2"/>
  </si>
  <si>
    <t>富山県市町村会館管理組合</t>
    <rPh sb="0" eb="3">
      <t>トヤマケン</t>
    </rPh>
    <rPh sb="3" eb="6">
      <t>シチョウソン</t>
    </rPh>
    <rPh sb="6" eb="8">
      <t>カイカン</t>
    </rPh>
    <rPh sb="8" eb="10">
      <t>カンリ</t>
    </rPh>
    <rPh sb="10" eb="12">
      <t>クミアイ</t>
    </rPh>
    <phoneticPr fontId="24"/>
  </si>
  <si>
    <t>-</t>
    <phoneticPr fontId="2"/>
  </si>
  <si>
    <t>-</t>
    <phoneticPr fontId="2"/>
  </si>
  <si>
    <t>公共施設整備基金</t>
    <phoneticPr fontId="5"/>
  </si>
  <si>
    <t>地域づくり推進事業基金</t>
    <phoneticPr fontId="5"/>
  </si>
  <si>
    <t>社会福祉基金</t>
    <phoneticPr fontId="5"/>
  </si>
  <si>
    <t>吉田久松社会福祉基金</t>
    <phoneticPr fontId="5"/>
  </si>
  <si>
    <t>桑山スポーツ振興基金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</si>
  <si>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</si>
  <si>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</si>
  <si>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</si>
  <si>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に策定した財政健全化計画の取り組みにより、公営企業会計債への繰出金額が減少し、充当可能基金残高が増加したため、将来負担比率は減少傾向にある。しかし、公共施設の老朽化が進み、有形固定資産減価償却率は上昇している。庁舎等施設の更新について多額の費用が見込まれるため、公共施設総合管理計画に基づき計画的に更新を進める必要がある。</t>
    <rPh sb="70" eb="72">
      <t>ケイコウ</t>
    </rPh>
    <rPh sb="161" eb="16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</si>
  <si>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</si>
  <si>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</si>
  <si>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</si>
  <si>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</si>
  <si>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</si>
  <si>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</si>
  <si>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に策定した財政健全化計画に基づく取り組みにより、充当可能基金残高の増加等が見込まれ、将来負担比率は今後も減少していくと見込まれる。また、実質公債費比率については、下水道事業に係る企業債の新規発行額の減少等により大きく減少した。今後、令和３年度までは減少すると見込まれるが、令和４年度には小学校統廃合に伴う統合小学校建設に係る起債の元金償還開始ににより上昇すると見込まれる。</t>
    <rPh sb="19" eb="20">
      <t>モト</t>
    </rPh>
    <rPh sb="30" eb="38">
      <t>ジュウトウカノウキキンザンダカ</t>
    </rPh>
    <rPh sb="39" eb="41">
      <t>ゾウカ</t>
    </rPh>
    <rPh sb="41" eb="42">
      <t>トウ</t>
    </rPh>
    <rPh sb="43" eb="45">
      <t>ミコ</t>
    </rPh>
    <rPh sb="55" eb="57">
      <t>コンゴ</t>
    </rPh>
    <rPh sb="58" eb="60">
      <t>ゲンショウ</t>
    </rPh>
    <rPh sb="65" eb="67">
      <t>ミコ</t>
    </rPh>
    <rPh sb="87" eb="92">
      <t>ゲスイドウジギョウ</t>
    </rPh>
    <rPh sb="93" eb="94">
      <t>カカ</t>
    </rPh>
    <rPh sb="99" eb="101">
      <t>シンキ</t>
    </rPh>
    <rPh sb="101" eb="103">
      <t>ハッコウ</t>
    </rPh>
    <rPh sb="103" eb="104">
      <t>ガク</t>
    </rPh>
    <rPh sb="105" eb="107">
      <t>ゲンショウ</t>
    </rPh>
    <rPh sb="107" eb="108">
      <t>トウ</t>
    </rPh>
    <rPh sb="111" eb="112">
      <t>オオ</t>
    </rPh>
    <rPh sb="114" eb="116">
      <t>ゲンショウ</t>
    </rPh>
    <rPh sb="119" eb="121">
      <t>コンゴ</t>
    </rPh>
    <rPh sb="122" eb="124">
      <t>レイワ</t>
    </rPh>
    <rPh sb="125" eb="127">
      <t>ネンド</t>
    </rPh>
    <rPh sb="130" eb="132">
      <t>ゲンショウ</t>
    </rPh>
    <rPh sb="135" eb="137">
      <t>ミコ</t>
    </rPh>
    <rPh sb="142" eb="144">
      <t>レイワ</t>
    </rPh>
    <rPh sb="145" eb="147">
      <t>ネンド</t>
    </rPh>
    <rPh sb="175" eb="177">
      <t>カイシ</t>
    </rPh>
    <rPh sb="186" eb="188">
      <t>ミコミ</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</si>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</sst>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D9F3-48BC-9B73-4491D3AEA4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69104</c:v>
                </c:pt>
                <c:pt idx="1">
                  <c:v>59572</c:v>
                </c:pt>
                <c:pt idx="2">
                  <c:v>81400</c:v>
                </c:pt>
                <c:pt idx="3">
                  <c:v>47743</c:v>
                </c:pt>
                <c:pt idx="4">
                  <c:v>27820</c:v>
                </c:pt>
              </c:numCache>
            </c:numRef>
          </c:val>
          <c:smooth val="0"/>
          <c:extLst>
            <c:ext xmlns:c16="http://schemas.microsoft.com/office/drawing/2014/chart" uri="{C3380CC4-5D6E-409C-BE32-E72D297353CC}">
              <c16:uniqueId val="{00000001-D9F3-48BC-9B73-4491D3AEA4FD}"/>
            </c:ext>
          </c:extLst>
        </c:ser>
        <c:dLbls>
          <c:showLegendKey val="0"/>
          <c:showVal val="0"/>
          <c:showCatName val="0"/>
          <c:showSerName val="0"/>
          <c:showPercent val="0"/>
          <c:showBubbleSize val="0"/>
        </c:dLbls>
        <c:marker val="1"/>
        <c:smooth val="0"/>
        <c:axId val="412563096"/>
        <c:axId val="412563488"/>
      </c:lineChart>
      <c:catAx>
        <c:axId val="412563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563488"/>
        <c:crosses val="autoZero"/>
        <c:auto val="1"/>
        <c:lblAlgn val="ctr"/>
        <c:lblOffset val="100"/>
        <c:tickLblSkip val="1"/>
        <c:tickMarkSkip val="1"/>
        <c:noMultiLvlLbl val="0"/>
      </c:catAx>
      <c:valAx>
        <c:axId val="4125634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563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c:v>
                </c:pt>
                <c:pt idx="1">
                  <c:v>5.28</c:v>
                </c:pt>
                <c:pt idx="2">
                  <c:v>8.48</c:v>
                </c:pt>
                <c:pt idx="3">
                  <c:v>9.99</c:v>
                </c:pt>
                <c:pt idx="4">
                  <c:v>13.95</c:v>
                </c:pt>
              </c:numCache>
            </c:numRef>
          </c:val>
          <c:extLst>
            <c:ext xmlns:c16="http://schemas.microsoft.com/office/drawing/2014/chart" uri="{C3380CC4-5D6E-409C-BE32-E72D297353CC}">
              <c16:uniqueId val="{00000000-6D68-42CC-809F-022153547D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7.51</c:v>
                </c:pt>
                <c:pt idx="1">
                  <c:v>2.48</c:v>
                </c:pt>
                <c:pt idx="2">
                  <c:v>2.4900000000000002</c:v>
                </c:pt>
                <c:pt idx="3">
                  <c:v>4.47</c:v>
                </c:pt>
                <c:pt idx="4">
                  <c:v>6.22</c:v>
                </c:pt>
              </c:numCache>
            </c:numRef>
          </c:val>
          <c:extLst>
            <c:ext xmlns:c16="http://schemas.microsoft.com/office/drawing/2014/chart" uri="{C3380CC4-5D6E-409C-BE32-E72D297353CC}">
              <c16:uniqueId val="{00000001-6D68-42CC-809F-022153547D56}"/>
            </c:ext>
          </c:extLst>
        </c:ser>
        <c:dLbls>
          <c:showLegendKey val="0"/>
          <c:showVal val="0"/>
          <c:showCatName val="0"/>
          <c:showSerName val="0"/>
          <c:showPercent val="0"/>
          <c:showBubbleSize val="0"/>
        </c:dLbls>
        <c:gapWidth val="250"/>
        <c:overlap val="100"/>
        <c:axId val="247469112"/>
        <c:axId val="247470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-7.2</c:v>
                </c:pt>
                <c:pt idx="1">
                  <c:v>-1.28</c:v>
                </c:pt>
                <c:pt idx="2">
                  <c:v>3.17</c:v>
                </c:pt>
                <c:pt idx="3">
                  <c:v>3.42</c:v>
                </c:pt>
                <c:pt idx="4">
                  <c:v>6.12</c:v>
                </c:pt>
              </c:numCache>
            </c:numRef>
          </c:val>
          <c:smooth val="0"/>
          <c:extLst>
            <c:ext xmlns:c16="http://schemas.microsoft.com/office/drawing/2014/chart" uri="{C3380CC4-5D6E-409C-BE32-E72D297353CC}">
              <c16:uniqueId val="{00000002-6D68-42CC-809F-022153547D56}"/>
            </c:ext>
          </c:extLst>
        </c:ser>
        <c:dLbls>
          <c:showLegendKey val="0"/>
          <c:showVal val="0"/>
          <c:showCatName val="0"/>
          <c:showSerName val="0"/>
          <c:showPercent val="0"/>
          <c:showBubbleSize val="0"/>
        </c:dLbls>
        <c:marker val="1"/>
        <c:smooth val="0"/>
        <c:axId val="247469112"/>
        <c:axId val="247470680"/>
      </c:lineChart>
      <c:catAx>
        <c:axId val="247469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470680"/>
        <c:crosses val="autoZero"/>
        <c:auto val="1"/>
        <c:lblAlgn val="ctr"/>
        <c:lblOffset val="100"/>
        <c:tickLblSkip val="1"/>
        <c:tickMarkSkip val="1"/>
        <c:noMultiLvlLbl val="0"/>
      </c:catAx>
      <c:valAx>
        <c:axId val="247470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469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0.84</c:v>
                </c:pt>
                <c:pt idx="8">
                  <c:v>0</c:v>
                </c:pt>
                <c:pt idx="9">
                  <c:v>0</c:v>
                </c:pt>
              </c:numCache>
            </c:numRef>
          </c:val>
          <c:extLst>
            <c:ext xmlns:c16="http://schemas.microsoft.com/office/drawing/2014/chart" uri="{C3380CC4-5D6E-409C-BE32-E72D297353CC}">
              <c16:uniqueId val="{00000000-015F-4B24-A9AA-71C1526EA8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5F-4B24-A9AA-71C1526EA8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5F-4B24-A9AA-71C1526EA819}"/>
            </c:ext>
          </c:extLst>
        </c:ser>
        <c:ser>
          <c:idx val="3"/>
          <c:order val="3"/>
          <c:tx>
            <c:strRef>
              <c:f>データシート!$A$30</c:f>
              <c:strCache>
                <c:ptCount val="1"/>
                <c:pt idx="0">
                  <c:v>水族館事業特別会計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5F-4B24-A9AA-71C1526EA81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0.1</c:v>
                </c:pt>
                <c:pt idx="4">
                  <c:v>#N/A</c:v>
                </c:pt>
                <c:pt idx="5">
                  <c:v>0.14000000000000001</c:v>
                </c:pt>
                <c:pt idx="6">
                  <c:v>#N/A</c:v>
                </c:pt>
                <c:pt idx="7">
                  <c:v>0.2</c:v>
                </c:pt>
                <c:pt idx="8">
                  <c:v>#N/A</c:v>
                </c:pt>
                <c:pt idx="9">
                  <c:v>0.39</c:v>
                </c:pt>
              </c:numCache>
            </c:numRef>
          </c:val>
          <c:extLst>
            <c:ext xmlns:c16="http://schemas.microsoft.com/office/drawing/2014/chart" uri="{C3380CC4-5D6E-409C-BE32-E72D297353CC}">
              <c16:uniqueId val="{00000004-015F-4B24-A9AA-71C1526EA81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1.04</c:v>
                </c:pt>
                <c:pt idx="2">
                  <c:v>#N/A</c:v>
                </c:pt>
                <c:pt idx="3">
                  <c:v>0.4</c:v>
                </c:pt>
                <c:pt idx="4">
                  <c:v>#N/A</c:v>
                </c:pt>
                <c:pt idx="5">
                  <c:v>1.33</c:v>
                </c:pt>
                <c:pt idx="6">
                  <c:v>#N/A</c:v>
                </c:pt>
                <c:pt idx="7">
                  <c:v>0.37</c:v>
                </c:pt>
                <c:pt idx="8">
                  <c:v>#N/A</c:v>
                </c:pt>
                <c:pt idx="9">
                  <c:v>0.44</c:v>
                </c:pt>
              </c:numCache>
            </c:numRef>
          </c:val>
          <c:extLst>
            <c:ext xmlns:c16="http://schemas.microsoft.com/office/drawing/2014/chart" uri="{C3380CC4-5D6E-409C-BE32-E72D297353CC}">
              <c16:uniqueId val="{00000005-015F-4B24-A9AA-71C1526EA81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0.68</c:v>
                </c:pt>
              </c:numCache>
            </c:numRef>
          </c:val>
          <c:extLst>
            <c:ext xmlns:c16="http://schemas.microsoft.com/office/drawing/2014/chart" uri="{C3380CC4-5D6E-409C-BE32-E72D297353CC}">
              <c16:uniqueId val="{00000006-015F-4B24-A9AA-71C1526EA81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0.28999999999999998</c:v>
                </c:pt>
                <c:pt idx="2">
                  <c:v>#N/A</c:v>
                </c:pt>
                <c:pt idx="3">
                  <c:v>1.0900000000000001</c:v>
                </c:pt>
                <c:pt idx="4">
                  <c:v>#N/A</c:v>
                </c:pt>
                <c:pt idx="5">
                  <c:v>0.89</c:v>
                </c:pt>
                <c:pt idx="6">
                  <c:v>#N/A</c:v>
                </c:pt>
                <c:pt idx="7">
                  <c:v>0.82</c:v>
                </c:pt>
                <c:pt idx="8">
                  <c:v>#N/A</c:v>
                </c:pt>
                <c:pt idx="9">
                  <c:v>1.69</c:v>
                </c:pt>
              </c:numCache>
            </c:numRef>
          </c:val>
          <c:extLst>
            <c:ext xmlns:c16="http://schemas.microsoft.com/office/drawing/2014/chart" uri="{C3380CC4-5D6E-409C-BE32-E72D297353CC}">
              <c16:uniqueId val="{00000007-015F-4B24-A9AA-71C1526EA81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2.94</c:v>
                </c:pt>
                <c:pt idx="2">
                  <c:v>#N/A</c:v>
                </c:pt>
                <c:pt idx="3">
                  <c:v>2.74</c:v>
                </c:pt>
                <c:pt idx="4">
                  <c:v>#N/A</c:v>
                </c:pt>
                <c:pt idx="5">
                  <c:v>2.6</c:v>
                </c:pt>
                <c:pt idx="6">
                  <c:v>#N/A</c:v>
                </c:pt>
                <c:pt idx="7">
                  <c:v>4.79</c:v>
                </c:pt>
                <c:pt idx="8">
                  <c:v>#N/A</c:v>
                </c:pt>
                <c:pt idx="9">
                  <c:v>4.8899999999999997</c:v>
                </c:pt>
              </c:numCache>
            </c:numRef>
          </c:val>
          <c:extLst>
            <c:ext xmlns:c16="http://schemas.microsoft.com/office/drawing/2014/chart" uri="{C3380CC4-5D6E-409C-BE32-E72D297353CC}">
              <c16:uniqueId val="{00000008-015F-4B24-A9AA-71C1526EA8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1.49</c:v>
                </c:pt>
                <c:pt idx="2">
                  <c:v>#N/A</c:v>
                </c:pt>
                <c:pt idx="3">
                  <c:v>5.27</c:v>
                </c:pt>
                <c:pt idx="4">
                  <c:v>#N/A</c:v>
                </c:pt>
                <c:pt idx="5">
                  <c:v>8.4700000000000006</c:v>
                </c:pt>
                <c:pt idx="6">
                  <c:v>#N/A</c:v>
                </c:pt>
                <c:pt idx="7">
                  <c:v>9.99</c:v>
                </c:pt>
                <c:pt idx="8">
                  <c:v>#N/A</c:v>
                </c:pt>
                <c:pt idx="9">
                  <c:v>13.95</c:v>
                </c:pt>
              </c:numCache>
            </c:numRef>
          </c:val>
          <c:extLst>
            <c:ext xmlns:c16="http://schemas.microsoft.com/office/drawing/2014/chart" uri="{C3380CC4-5D6E-409C-BE32-E72D297353CC}">
              <c16:uniqueId val="{00000009-015F-4B24-A9AA-71C1526EA819}"/>
            </c:ext>
          </c:extLst>
        </c:ser>
        <c:dLbls>
          <c:showLegendKey val="0"/>
          <c:showVal val="0"/>
          <c:showCatName val="0"/>
          <c:showSerName val="0"/>
          <c:showPercent val="0"/>
          <c:showBubbleSize val="0"/>
        </c:dLbls>
        <c:gapWidth val="150"/>
        <c:overlap val="100"/>
        <c:axId val="247473032"/>
        <c:axId val="410682936"/>
      </c:barChart>
      <c:catAx>
        <c:axId val="24747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682936"/>
        <c:crosses val="autoZero"/>
        <c:auto val="1"/>
        <c:lblAlgn val="ctr"/>
        <c:lblOffset val="100"/>
        <c:tickLblSkip val="1"/>
        <c:tickMarkSkip val="1"/>
        <c:noMultiLvlLbl val="0"/>
      </c:catAx>
      <c:valAx>
        <c:axId val="410682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473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1726</c:v>
                </c:pt>
                <c:pt idx="5">
                  <c:v>1742</c:v>
                </c:pt>
                <c:pt idx="8">
                  <c:v>1662</c:v>
                </c:pt>
                <c:pt idx="11">
                  <c:v>1650</c:v>
                </c:pt>
                <c:pt idx="14">
                  <c:v>1621</c:v>
                </c:pt>
              </c:numCache>
            </c:numRef>
          </c:val>
          <c:extLst>
            <c:ext xmlns:c16="http://schemas.microsoft.com/office/drawing/2014/chart" uri="{C3380CC4-5D6E-409C-BE32-E72D297353CC}">
              <c16:uniqueId val="{00000000-C757-446B-ABDB-B1D8532BC0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57-446B-ABDB-B1D8532BC0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173</c:v>
                </c:pt>
                <c:pt idx="3">
                  <c:v>173</c:v>
                </c:pt>
                <c:pt idx="6">
                  <c:v>164</c:v>
                </c:pt>
                <c:pt idx="9">
                  <c:v>168</c:v>
                </c:pt>
                <c:pt idx="12">
                  <c:v>168</c:v>
                </c:pt>
              </c:numCache>
            </c:numRef>
          </c:val>
          <c:extLst>
            <c:ext xmlns:c16="http://schemas.microsoft.com/office/drawing/2014/chart" uri="{C3380CC4-5D6E-409C-BE32-E72D297353CC}">
              <c16:uniqueId val="{00000002-C757-446B-ABDB-B1D8532BC0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126</c:v>
                </c:pt>
                <c:pt idx="3">
                  <c:v>142</c:v>
                </c:pt>
                <c:pt idx="6">
                  <c:v>174</c:v>
                </c:pt>
                <c:pt idx="9">
                  <c:v>162</c:v>
                </c:pt>
                <c:pt idx="12">
                  <c:v>163</c:v>
                </c:pt>
              </c:numCache>
            </c:numRef>
          </c:val>
          <c:extLst>
            <c:ext xmlns:c16="http://schemas.microsoft.com/office/drawing/2014/chart" uri="{C3380CC4-5D6E-409C-BE32-E72D297353CC}">
              <c16:uniqueId val="{00000003-C757-446B-ABDB-B1D8532BC0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1123</c:v>
                </c:pt>
                <c:pt idx="3">
                  <c:v>1059</c:v>
                </c:pt>
                <c:pt idx="6">
                  <c:v>949</c:v>
                </c:pt>
                <c:pt idx="9">
                  <c:v>882</c:v>
                </c:pt>
                <c:pt idx="12">
                  <c:v>713</c:v>
                </c:pt>
              </c:numCache>
            </c:numRef>
          </c:val>
          <c:extLst>
            <c:ext xmlns:c16="http://schemas.microsoft.com/office/drawing/2014/chart" uri="{C3380CC4-5D6E-409C-BE32-E72D297353CC}">
              <c16:uniqueId val="{00000004-C757-446B-ABDB-B1D8532BC0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57-446B-ABDB-B1D8532BC0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57-446B-ABDB-B1D8532BC0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1501</c:v>
                </c:pt>
                <c:pt idx="3">
                  <c:v>1539</c:v>
                </c:pt>
                <c:pt idx="6">
                  <c:v>1529</c:v>
                </c:pt>
                <c:pt idx="9">
                  <c:v>1514</c:v>
                </c:pt>
                <c:pt idx="12">
                  <c:v>1478</c:v>
                </c:pt>
              </c:numCache>
            </c:numRef>
          </c:val>
          <c:extLst>
            <c:ext xmlns:c16="http://schemas.microsoft.com/office/drawing/2014/chart" uri="{C3380CC4-5D6E-409C-BE32-E72D297353CC}">
              <c16:uniqueId val="{00000007-C757-446B-ABDB-B1D8532BC0B7}"/>
            </c:ext>
          </c:extLst>
        </c:ser>
        <c:dLbls>
          <c:showLegendKey val="0"/>
          <c:showVal val="0"/>
          <c:showCatName val="0"/>
          <c:showSerName val="0"/>
          <c:showPercent val="0"/>
          <c:showBubbleSize val="0"/>
        </c:dLbls>
        <c:gapWidth val="100"/>
        <c:overlap val="100"/>
        <c:axId val="412557608"/>
        <c:axId val="54715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1197</c:v>
                </c:pt>
                <c:pt idx="2">
                  <c:v>#N/A</c:v>
                </c:pt>
                <c:pt idx="3">
                  <c:v>#N/A</c:v>
                </c:pt>
                <c:pt idx="4">
                  <c:v>1171</c:v>
                </c:pt>
                <c:pt idx="5">
                  <c:v>#N/A</c:v>
                </c:pt>
                <c:pt idx="6">
                  <c:v>#N/A</c:v>
                </c:pt>
                <c:pt idx="7">
                  <c:v>1154</c:v>
                </c:pt>
                <c:pt idx="8">
                  <c:v>#N/A</c:v>
                </c:pt>
                <c:pt idx="9">
                  <c:v>#N/A</c:v>
                </c:pt>
                <c:pt idx="10">
                  <c:v>1076</c:v>
                </c:pt>
                <c:pt idx="11">
                  <c:v>#N/A</c:v>
                </c:pt>
                <c:pt idx="12">
                  <c:v>#N/A</c:v>
                </c:pt>
                <c:pt idx="13">
                  <c:v>901</c:v>
                </c:pt>
                <c:pt idx="14">
                  <c:v>#N/A</c:v>
                </c:pt>
              </c:numCache>
            </c:numRef>
          </c:val>
          <c:smooth val="0"/>
          <c:extLst>
            <c:ext xmlns:c16="http://schemas.microsoft.com/office/drawing/2014/chart" uri="{C3380CC4-5D6E-409C-BE32-E72D297353CC}">
              <c16:uniqueId val="{00000008-C757-446B-ABDB-B1D8532BC0B7}"/>
            </c:ext>
          </c:extLst>
        </c:ser>
        <c:dLbls>
          <c:showLegendKey val="0"/>
          <c:showVal val="0"/>
          <c:showCatName val="0"/>
          <c:showSerName val="0"/>
          <c:showPercent val="0"/>
          <c:showBubbleSize val="0"/>
        </c:dLbls>
        <c:marker val="1"/>
        <c:smooth val="0"/>
        <c:axId val="412557608"/>
        <c:axId val="547153328"/>
      </c:lineChart>
      <c:catAx>
        <c:axId val="41255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7153328"/>
        <c:crosses val="autoZero"/>
        <c:auto val="1"/>
        <c:lblAlgn val="ctr"/>
        <c:lblOffset val="100"/>
        <c:tickLblSkip val="1"/>
        <c:tickMarkSkip val="1"/>
        <c:noMultiLvlLbl val="0"/>
      </c:catAx>
      <c:valAx>
        <c:axId val="54715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55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21387</c:v>
                </c:pt>
                <c:pt idx="5">
                  <c:v>21367</c:v>
                </c:pt>
                <c:pt idx="8">
                  <c:v>21412</c:v>
                </c:pt>
                <c:pt idx="11">
                  <c:v>21042</c:v>
                </c:pt>
                <c:pt idx="14">
                  <c:v>20402</c:v>
                </c:pt>
              </c:numCache>
            </c:numRef>
          </c:val>
          <c:extLst>
            <c:ext xmlns:c16="http://schemas.microsoft.com/office/drawing/2014/chart" uri="{C3380CC4-5D6E-409C-BE32-E72D297353CC}">
              <c16:uniqueId val="{00000000-BFAA-4093-AC59-E55CF8DF81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263</c:v>
                </c:pt>
                <c:pt idx="5">
                  <c:v>248</c:v>
                </c:pt>
                <c:pt idx="8">
                  <c:v>232</c:v>
                </c:pt>
                <c:pt idx="11">
                  <c:v>167</c:v>
                </c:pt>
                <c:pt idx="14">
                  <c:v>113</c:v>
                </c:pt>
              </c:numCache>
            </c:numRef>
          </c:val>
          <c:extLst>
            <c:ext xmlns:c16="http://schemas.microsoft.com/office/drawing/2014/chart" uri="{C3380CC4-5D6E-409C-BE32-E72D297353CC}">
              <c16:uniqueId val="{00000001-BFAA-4093-AC59-E55CF8DF81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2780</c:v>
                </c:pt>
                <c:pt idx="5">
                  <c:v>2255</c:v>
                </c:pt>
                <c:pt idx="8">
                  <c:v>1836</c:v>
                </c:pt>
                <c:pt idx="11">
                  <c:v>2035</c:v>
                </c:pt>
                <c:pt idx="14">
                  <c:v>1636</c:v>
                </c:pt>
              </c:numCache>
            </c:numRef>
          </c:val>
          <c:extLst>
            <c:ext xmlns:c16="http://schemas.microsoft.com/office/drawing/2014/chart" uri="{C3380CC4-5D6E-409C-BE32-E72D297353CC}">
              <c16:uniqueId val="{00000002-BFAA-4093-AC59-E55CF8DF81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AA-4093-AC59-E55CF8DF81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AA-4093-AC59-E55CF8DF81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c:v>
                </c:pt>
                <c:pt idx="3">
                  <c:v>9</c:v>
                </c:pt>
                <c:pt idx="6">
                  <c:v>23</c:v>
                </c:pt>
                <c:pt idx="9">
                  <c:v>15</c:v>
                </c:pt>
                <c:pt idx="12">
                  <c:v>44</c:v>
                </c:pt>
              </c:numCache>
            </c:numRef>
          </c:val>
          <c:extLst>
            <c:ext xmlns:c16="http://schemas.microsoft.com/office/drawing/2014/chart" uri="{C3380CC4-5D6E-409C-BE32-E72D297353CC}">
              <c16:uniqueId val="{00000005-BFAA-4093-AC59-E55CF8DF81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3150</c:v>
                </c:pt>
                <c:pt idx="3">
                  <c:v>2955</c:v>
                </c:pt>
                <c:pt idx="6">
                  <c:v>2922</c:v>
                </c:pt>
                <c:pt idx="9">
                  <c:v>2756</c:v>
                </c:pt>
                <c:pt idx="12">
                  <c:v>2697</c:v>
                </c:pt>
              </c:numCache>
            </c:numRef>
          </c:val>
          <c:extLst>
            <c:ext xmlns:c16="http://schemas.microsoft.com/office/drawing/2014/chart" uri="{C3380CC4-5D6E-409C-BE32-E72D297353CC}">
              <c16:uniqueId val="{00000006-BFAA-4093-AC59-E55CF8DF81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1414</c:v>
                </c:pt>
                <c:pt idx="3">
                  <c:v>1366</c:v>
                </c:pt>
                <c:pt idx="6">
                  <c:v>1261</c:v>
                </c:pt>
                <c:pt idx="9">
                  <c:v>1132</c:v>
                </c:pt>
                <c:pt idx="12">
                  <c:v>979</c:v>
                </c:pt>
              </c:numCache>
            </c:numRef>
          </c:val>
          <c:extLst>
            <c:ext xmlns:c16="http://schemas.microsoft.com/office/drawing/2014/chart" uri="{C3380CC4-5D6E-409C-BE32-E72D297353CC}">
              <c16:uniqueId val="{00000007-BFAA-4093-AC59-E55CF8DF81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12461</c:v>
                </c:pt>
                <c:pt idx="3">
                  <c:v>12237</c:v>
                </c:pt>
                <c:pt idx="6">
                  <c:v>12199</c:v>
                </c:pt>
                <c:pt idx="9">
                  <c:v>11157</c:v>
                </c:pt>
                <c:pt idx="12">
                  <c:v>10422</c:v>
                </c:pt>
              </c:numCache>
            </c:numRef>
          </c:val>
          <c:extLst>
            <c:ext xmlns:c16="http://schemas.microsoft.com/office/drawing/2014/chart" uri="{C3380CC4-5D6E-409C-BE32-E72D297353CC}">
              <c16:uniqueId val="{00000008-BFAA-4093-AC59-E55CF8DF81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1117</c:v>
                </c:pt>
                <c:pt idx="3">
                  <c:v>945</c:v>
                </c:pt>
                <c:pt idx="6">
                  <c:v>817</c:v>
                </c:pt>
                <c:pt idx="9">
                  <c:v>649</c:v>
                </c:pt>
                <c:pt idx="12">
                  <c:v>481</c:v>
                </c:pt>
              </c:numCache>
            </c:numRef>
          </c:val>
          <c:extLst>
            <c:ext xmlns:c16="http://schemas.microsoft.com/office/drawing/2014/chart" uri="{C3380CC4-5D6E-409C-BE32-E72D297353CC}">
              <c16:uniqueId val="{00000009-BFAA-4093-AC59-E55CF8DF81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16181</c:v>
                </c:pt>
                <c:pt idx="3">
                  <c:v>16521</c:v>
                </c:pt>
                <c:pt idx="6">
                  <c:v>17349</c:v>
                </c:pt>
                <c:pt idx="9">
                  <c:v>17331</c:v>
                </c:pt>
                <c:pt idx="12">
                  <c:v>16996</c:v>
                </c:pt>
              </c:numCache>
            </c:numRef>
          </c:val>
          <c:extLst>
            <c:ext xmlns:c16="http://schemas.microsoft.com/office/drawing/2014/chart" uri="{C3380CC4-5D6E-409C-BE32-E72D297353CC}">
              <c16:uniqueId val="{0000000A-BFAA-4093-AC59-E55CF8DF81EF}"/>
            </c:ext>
          </c:extLst>
        </c:ser>
        <c:dLbls>
          <c:showLegendKey val="0"/>
          <c:showVal val="0"/>
          <c:showCatName val="0"/>
          <c:showSerName val="0"/>
          <c:showPercent val="0"/>
          <c:showBubbleSize val="0"/>
        </c:dLbls>
        <c:gapWidth val="100"/>
        <c:overlap val="100"/>
        <c:axId val="547152936"/>
        <c:axId val="547149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9903</c:v>
                </c:pt>
                <c:pt idx="2">
                  <c:v>#N/A</c:v>
                </c:pt>
                <c:pt idx="3">
                  <c:v>#N/A</c:v>
                </c:pt>
                <c:pt idx="4">
                  <c:v>10163</c:v>
                </c:pt>
                <c:pt idx="5">
                  <c:v>#N/A</c:v>
                </c:pt>
                <c:pt idx="6">
                  <c:v>#N/A</c:v>
                </c:pt>
                <c:pt idx="7">
                  <c:v>11090</c:v>
                </c:pt>
                <c:pt idx="8">
                  <c:v>#N/A</c:v>
                </c:pt>
                <c:pt idx="9">
                  <c:v>#N/A</c:v>
                </c:pt>
                <c:pt idx="10">
                  <c:v>9796</c:v>
                </c:pt>
                <c:pt idx="11">
                  <c:v>#N/A</c:v>
                </c:pt>
                <c:pt idx="12">
                  <c:v>#N/A</c:v>
                </c:pt>
                <c:pt idx="13">
                  <c:v>9469</c:v>
                </c:pt>
                <c:pt idx="14">
                  <c:v>#N/A</c:v>
                </c:pt>
              </c:numCache>
            </c:numRef>
          </c:val>
          <c:smooth val="0"/>
          <c:extLst>
            <c:ext xmlns:c16="http://schemas.microsoft.com/office/drawing/2014/chart" uri="{C3380CC4-5D6E-409C-BE32-E72D297353CC}">
              <c16:uniqueId val="{0000000B-BFAA-4093-AC59-E55CF8DF81EF}"/>
            </c:ext>
          </c:extLst>
        </c:ser>
        <c:dLbls>
          <c:showLegendKey val="0"/>
          <c:showVal val="0"/>
          <c:showCatName val="0"/>
          <c:showSerName val="0"/>
          <c:showPercent val="0"/>
          <c:showBubbleSize val="0"/>
        </c:dLbls>
        <c:marker val="1"/>
        <c:smooth val="0"/>
        <c:axId val="547152936"/>
        <c:axId val="547149408"/>
      </c:lineChart>
      <c:catAx>
        <c:axId val="54715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7149408"/>
        <c:crosses val="autoZero"/>
        <c:auto val="1"/>
        <c:lblAlgn val="ctr"/>
        <c:lblOffset val="100"/>
        <c:tickLblSkip val="1"/>
        <c:tickMarkSkip val="1"/>
        <c:noMultiLvlLbl val="0"/>
      </c:catAx>
      <c:valAx>
        <c:axId val="54714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15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259</c:v>
                </c:pt>
                <c:pt idx="1">
                  <c:v>462</c:v>
                </c:pt>
                <c:pt idx="2">
                  <c:v>662</c:v>
                </c:pt>
              </c:numCache>
            </c:numRef>
          </c:val>
          <c:extLst>
            <c:ext xmlns:c16="http://schemas.microsoft.com/office/drawing/2014/chart" uri="{C3380CC4-5D6E-409C-BE32-E72D297353CC}">
              <c16:uniqueId val="{00000000-655B-4127-9068-4BBDA210247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655B-4127-9068-4BBDA210247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1040</c:v>
                </c:pt>
                <c:pt idx="1">
                  <c:v>1042</c:v>
                </c:pt>
                <c:pt idx="2">
                  <c:v>1291</c:v>
                </c:pt>
              </c:numCache>
            </c:numRef>
          </c:val>
          <c:extLst>
            <c:ext xmlns:c16="http://schemas.microsoft.com/office/drawing/2014/chart" uri="{C3380CC4-5D6E-409C-BE32-E72D297353CC}">
              <c16:uniqueId val="{00000002-655B-4127-9068-4BBDA2102474}"/>
            </c:ext>
          </c:extLst>
        </c:ser>
        <c:dLbls>
          <c:showLegendKey val="0"/>
          <c:showVal val="0"/>
          <c:showCatName val="0"/>
          <c:showSerName val="0"/>
          <c:showPercent val="0"/>
          <c:showBubbleSize val="0"/>
        </c:dLbls>
        <c:gapWidth val="120"/>
        <c:overlap val="100"/>
        <c:axId val="547150192"/>
        <c:axId val="547149016"/>
      </c:barChart>
      <c:catAx>
        <c:axId val="54715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7149016"/>
        <c:crosses val="autoZero"/>
        <c:auto val="1"/>
        <c:lblAlgn val="ctr"/>
        <c:lblOffset val="100"/>
        <c:tickLblSkip val="1"/>
        <c:tickMarkSkip val="1"/>
        <c:noMultiLvlLbl val="0"/>
      </c:catAx>
      <c:valAx>
        <c:axId val="547149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715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{1B0CADBD-F152-4B7B-BACA-9F784C2E33B1}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695-4336-91F8-F2865BA229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{FF0EB3CC-417E-44F5-AA75-A1CC069BC72F}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95-4336-91F8-F2865BA229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{47226A59-84B6-4AAF-A42A-99EEB958269F}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95-4336-91F8-F2865BA229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{5512E3F4-6964-48C7-BF42-7EC072C0A326}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95-4336-91F8-F2865BA229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{4C04598B-9368-479A-8868-76B9CD8919D9}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95-4336-91F8-F2865BA2291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{EC8D6178-171C-473E-B023-E0C662E81BF1}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695-4336-91F8-F2865BA2291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{1F32FF06-D403-40C1-ABD2-ED5C0684B236}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695-4336-91F8-F2865BA2291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{E53971E9-654A-42B1-98A6-B026947F5B54}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695-4336-91F8-F2865BA2291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{1FEE38F2-F262-4518-B21B-21CFA537294C}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695-4336-91F8-F2865BA229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63.1</c:v>
                </c:pt>
                <c:pt idx="16">
                  <c:v>63.3</c:v>
                </c:pt>
                <c:pt idx="24">
                  <c:v>64.3</c:v>
                </c:pt>
                <c:pt idx="32">
                  <c:v>65.7</c:v>
                </c:pt>
              </c:numCache>
            </c:numRef>
          </c:xVal>
          <c:yVal>
            <c:numRef>
              <c:f>公会計指標分析・財政指標組合せ分析表!$BP$51:$DC$51</c:f>
              <c:numCache>
                <c:formatCode>#,##0.0;"▲ "#,##0.0</c:formatCode>
                <c:ptCount val="40"/>
                <c:pt idx="0">
                  <c:v>111.9</c:v>
                </c:pt>
                <c:pt idx="8">
                  <c:v>115.6</c:v>
                </c:pt>
                <c:pt idx="16">
                  <c:v>126.1</c:v>
                </c:pt>
                <c:pt idx="24">
                  <c:v>112.2</c:v>
                </c:pt>
                <c:pt idx="32">
                  <c:v>104.5</c:v>
                </c:pt>
              </c:numCache>
            </c:numRef>
          </c:yVal>
          <c:smooth val="0"/>
          <c:extLst>
            <c:ext xmlns:c16="http://schemas.microsoft.com/office/drawing/2014/chart" uri="{C3380CC4-5D6E-409C-BE32-E72D297353CC}">
              <c16:uniqueId val="{00000009-4695-4336-91F8-F2865BA229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{128E6022-AA97-4AC0-8309-3C232E855A13}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695-4336-91F8-F2865BA229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{E28772C0-BAFF-4F03-8B22-C2DD8B49BFB8}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95-4336-91F8-F2865BA229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{A350E69C-6195-414A-B765-5F77A46FF30C}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95-4336-91F8-F2865BA229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{39EA454E-3F5E-4B88-9465-B4D573ABA27C}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95-4336-91F8-F2865BA229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{BCEC2287-5BD3-4CC4-91B0-4E6C47DEBE7F}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95-4336-91F8-F2865BA2291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{78256A23-9A71-4D32-88FD-F99EEF89E4C7}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695-4336-91F8-F2865BA22919}"/>
                </c:ext>
              </c:extLst>
            </c:dLbl>
            <c:dLbl>
              <c:idx val="16"/>
              <c:layout>
                <c:manualLayout>
                  <c:x val="-2.622596550781169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{AA35F205-8C14-425B-9BE1-75B902E4D29A}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695-4336-91F8-F2865BA22919}"/>
                </c:ext>
              </c:extLst>
            </c:dLbl>
            <c:dLbl>
              <c:idx val="24"/>
              <c:layout>
                <c:manualLayout>
                  <c:x val="-3.79349856119947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{B561773E-13C2-4215-A758-70DDB6D957FA}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695-4336-91F8-F2865BA2291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{1AB7F1DE-A363-401D-A5C4-0AF989D8719D}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695-4336-91F8-F2865BA229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695-4336-91F8-F2865BA22919}"/>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{B9A59023-7EA2-4104-94B9-1BA632F7D0EA}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9FE-40BA-98E7-9179356A39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{C5FDF387-FCEA-459E-AC28-98241A337CF5}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FE-40BA-98E7-9179356A39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{6F61CDDA-B060-488A-96B9-E8D7BEF9661F}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FE-40BA-98E7-9179356A39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{5813A760-3FFB-453E-A491-F80C0FB6B49C}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FE-40BA-98E7-9179356A39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{7B1ECE01-3B6F-48CF-8C3B-A766D9F39F91}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FE-40BA-98E7-9179356A399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{24E489D2-0BF9-4669-980A-8EEC47EF8920}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9FE-40BA-98E7-9179356A399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{6358A3D2-1B21-4717-A323-7EB37143E8DA}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9FE-40BA-98E7-9179356A39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{D2C5D9AF-E552-41B3-96A0-CE797527AE67}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9FE-40BA-98E7-9179356A399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{584FD399-CF8F-4D2E-BF25-67975080AD1F}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9FE-40BA-98E7-9179356A39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13.1</c:v>
                </c:pt>
                <c:pt idx="16">
                  <c:v>13.3</c:v>
                </c:pt>
                <c:pt idx="24">
                  <c:v>12.9</c:v>
                </c:pt>
                <c:pt idx="32">
                  <c:v>11.8</c:v>
                </c:pt>
              </c:numCache>
            </c:numRef>
          </c:xVal>
          <c:yVal>
            <c:numRef>
              <c:f>公会計指標分析・財政指標組合せ分析表!$BP$73:$DC$73</c:f>
              <c:numCache>
                <c:formatCode>#,##0.0;"▲ "#,##0.0</c:formatCode>
                <c:ptCount val="40"/>
                <c:pt idx="0">
                  <c:v>111.9</c:v>
                </c:pt>
                <c:pt idx="8">
                  <c:v>115.6</c:v>
                </c:pt>
                <c:pt idx="16">
                  <c:v>126.1</c:v>
                </c:pt>
                <c:pt idx="24">
                  <c:v>112.2</c:v>
                </c:pt>
                <c:pt idx="32">
                  <c:v>104.5</c:v>
                </c:pt>
              </c:numCache>
            </c:numRef>
          </c:yVal>
          <c:smooth val="0"/>
          <c:extLst>
            <c:ext xmlns:c16="http://schemas.microsoft.com/office/drawing/2014/chart" uri="{C3380CC4-5D6E-409C-BE32-E72D297353CC}">
              <c16:uniqueId val="{00000009-79FE-40BA-98E7-9179356A39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{3B4963A9-1F00-4FBD-BB56-B906F763C2C8}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9FE-40BA-98E7-9179356A39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{278CC881-BF93-466D-AFE2-CBD9E2E6ADDB}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FE-40BA-98E7-9179356A39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{F25BFE5F-F573-4031-B807-222E817B10A7}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FE-40BA-98E7-9179356A39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{6E271E11-D73F-43CD-A240-82EFE5A8707E}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FE-40BA-98E7-9179356A39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{8999ADF0-BCFD-4107-ABA2-C4DC493044C2}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FE-40BA-98E7-9179356A399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{79072D99-4A90-4577-B6FD-96DC75732F25}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9FE-40BA-98E7-9179356A399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{64D45818-C16C-4044-91C3-CA74BE67152C}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9FE-40BA-98E7-9179356A39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{3FC25716-1FEE-48FD-9238-603A54F8FE46}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9FE-40BA-98E7-9179356A399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{D04C9C3A-1197-42F7-A226-5FA6F8C0A21E}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9FE-40BA-98E7-9179356A39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9FE-40BA-98E7-9179356A399C}"/>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地方債の元利償還金については、</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百万円の減となったものの、今後統合小学校建設に係る元金償還の開始による増加が見込まれる。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公営企業債の元利償還金に対する繰入金については、下水道事業で資本費平準化債の</a:t>
          </a:r>
          <a:r>
            <a:rPr kumimoji="1" lang="ja-JP" altLang="en-US" sz="1100">
              <a:solidFill>
                <a:schemeClr val="dk1"/>
              </a:solidFill>
              <a:effectLst/>
              <a:latin typeface="+mn-lt"/>
              <a:ea typeface="+mn-ea"/>
              <a:cs typeface="+mn-cs"/>
            </a:rPr>
            <a:t>借入れ</a:t>
          </a:r>
          <a:r>
            <a:rPr kumimoji="1" lang="ja-JP" altLang="ja-JP" sz="1100">
              <a:solidFill>
                <a:schemeClr val="dk1"/>
              </a:solidFill>
              <a:effectLst/>
              <a:latin typeface="+mn-lt"/>
              <a:ea typeface="+mn-ea"/>
              <a:cs typeface="+mn-cs"/>
            </a:rPr>
            <a:t>を行ったため減少した。</a:t>
          </a:r>
          <a:endParaRPr lang="ja-JP" altLang="ja-JP" sz="1400">
            <a:effectLst/>
          </a:endParaRPr>
        </a:p>
        <a:p>
          <a:r>
            <a:rPr kumimoji="1" lang="ja-JP" altLang="ja-JP" sz="1100">
              <a:solidFill>
                <a:schemeClr val="dk1"/>
              </a:solidFill>
              <a:effectLst/>
              <a:latin typeface="+mn-lt"/>
              <a:ea typeface="+mn-ea"/>
              <a:cs typeface="+mn-cs"/>
            </a:rPr>
            <a:t>債務負担行為による支出額については、その大部分が企業誘致に伴う用地取得に係る借入金となっているが、償還は順調に進んでおり、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年度で完了予定である。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満期一括償還地方債の償還の財源としての積立金はなし。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一般会計等に係る地方債現在高は、統合小学校建設事業</a:t>
          </a:r>
          <a:r>
            <a:rPr kumimoji="1" lang="ja-JP" altLang="en-US" sz="1100">
              <a:solidFill>
                <a:schemeClr val="dk1"/>
              </a:solidFill>
              <a:effectLst/>
              <a:latin typeface="+mn-lt"/>
              <a:ea typeface="+mn-ea"/>
              <a:cs typeface="+mn-cs"/>
            </a:rPr>
            <a:t>債の借入れが</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年度をもって終了したこと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新規発行額が抑制され、</a:t>
          </a:r>
          <a:r>
            <a:rPr kumimoji="1" lang="en-US" altLang="ja-JP" sz="1100">
              <a:solidFill>
                <a:schemeClr val="dk1"/>
              </a:solidFill>
              <a:effectLst/>
              <a:latin typeface="+mn-lt"/>
              <a:ea typeface="+mn-ea"/>
              <a:cs typeface="+mn-cs"/>
            </a:rPr>
            <a:t>335</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債務負担行為に基づく支出予定額については、その大部分が企業誘致に伴う用地取得に係る借入金となっているが、償還は順調に進んでおり、</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年度で完了予定である。</a:t>
          </a:r>
          <a:endParaRPr lang="ja-JP" altLang="ja-JP" sz="1400">
            <a:effectLst/>
          </a:endParaRPr>
        </a:p>
        <a:p>
          <a:r>
            <a:rPr kumimoji="1" lang="ja-JP" altLang="ja-JP" sz="1100">
              <a:solidFill>
                <a:schemeClr val="dk1"/>
              </a:solidFill>
              <a:effectLst/>
              <a:latin typeface="+mn-lt"/>
              <a:ea typeface="+mn-ea"/>
              <a:cs typeface="+mn-cs"/>
            </a:rPr>
            <a:t>退職手当負担見込額については、新規採用の抑制などにより減少傾向が続いているが、第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次魚津市定員管理計画</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では引き続き職員数を削減することとしており、今後も減少していくと考えられる。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富山県魚津市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財政健全化計画を策定し基金に頼らない財政運営に取り組み、基金全体として残高が前年度比</a:t>
          </a:r>
          <a:r>
            <a:rPr kumimoji="1" lang="en-US" altLang="ja-JP" sz="1200">
              <a:solidFill>
                <a:schemeClr val="dk1"/>
              </a:solidFill>
              <a:effectLst/>
              <a:latin typeface="+mn-lt"/>
              <a:ea typeface="+mn-ea"/>
              <a:cs typeface="+mn-cs"/>
            </a:rPr>
            <a:t>449</a:t>
          </a:r>
          <a:r>
            <a:rPr kumimoji="1" lang="ja-JP" altLang="ja-JP" sz="1200">
              <a:solidFill>
                <a:schemeClr val="dk1"/>
              </a:solidFill>
              <a:effectLst/>
              <a:latin typeface="+mn-lt"/>
              <a:ea typeface="+mn-ea"/>
              <a:cs typeface="+mn-cs"/>
            </a:rPr>
            <a:t>百万円の増となった。</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mn-lt"/>
              <a:ea typeface="+mn-ea"/>
              <a:cs typeface="+mn-cs"/>
            </a:rPr>
            <a:t>・市</a:t>
          </a:r>
          <a:r>
            <a:rPr kumimoji="1" lang="ja-JP" altLang="ja-JP" sz="1200">
              <a:solidFill>
                <a:schemeClr val="dk1"/>
              </a:solidFill>
              <a:effectLst/>
              <a:latin typeface="+mn-lt"/>
              <a:ea typeface="+mn-ea"/>
              <a:cs typeface="+mn-cs"/>
            </a:rPr>
            <a:t>税の減収などの不測の事態への対応に加え、</a:t>
          </a:r>
          <a:r>
            <a:rPr kumimoji="1" lang="ja-JP" altLang="en-US" sz="1200">
              <a:solidFill>
                <a:schemeClr val="dk1"/>
              </a:solidFill>
              <a:effectLst/>
              <a:latin typeface="+mn-lt"/>
              <a:ea typeface="+mn-ea"/>
              <a:cs typeface="+mn-cs"/>
            </a:rPr>
            <a:t>統合小学校建設に係る公債費増や、本庁舎やコミュニティセンターといった公共施設等の将来の建設・改修に備えて</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引き続き事務事業の見直しや新たな財源確保に努めながら財政基盤を強化</a:t>
          </a:r>
          <a:r>
            <a:rPr kumimoji="1" lang="ja-JP" altLang="ja-JP" sz="1200">
              <a:solidFill>
                <a:schemeClr val="dk1"/>
              </a:solidFill>
              <a:effectLst/>
              <a:latin typeface="+mn-lt"/>
              <a:ea typeface="+mn-ea"/>
              <a:cs typeface="+mn-cs"/>
            </a:rPr>
            <a:t>していく。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・公共施設整備基金：公共施設の整備</a:t>
          </a:r>
          <a:endParaRPr lang="ja-JP" altLang="ja-JP" sz="1600">
            <a:effectLst/>
          </a:endParaRPr>
        </a:p>
        <a:p>
          <a:r>
            <a:rPr kumimoji="1" lang="ja-JP" altLang="ja-JP" sz="1200">
              <a:solidFill>
                <a:schemeClr val="dk1"/>
              </a:solidFill>
              <a:effectLst/>
              <a:latin typeface="+mn-lt"/>
              <a:ea typeface="+mn-ea"/>
              <a:cs typeface="+mn-cs"/>
            </a:rPr>
            <a:t>・社会福祉基金：社会福祉事業の増進</a:t>
          </a:r>
          <a:endParaRPr lang="ja-JP" altLang="ja-JP" sz="1600">
            <a:effectLst/>
          </a:endParaRPr>
        </a:p>
        <a:p>
          <a:r>
            <a:rPr kumimoji="1" lang="ja-JP" altLang="ja-JP" sz="1200">
              <a:solidFill>
                <a:schemeClr val="dk1"/>
              </a:solidFill>
              <a:effectLst/>
              <a:latin typeface="+mn-lt"/>
              <a:ea typeface="+mn-ea"/>
              <a:cs typeface="+mn-cs"/>
            </a:rPr>
            <a:t>・地域づくり推進事業基金：魅力ある地域づくり事業</a:t>
          </a:r>
          <a:endParaRPr lang="ja-JP" altLang="ja-JP" sz="1600">
            <a:effectLst/>
          </a:endParaRPr>
        </a:p>
        <a:p>
          <a:r>
            <a:rPr kumimoji="1" lang="ja-JP" altLang="ja-JP" sz="1200">
              <a:solidFill>
                <a:schemeClr val="dk1"/>
              </a:solidFill>
              <a:effectLst/>
              <a:latin typeface="+mn-lt"/>
              <a:ea typeface="+mn-ea"/>
              <a:cs typeface="+mn-cs"/>
            </a:rPr>
            <a:t>・吉田久松社会福祉基金：社会福祉事業の充実、向上</a:t>
          </a:r>
          <a:endParaRPr lang="ja-JP" altLang="ja-JP" sz="1600">
            <a:effectLst/>
          </a:endParaRPr>
        </a:p>
        <a:p>
          <a:r>
            <a:rPr kumimoji="1" lang="ja-JP" altLang="ja-JP" sz="1200">
              <a:solidFill>
                <a:schemeClr val="dk1"/>
              </a:solidFill>
              <a:effectLst/>
              <a:latin typeface="+mn-lt"/>
              <a:ea typeface="+mn-ea"/>
              <a:cs typeface="+mn-cs"/>
            </a:rPr>
            <a:t>・桑山スポーツ基金：スポーツ活動の振興発展</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・公共施設整備基金：</a:t>
          </a:r>
          <a:r>
            <a:rPr kumimoji="1" lang="ja-JP" altLang="en-US" sz="1200">
              <a:solidFill>
                <a:schemeClr val="dk1"/>
              </a:solidFill>
              <a:effectLst/>
              <a:latin typeface="+mn-lt"/>
              <a:ea typeface="+mn-ea"/>
              <a:cs typeface="+mn-cs"/>
            </a:rPr>
            <a:t>公共施設再編整備方針に基づく公共施設等の建設・改修の財源確保に向けた積立</a:t>
          </a:r>
          <a:r>
            <a:rPr kumimoji="1" lang="ja-JP" altLang="ja-JP" sz="1200">
              <a:solidFill>
                <a:schemeClr val="dk1"/>
              </a:solidFill>
              <a:effectLst/>
              <a:latin typeface="+mn-lt"/>
              <a:ea typeface="+mn-ea"/>
              <a:cs typeface="+mn-cs"/>
            </a:rPr>
            <a:t>よる</a:t>
          </a:r>
          <a:r>
            <a:rPr kumimoji="1" lang="ja-JP" altLang="en-US" sz="1200">
              <a:solidFill>
                <a:schemeClr val="dk1"/>
              </a:solidFill>
              <a:effectLst/>
              <a:latin typeface="+mn-lt"/>
              <a:ea typeface="+mn-ea"/>
              <a:cs typeface="+mn-cs"/>
            </a:rPr>
            <a:t>増</a:t>
          </a:r>
          <a:endParaRPr lang="ja-JP" altLang="ja-JP" sz="1600">
            <a:effectLst/>
          </a:endParaRPr>
        </a:p>
        <a:p>
          <a:r>
            <a:rPr kumimoji="1" lang="ja-JP" altLang="ja-JP" sz="1200">
              <a:solidFill>
                <a:schemeClr val="dk1"/>
              </a:solidFill>
              <a:effectLst/>
              <a:latin typeface="+mn-lt"/>
              <a:ea typeface="+mn-ea"/>
              <a:cs typeface="+mn-cs"/>
            </a:rPr>
            <a:t>・地域づくり推進事業基金：ふるさと寄附の積立による増</a:t>
          </a:r>
          <a:endParaRPr kumimoji="1" lang="en-US" altLang="ja-JP" sz="12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地域づくり推進事業基金：魅力ある地域づくり事業の推進のために今後も取崩しをする予定</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662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円となっており、前年度から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円の増となっ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・これ</a:t>
          </a:r>
          <a:r>
            <a:rPr lang="ja-JP" altLang="ja-JP" sz="1100" b="0" i="0" baseline="0">
              <a:solidFill>
                <a:schemeClr val="dk1"/>
              </a:solidFill>
              <a:effectLst/>
              <a:latin typeface="+mn-lt"/>
              <a:ea typeface="+mn-ea"/>
              <a:cs typeface="+mn-cs"/>
            </a:rPr>
            <a:t>は、ふるさと寄附の増加や、財政健全化計画に基づ</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行財政改革</a:t>
          </a:r>
          <a:r>
            <a:rPr lang="ja-JP" altLang="en-US" sz="1100" b="0" i="0" baseline="0">
              <a:solidFill>
                <a:schemeClr val="dk1"/>
              </a:solidFill>
              <a:effectLst/>
              <a:latin typeface="+mn-lt"/>
              <a:ea typeface="+mn-ea"/>
              <a:cs typeface="+mn-cs"/>
            </a:rPr>
            <a:t>の効果として</a:t>
          </a:r>
          <a:r>
            <a:rPr lang="ja-JP" altLang="ja-JP" sz="1100" b="0" i="0" baseline="0">
              <a:solidFill>
                <a:schemeClr val="dk1"/>
              </a:solidFill>
              <a:effectLst/>
              <a:latin typeface="+mn-lt"/>
              <a:ea typeface="+mn-ea"/>
              <a:cs typeface="+mn-cs"/>
            </a:rPr>
            <a:t>黒字額が増加した</a:t>
          </a:r>
          <a:r>
            <a:rPr lang="ja-JP" altLang="en-US" sz="1100" b="0" i="0" baseline="0">
              <a:solidFill>
                <a:schemeClr val="dk1"/>
              </a:solidFill>
              <a:effectLst/>
              <a:latin typeface="+mn-lt"/>
              <a:ea typeface="+mn-ea"/>
              <a:cs typeface="+mn-cs"/>
            </a:rPr>
            <a:t>ことが要因である</a:t>
          </a:r>
          <a:r>
            <a:rPr lang="ja-JP" altLang="ja-JP" sz="1100" b="0" i="0" baseline="0">
              <a:solidFill>
                <a:schemeClr val="dk1"/>
              </a:solidFill>
              <a:effectLst/>
              <a:latin typeface="+mn-lt"/>
              <a:ea typeface="+mn-ea"/>
              <a:cs typeface="+mn-cs"/>
            </a:rPr>
            <a:t>。</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公共施設再編方針・定員管理計画の見直しなど行財政改革に取り組むことで歳出を抑制し、毎年度、剰余金の一部を財政調整基金に積み立てることで基金残高を徐々に回復させ、令和６年度末までに標準財政規模の一割程度である約</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億円を保持でき</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よう努める。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増減なし</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年度ごろに地方債償還のピークを迎えるため、決算剰余金の額を見ながら積立てを行う予定である。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41,224
40,712
200.61
23,311,229
21,758,559
1,484,697
10,641,067
16,996,489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県平均、類団平均よりも高い値を示している。特に、幼稚園・保育所、児童館、福祉施設、庁舎については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％を超えているが、どの施設分類においても</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％程度上昇しており、公共施設・インフラ全体として計画的な更新が必要である。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53794</xdr:rowOff>
    </xdr:from>
    <xdr:to>
      <xdr:col>23</xdr:col>
      <xdr:colOff>136525</xdr:colOff>
      <xdr:row>32</xdr:row>
      <xdr:rowOff>155394</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32221</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90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104594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31933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30571</xdr:rowOff>
    </xdr:from>
    <xdr:to>
      <xdr:col>19</xdr:col>
      <xdr:colOff>136525</xdr:colOff>
      <xdr:row>32</xdr:row>
      <xdr:rowOff>61414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28849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145052</xdr:rowOff>
    </xdr:from>
    <xdr:to>
      <xdr:col>11</xdr:col>
      <xdr:colOff>187325</xdr:colOff>
      <xdr:row>32</xdr:row>
      <xdr:rowOff>75202</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24402</xdr:rowOff>
    </xdr:from>
    <xdr:to>
      <xdr:col>15</xdr:col>
      <xdr:colOff>136525</xdr:colOff>
      <xdr:row>32</xdr:row>
      <xdr:rowOff>30571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28232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120378</xdr:rowOff>
    </xdr:from>
    <xdr:to>
      <xdr:col>7</xdr:col>
      <xdr:colOff>187325</xdr:colOff>
      <xdr:row>32</xdr:row>
      <xdr:rowOff>50528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171178</xdr:rowOff>
    </xdr:from>
    <xdr:to>
      <xdr:col>11</xdr:col>
      <xdr:colOff>136525</xdr:colOff>
      <xdr:row>32</xdr:row>
      <xdr:rowOff>24402</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25765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66329</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41655</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学校建設等の臨時的支出が増大し、資金不足を補填するために毎年基金を取り崩したことにより、充当可能基金残高が減少し、近年は全国平均を大きく上回る状況であった。令和元年度策定した財政健全化計画に基づき、基金の取り崩しをやめ財政調整基金への積立を行った結果、令和２年度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ポイント減少、今後も減少すると見込まれる。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103414</xdr:rowOff>
    </xdr:from>
    <xdr:to>
      <xdr:col>76</xdr:col>
      <xdr:colOff>73025</xdr:colOff>
      <xdr:row>32</xdr:row>
      <xdr:rowOff>33564</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744700" y="61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81841</xdr:rowOff>
    </xdr:from>
    <xdr:ext cx="469744" cy="259045"/>
    <xdr:sp macro="" textlink="">
      <xdr:nvSpPr>
        <xdr:cNvPr id="149" name="債務償還比率該当値テキスト">
          <a:extLst>
            <a:ext uri="{FF2B5EF4-FFF2-40B4-BE49-F238E27FC236}">
              <a16:creationId xmlns:a16="http://schemas.microsoft.com/office/drawing/2014/main" id="{00000000-0008-0000-0000-000095000000}"/>
            </a:ext>
          </a:extLst>
        </xdr:cNvPr>
        <xdr:cNvSpPr txBox="1"/>
      </xdr:nvSpPr>
      <xdr:spPr>
        <a:xfrm>
          <a:off x="14846300" y="61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151992</xdr:rowOff>
    </xdr:from>
    <xdr:to>
      <xdr:col>72</xdr:col>
      <xdr:colOff>123825</xdr:colOff>
      <xdr:row>32</xdr:row>
      <xdr:rowOff>82142</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033500" y="62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154214</xdr:rowOff>
    </xdr:from>
    <xdr:to>
      <xdr:col>76</xdr:col>
      <xdr:colOff>22225</xdr:colOff>
      <xdr:row>32</xdr:row>
      <xdr:rowOff>31342</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4084300" y="6240689"/>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17245</xdr:rowOff>
    </xdr:from>
    <xdr:to>
      <xdr:col>68</xdr:col>
      <xdr:colOff>123825</xdr:colOff>
      <xdr:row>32</xdr:row>
      <xdr:rowOff>118845</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3271500" y="62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31342</xdr:rowOff>
    </xdr:from>
    <xdr:to>
      <xdr:col>72</xdr:col>
      <xdr:colOff>73025</xdr:colOff>
      <xdr:row>32</xdr:row>
      <xdr:rowOff>68045</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3322300" y="628926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103451</xdr:rowOff>
    </xdr:from>
    <xdr:to>
      <xdr:col>64</xdr:col>
      <xdr:colOff>123825</xdr:colOff>
      <xdr:row>33</xdr:row>
      <xdr:rowOff>33601</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2509500" y="636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68045</xdr:rowOff>
    </xdr:from>
    <xdr:to>
      <xdr:col>68</xdr:col>
      <xdr:colOff>73025</xdr:colOff>
      <xdr:row>32</xdr:row>
      <xdr:rowOff>154251</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2560300" y="6325970"/>
          <a:ext cx="762000" cy="8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104684</xdr:rowOff>
    </xdr:from>
    <xdr:to>
      <xdr:col>60</xdr:col>
      <xdr:colOff>123825</xdr:colOff>
      <xdr:row>33</xdr:row>
      <xdr:rowOff>34834</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1747500" y="63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154251</xdr:rowOff>
    </xdr:from>
    <xdr:to>
      <xdr:col>64</xdr:col>
      <xdr:colOff>73025</xdr:colOff>
      <xdr:row>32</xdr:row>
      <xdr:rowOff>155484</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1798300" y="6412176"/>
          <a:ext cx="7620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73269</xdr:rowOff>
    </xdr:from>
    <xdr:ext cx="469744" cy="259045"/>
    <xdr:sp macro="" textlink="">
      <xdr:nvSpPr>
        <xdr:cNvPr id="162" name="n_1mainValue債務償還比率">
          <a:extLst>
            <a:ext uri="{FF2B5EF4-FFF2-40B4-BE49-F238E27FC236}">
              <a16:creationId xmlns:a16="http://schemas.microsoft.com/office/drawing/2014/main" id="{00000000-0008-0000-0000-0000A2000000}"/>
            </a:ext>
          </a:extLst>
        </xdr:cNvPr>
        <xdr:cNvSpPr txBox="1"/>
      </xdr:nvSpPr>
      <xdr:spPr>
        <a:xfrm>
          <a:off x="13836727" y="63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109972</xdr:rowOff>
    </xdr:from>
    <xdr:ext cx="469744" cy="259045"/>
    <xdr:sp macro="" textlink="">
      <xdr:nvSpPr>
        <xdr:cNvPr id="163" name="n_2mainValue債務償還比率">
          <a:extLst>
            <a:ext uri="{FF2B5EF4-FFF2-40B4-BE49-F238E27FC236}">
              <a16:creationId xmlns:a16="http://schemas.microsoft.com/office/drawing/2014/main" id="{00000000-0008-0000-0000-0000A3000000}"/>
            </a:ext>
          </a:extLst>
        </xdr:cNvPr>
        <xdr:cNvSpPr txBox="1"/>
      </xdr:nvSpPr>
      <xdr:spPr>
        <a:xfrm>
          <a:off x="13087427" y="63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24728</xdr:rowOff>
    </xdr:from>
    <xdr:ext cx="469744" cy="259045"/>
    <xdr:sp macro="" textlink="">
      <xdr:nvSpPr>
        <xdr:cNvPr id="164" name="n_3mainValue債務償還比率">
          <a:extLst>
            <a:ext uri="{FF2B5EF4-FFF2-40B4-BE49-F238E27FC236}">
              <a16:creationId xmlns:a16="http://schemas.microsoft.com/office/drawing/2014/main" id="{00000000-0008-0000-0000-0000A4000000}"/>
            </a:ext>
          </a:extLst>
        </xdr:cNvPr>
        <xdr:cNvSpPr txBox="1"/>
      </xdr:nvSpPr>
      <xdr:spPr>
        <a:xfrm>
          <a:off x="12325427" y="645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25961</xdr:rowOff>
    </xdr:from>
    <xdr:ext cx="469744" cy="259045"/>
    <xdr:sp macro="" textlink="">
      <xdr:nvSpPr>
        <xdr:cNvPr id="165" name="n_4mainValue債務償還比率">
          <a:extLst>
            <a:ext uri="{FF2B5EF4-FFF2-40B4-BE49-F238E27FC236}">
              <a16:creationId xmlns:a16="http://schemas.microsoft.com/office/drawing/2014/main" id="{00000000-0008-0000-0000-0000A5000000}"/>
            </a:ext>
          </a:extLst>
        </xdr:cNvPr>
        <xdr:cNvSpPr txBox="1"/>
      </xdr:nvSpPr>
      <xdr:spPr>
        <a:xfrm>
          <a:off x="11563427" y="64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41,224
40,712
200.61
23,311,229
21,758,559
1,484,697
10,641,067
16,996,489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97807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125730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427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160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72390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98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55245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74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122572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134556</xdr:rowOff>
    </xdr:from>
    <xdr:to>
      <xdr:col>55</xdr:col>
      <xdr:colOff>50800</xdr:colOff>
      <xdr:row>39</xdr:row>
      <xdr:rowOff>64706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112983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2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140462</xdr:rowOff>
    </xdr:from>
    <xdr:to>
      <xdr:col>50</xdr:col>
      <xdr:colOff>165100</xdr:colOff>
      <xdr:row>39</xdr:row>
      <xdr:rowOff>70612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13906</xdr:rowOff>
    </xdr:from>
    <xdr:to>
      <xdr:col>55</xdr:col>
      <xdr:colOff>0</xdr:colOff>
      <xdr:row>39</xdr:row>
      <xdr:rowOff>19812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00456"/>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147320</xdr:rowOff>
    </xdr:from>
    <xdr:to>
      <xdr:col>46</xdr:col>
      <xdr:colOff>38100</xdr:colOff>
      <xdr:row>39</xdr:row>
      <xdr:rowOff>77470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19812</xdr:rowOff>
    </xdr:from>
    <xdr:to>
      <xdr:col>50</xdr:col>
      <xdr:colOff>114300</xdr:colOff>
      <xdr:row>39</xdr:row>
      <xdr:rowOff>26670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0636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129527</xdr:rowOff>
    </xdr:from>
    <xdr:to>
      <xdr:col>41</xdr:col>
      <xdr:colOff>101600</xdr:colOff>
      <xdr:row>40</xdr:row>
      <xdr:rowOff>59677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26670</xdr:rowOff>
    </xdr:from>
    <xdr:to>
      <xdr:col>45</xdr:col>
      <xdr:colOff>177800</xdr:colOff>
      <xdr:row>40</xdr:row>
      <xdr:rowOff>8877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713220"/>
          <a:ext cx="889000" cy="1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133376</xdr:rowOff>
    </xdr:from>
    <xdr:to>
      <xdr:col>36</xdr:col>
      <xdr:colOff>165100</xdr:colOff>
      <xdr:row>40</xdr:row>
      <xdr:rowOff>63526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8877</xdr:rowOff>
    </xdr:from>
    <xdr:to>
      <xdr:col>41</xdr:col>
      <xdr:colOff>50800</xdr:colOff>
      <xdr:row>40</xdr:row>
      <xdr:rowOff>12726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6687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61739</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7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68597</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7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50804</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9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54653</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1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117039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17962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413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11430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184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160020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95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137160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72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164529</xdr:rowOff>
    </xdr:from>
    <xdr:to>
      <xdr:col>55</xdr:col>
      <xdr:colOff>50800</xdr:colOff>
      <xdr:row>63</xdr:row>
      <xdr:rowOff>94679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7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142956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7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170702</xdr:rowOff>
    </xdr:from>
    <xdr:to>
      <xdr:col>50</xdr:col>
      <xdr:colOff>165100</xdr:colOff>
      <xdr:row>63</xdr:row>
      <xdr:rowOff>100852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8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43879</xdr:rowOff>
    </xdr:from>
    <xdr:to>
      <xdr:col>55</xdr:col>
      <xdr:colOff>0</xdr:colOff>
      <xdr:row>63</xdr:row>
      <xdr:rowOff>50052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845229"/>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595</xdr:rowOff>
    </xdr:from>
    <xdr:to>
      <xdr:col>46</xdr:col>
      <xdr:colOff>38100</xdr:colOff>
      <xdr:row>63</xdr:row>
      <xdr:rowOff>102195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8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50052</xdr:rowOff>
    </xdr:from>
    <xdr:to>
      <xdr:col>50</xdr:col>
      <xdr:colOff>114300</xdr:colOff>
      <xdr:row>63</xdr:row>
      <xdr:rowOff>51395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851402"/>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1825</xdr:rowOff>
    </xdr:from>
    <xdr:to>
      <xdr:col>41</xdr:col>
      <xdr:colOff>101600</xdr:colOff>
      <xdr:row>63</xdr:row>
      <xdr:rowOff>103425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51395</xdr:rowOff>
    </xdr:from>
    <xdr:to>
      <xdr:col>45</xdr:col>
      <xdr:colOff>177800</xdr:colOff>
      <xdr:row>63</xdr:row>
      <xdr:rowOff>52625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852745"/>
          <a:ext cx="889000" cy="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3963</xdr:rowOff>
    </xdr:from>
    <xdr:to>
      <xdr:col>36</xdr:col>
      <xdr:colOff>165100</xdr:colOff>
      <xdr:row>63</xdr:row>
      <xdr:rowOff>105563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8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52625</xdr:rowOff>
    </xdr:from>
    <xdr:to>
      <xdr:col>41</xdr:col>
      <xdr:colOff>50800</xdr:colOff>
      <xdr:row>63</xdr:row>
      <xdr:rowOff>54763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853975"/>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91979</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89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93322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89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94552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89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96690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898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72389</xdr:rowOff>
    </xdr:from>
    <xdr:to>
      <xdr:col>24</xdr:col>
      <xdr:colOff>63500</xdr:colOff>
      <xdr:row>83</xdr:row>
      <xdr:rowOff>102870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302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72389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2817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143511</xdr:rowOff>
    </xdr:from>
    <xdr:to>
      <xdr:col>10</xdr:col>
      <xdr:colOff>165100</xdr:colOff>
      <xdr:row>83</xdr:row>
      <xdr:rowOff>73661</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22861</xdr:rowOff>
    </xdr:from>
    <xdr:to>
      <xdr:col>15</xdr:col>
      <xdr:colOff>50800</xdr:colOff>
      <xdr:row>83</xdr:row>
      <xdr:rowOff>51436</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2532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107314</xdr:rowOff>
    </xdr:from>
    <xdr:to>
      <xdr:col>6</xdr:col>
      <xdr:colOff>38100</xdr:colOff>
      <xdr:row>83</xdr:row>
      <xdr:rowOff>37464</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158114</xdr:rowOff>
    </xdr:from>
    <xdr:to>
      <xdr:col>10</xdr:col>
      <xdr:colOff>114300</xdr:colOff>
      <xdr:row>83</xdr:row>
      <xdr:rowOff>22861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217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64788</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28591</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11685</xdr:rowOff>
    </xdr:from>
    <xdr:to>
      <xdr:col>55</xdr:col>
      <xdr:colOff>50800</xdr:colOff>
      <xdr:row>85</xdr:row>
      <xdr:rowOff>113285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5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161562</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5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xdr:rowOff>
    </xdr:from>
    <xdr:to>
      <xdr:col>50</xdr:col>
      <xdr:colOff>165100</xdr:colOff>
      <xdr:row>85</xdr:row>
      <xdr:rowOff>114046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62485</xdr:rowOff>
    </xdr:from>
    <xdr:to>
      <xdr:col>55</xdr:col>
      <xdr:colOff>0</xdr:colOff>
      <xdr:row>85</xdr:row>
      <xdr:rowOff>63246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63573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63246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8750300" y="14618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56387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46182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xdr:rowOff>
    </xdr:from>
    <xdr:to>
      <xdr:col>36</xdr:col>
      <xdr:colOff>165100</xdr:colOff>
      <xdr:row>85</xdr:row>
      <xdr:rowOff>109855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59055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6296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105173</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100982</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1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00000000-0008-0000-0100-000095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100-000097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100-000099010000}"/>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118111</xdr:rowOff>
    </xdr:from>
    <xdr:to>
      <xdr:col>24</xdr:col>
      <xdr:colOff>114300</xdr:colOff>
      <xdr:row>105</xdr:row>
      <xdr:rowOff>48261</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45847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140988</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100-0000A5010000}"/>
            </a:ext>
          </a:extLst>
        </xdr:cNvPr>
        <xdr:cNvSpPr txBox="1"/>
      </xdr:nvSpPr>
      <xdr:spPr>
        <a:xfrm>
          <a:off x="4673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97789</xdr:rowOff>
    </xdr:from>
    <xdr:to>
      <xdr:col>20</xdr:col>
      <xdr:colOff>38100</xdr:colOff>
      <xdr:row>105</xdr:row>
      <xdr:rowOff>27939</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3746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148589</xdr:rowOff>
    </xdr:from>
    <xdr:to>
      <xdr:col>24</xdr:col>
      <xdr:colOff>63500</xdr:colOff>
      <xdr:row>104</xdr:row>
      <xdr:rowOff>168911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3797300" y="1797938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104139</xdr:rowOff>
    </xdr:from>
    <xdr:to>
      <xdr:col>15</xdr:col>
      <xdr:colOff>101600</xdr:colOff>
      <xdr:row>105</xdr:row>
      <xdr:rowOff>34289</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285750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148589</xdr:rowOff>
    </xdr:from>
    <xdr:to>
      <xdr:col>19</xdr:col>
      <xdr:colOff>177800</xdr:colOff>
      <xdr:row>104</xdr:row>
      <xdr:rowOff>154939</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2908300" y="179793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109220</xdr:rowOff>
    </xdr:from>
    <xdr:to>
      <xdr:col>10</xdr:col>
      <xdr:colOff>165100</xdr:colOff>
      <xdr:row>105</xdr:row>
      <xdr:rowOff>39370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96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154939</xdr:rowOff>
    </xdr:from>
    <xdr:to>
      <xdr:col>15</xdr:col>
      <xdr:colOff>50800</xdr:colOff>
      <xdr:row>104</xdr:row>
      <xdr:rowOff>160020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flipV="1">
          <a:off x="2019300" y="179857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118111</xdr:rowOff>
    </xdr:from>
    <xdr:to>
      <xdr:col>6</xdr:col>
      <xdr:colOff>38100</xdr:colOff>
      <xdr:row>105</xdr:row>
      <xdr:rowOff>48261</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079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160020</xdr:rowOff>
    </xdr:from>
    <xdr:to>
      <xdr:col>10</xdr:col>
      <xdr:colOff>114300</xdr:colOff>
      <xdr:row>104</xdr:row>
      <xdr:rowOff>168911</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130300" y="179908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19066</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100-0000B2010000}"/>
            </a:ext>
          </a:extLst>
        </xdr:cNvPr>
        <xdr:cNvSpPr txBox="1"/>
      </xdr:nvSpPr>
      <xdr:spPr>
        <a:xfrm>
          <a:off x="35820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25416</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100-0000B3010000}"/>
            </a:ext>
          </a:extLst>
        </xdr:cNvPr>
        <xdr:cNvSpPr txBox="1"/>
      </xdr:nvSpPr>
      <xdr:spPr>
        <a:xfrm>
          <a:off x="2705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55897</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100-0000B4010000}"/>
            </a:ext>
          </a:extLst>
        </xdr:cNvPr>
        <xdr:cNvSpPr txBox="1"/>
      </xdr:nvSpPr>
      <xdr:spPr>
        <a:xfrm>
          <a:off x="1816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100-0000B5010000}"/>
            </a:ext>
          </a:extLst>
        </xdr:cNvPr>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1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00000000-0008-0000-0100-0000CC010000}"/>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00000000-0008-0000-0100-0000CE010000}"/>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100-0000D0010000}"/>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169689</xdr:rowOff>
    </xdr:from>
    <xdr:to>
      <xdr:col>55</xdr:col>
      <xdr:colOff>50800</xdr:colOff>
      <xdr:row>108</xdr:row>
      <xdr:rowOff>99839</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0426700" y="185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84616</xdr:rowOff>
    </xdr:from>
    <xdr:ext cx="534377" cy="259045"/>
    <xdr:sp macro="" textlink="">
      <xdr:nvSpPr>
        <xdr:cNvPr id="476" name="【港湾・漁港】&#10;一人当たり有形固定資産（償却資産）額該当値テキスト">
          <a:extLst>
            <a:ext uri="{FF2B5EF4-FFF2-40B4-BE49-F238E27FC236}">
              <a16:creationId xmlns:a16="http://schemas.microsoft.com/office/drawing/2014/main" id="{00000000-0008-0000-0100-0000DC010000}"/>
            </a:ext>
          </a:extLst>
        </xdr:cNvPr>
        <xdr:cNvSpPr txBox="1"/>
      </xdr:nvSpPr>
      <xdr:spPr>
        <a:xfrm>
          <a:off x="10515600" y="1842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170131</xdr:rowOff>
    </xdr:from>
    <xdr:to>
      <xdr:col>50</xdr:col>
      <xdr:colOff>165100</xdr:colOff>
      <xdr:row>108</xdr:row>
      <xdr:rowOff>100281</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9588500" y="185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49039</xdr:rowOff>
    </xdr:from>
    <xdr:to>
      <xdr:col>55</xdr:col>
      <xdr:colOff>0</xdr:colOff>
      <xdr:row>108</xdr:row>
      <xdr:rowOff>49481</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9639300" y="18565639"/>
          <a:ext cx="8382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721</xdr:rowOff>
    </xdr:from>
    <xdr:to>
      <xdr:col>46</xdr:col>
      <xdr:colOff>38100</xdr:colOff>
      <xdr:row>108</xdr:row>
      <xdr:rowOff>102321</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8699500" y="1851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49481</xdr:rowOff>
    </xdr:from>
    <xdr:to>
      <xdr:col>50</xdr:col>
      <xdr:colOff>114300</xdr:colOff>
      <xdr:row>108</xdr:row>
      <xdr:rowOff>51521</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8750300" y="18566081"/>
          <a:ext cx="8890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1719</xdr:rowOff>
    </xdr:from>
    <xdr:to>
      <xdr:col>41</xdr:col>
      <xdr:colOff>101600</xdr:colOff>
      <xdr:row>108</xdr:row>
      <xdr:rowOff>103319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7810500" y="185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51521</xdr:rowOff>
    </xdr:from>
    <xdr:to>
      <xdr:col>45</xdr:col>
      <xdr:colOff>177800</xdr:colOff>
      <xdr:row>108</xdr:row>
      <xdr:rowOff>52519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7861300" y="18568121"/>
          <a:ext cx="8890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2823</xdr:rowOff>
    </xdr:from>
    <xdr:to>
      <xdr:col>36</xdr:col>
      <xdr:colOff>165100</xdr:colOff>
      <xdr:row>108</xdr:row>
      <xdr:rowOff>104423</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6921500" y="18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52519</xdr:rowOff>
    </xdr:from>
    <xdr:to>
      <xdr:col>41</xdr:col>
      <xdr:colOff>50800</xdr:colOff>
      <xdr:row>108</xdr:row>
      <xdr:rowOff>53623</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6972300" y="1856911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91408</xdr:rowOff>
    </xdr:from>
    <xdr:ext cx="534377" cy="259045"/>
    <xdr:sp macro="" textlink="">
      <xdr:nvSpPr>
        <xdr:cNvPr id="489" name="n_1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59411" y="1860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93448</xdr:rowOff>
    </xdr:from>
    <xdr:ext cx="534377" cy="259045"/>
    <xdr:sp macro="" textlink="">
      <xdr:nvSpPr>
        <xdr:cNvPr id="490" name="n_2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83111" y="1861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94446</xdr:rowOff>
    </xdr:from>
    <xdr:ext cx="534377" cy="259045"/>
    <xdr:sp macro="" textlink="">
      <xdr:nvSpPr>
        <xdr:cNvPr id="491" name="n_3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94111" y="186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95550</xdr:rowOff>
    </xdr:from>
    <xdr:ext cx="534377" cy="259045"/>
    <xdr:sp macro="" textlink="">
      <xdr:nvSpPr>
        <xdr:cNvPr id="492" name="n_4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705111" y="186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1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100-000016020000}"/>
            </a:ext>
          </a:extLst>
        </xdr:cNvPr>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45720</xdr:rowOff>
    </xdr:from>
    <xdr:to>
      <xdr:col>85</xdr:col>
      <xdr:colOff>127000</xdr:colOff>
      <xdr:row>40</xdr:row>
      <xdr:rowOff>57150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5481300" y="69037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132080</xdr:rowOff>
    </xdr:from>
    <xdr:to>
      <xdr:col>76</xdr:col>
      <xdr:colOff>165100</xdr:colOff>
      <xdr:row>40</xdr:row>
      <xdr:rowOff>62230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45415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xdr:rowOff>
    </xdr:from>
    <xdr:to>
      <xdr:col>81</xdr:col>
      <xdr:colOff>50800</xdr:colOff>
      <xdr:row>40</xdr:row>
      <xdr:rowOff>57150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4592300" y="6869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82550</xdr:rowOff>
    </xdr:from>
    <xdr:to>
      <xdr:col>72</xdr:col>
      <xdr:colOff>38100</xdr:colOff>
      <xdr:row>40</xdr:row>
      <xdr:rowOff>12700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365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133350</xdr:rowOff>
    </xdr:from>
    <xdr:to>
      <xdr:col>76</xdr:col>
      <xdr:colOff>114300</xdr:colOff>
      <xdr:row>40</xdr:row>
      <xdr:rowOff>11430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3703300" y="6819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34925</xdr:rowOff>
    </xdr:from>
    <xdr:to>
      <xdr:col>67</xdr:col>
      <xdr:colOff>101600</xdr:colOff>
      <xdr:row>39</xdr:row>
      <xdr:rowOff>136525</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2763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85725</xdr:rowOff>
    </xdr:from>
    <xdr:to>
      <xdr:col>71</xdr:col>
      <xdr:colOff>177800</xdr:colOff>
      <xdr:row>39</xdr:row>
      <xdr:rowOff>133350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814300" y="6772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53357</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43897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3827</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3500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127652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2611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1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100-00003D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100-00003F02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100-000041020000}"/>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100838</xdr:rowOff>
    </xdr:from>
    <xdr:to>
      <xdr:col>116</xdr:col>
      <xdr:colOff>114300</xdr:colOff>
      <xdr:row>40</xdr:row>
      <xdr:rowOff>30988</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21107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79265</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100-00004D020000}"/>
            </a:ext>
          </a:extLst>
        </xdr:cNvPr>
        <xdr:cNvSpPr txBox="1"/>
      </xdr:nvSpPr>
      <xdr:spPr>
        <a:xfrm>
          <a:off x="22199600"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121920</xdr:rowOff>
    </xdr:from>
    <xdr:to>
      <xdr:col>116</xdr:col>
      <xdr:colOff>63500</xdr:colOff>
      <xdr:row>39</xdr:row>
      <xdr:rowOff>151638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1323300" y="680847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121920</xdr:rowOff>
    </xdr:from>
    <xdr:to>
      <xdr:col>111</xdr:col>
      <xdr:colOff>177800</xdr:colOff>
      <xdr:row>39</xdr:row>
      <xdr:rowOff>121920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0434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73406</xdr:rowOff>
    </xdr:from>
    <xdr:to>
      <xdr:col>102</xdr:col>
      <xdr:colOff>165100</xdr:colOff>
      <xdr:row>40</xdr:row>
      <xdr:rowOff>3556</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9494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124206</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9545300" y="68084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75692</xdr:rowOff>
    </xdr:from>
    <xdr:to>
      <xdr:col>98</xdr:col>
      <xdr:colOff>38100</xdr:colOff>
      <xdr:row>40</xdr:row>
      <xdr:rowOff>5842</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8605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124206</xdr:rowOff>
    </xdr:from>
    <xdr:to>
      <xdr:col>102</xdr:col>
      <xdr:colOff>114300</xdr:colOff>
      <xdr:row>39</xdr:row>
      <xdr:rowOff>126492</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8656300" y="68107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163847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1075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166133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93104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168419</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8421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100-000087020000}"/>
            </a:ext>
          </a:extLst>
        </xdr:cNvPr>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122555</xdr:rowOff>
    </xdr:from>
    <xdr:to>
      <xdr:col>81</xdr:col>
      <xdr:colOff>101600</xdr:colOff>
      <xdr:row>59</xdr:row>
      <xdr:rowOff>52705</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543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1905</xdr:rowOff>
    </xdr:from>
    <xdr:to>
      <xdr:col>85</xdr:col>
      <xdr:colOff>127000</xdr:colOff>
      <xdr:row>59</xdr:row>
      <xdr:rowOff>34290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5481300" y="101174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101600</xdr:rowOff>
    </xdr:from>
    <xdr:to>
      <xdr:col>76</xdr:col>
      <xdr:colOff>165100</xdr:colOff>
      <xdr:row>59</xdr:row>
      <xdr:rowOff>31750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4541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59</xdr:row>
      <xdr:rowOff>1905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4592300" y="10096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25400</xdr:rowOff>
    </xdr:from>
    <xdr:to>
      <xdr:col>72</xdr:col>
      <xdr:colOff>38100</xdr:colOff>
      <xdr:row>59</xdr:row>
      <xdr:rowOff>127000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652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152400</xdr:rowOff>
    </xdr:from>
    <xdr:to>
      <xdr:col>76</xdr:col>
      <xdr:colOff>114300</xdr:colOff>
      <xdr:row>59</xdr:row>
      <xdr:rowOff>76200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3703300" y="10096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67310</xdr:rowOff>
    </xdr:from>
    <xdr:to>
      <xdr:col>67</xdr:col>
      <xdr:colOff>101600</xdr:colOff>
      <xdr:row>59</xdr:row>
      <xdr:rowOff>168910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763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76200</xdr:rowOff>
    </xdr:from>
    <xdr:to>
      <xdr:col>71</xdr:col>
      <xdr:colOff>177800</xdr:colOff>
      <xdr:row>59</xdr:row>
      <xdr:rowOff>118110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2814300" y="10191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69232</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100-00009402000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48277</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100-000095020000}"/>
            </a:ext>
          </a:extLst>
        </xdr:cNvPr>
        <xdr:cNvSpPr txBox="1"/>
      </xdr:nvSpPr>
      <xdr:spPr>
        <a:xfrm>
          <a:off x="14389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143527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100-000096020000}"/>
            </a:ext>
          </a:extLst>
        </xdr:cNvPr>
        <xdr:cNvSpPr txBox="1"/>
      </xdr:nvSpPr>
      <xdr:spPr>
        <a:xfrm>
          <a:off x="13500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13987</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100-000097020000}"/>
            </a:ext>
          </a:extLst>
        </xdr:cNvPr>
        <xdr:cNvSpPr txBox="1"/>
      </xdr:nvSpPr>
      <xdr:spPr>
        <a:xfrm>
          <a:off x="12611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100-0000B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00000000-0008-0000-0100-0000B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100-0000B402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52832</xdr:rowOff>
    </xdr:from>
    <xdr:to>
      <xdr:col>116</xdr:col>
      <xdr:colOff>114300</xdr:colOff>
      <xdr:row>63</xdr:row>
      <xdr:rowOff>154432</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21107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139209</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100-0000C0020000}"/>
            </a:ext>
          </a:extLst>
        </xdr:cNvPr>
        <xdr:cNvSpPr txBox="1"/>
      </xdr:nvSpPr>
      <xdr:spPr>
        <a:xfrm>
          <a:off x="22199600" y="107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54356</xdr:rowOff>
    </xdr:from>
    <xdr:to>
      <xdr:col>112</xdr:col>
      <xdr:colOff>38100</xdr:colOff>
      <xdr:row>63</xdr:row>
      <xdr:rowOff>155956</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1272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103632</xdr:rowOff>
    </xdr:from>
    <xdr:to>
      <xdr:col>116</xdr:col>
      <xdr:colOff>63500</xdr:colOff>
      <xdr:row>63</xdr:row>
      <xdr:rowOff>105156</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1323300" y="109049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74295</xdr:rowOff>
    </xdr:from>
    <xdr:to>
      <xdr:col>107</xdr:col>
      <xdr:colOff>101600</xdr:colOff>
      <xdr:row>64</xdr:row>
      <xdr:rowOff>4445</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08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105156</xdr:rowOff>
    </xdr:from>
    <xdr:to>
      <xdr:col>111</xdr:col>
      <xdr:colOff>177800</xdr:colOff>
      <xdr:row>63</xdr:row>
      <xdr:rowOff>125095</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0434300" y="10906506"/>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69215</xdr:rowOff>
    </xdr:from>
    <xdr:to>
      <xdr:col>102</xdr:col>
      <xdr:colOff>165100</xdr:colOff>
      <xdr:row>63</xdr:row>
      <xdr:rowOff>170815</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120015</xdr:rowOff>
    </xdr:from>
    <xdr:to>
      <xdr:col>107</xdr:col>
      <xdr:colOff>50800</xdr:colOff>
      <xdr:row>63</xdr:row>
      <xdr:rowOff>125095</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9545300" y="10921365"/>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xdr:rowOff>
    </xdr:from>
    <xdr:to>
      <xdr:col>98</xdr:col>
      <xdr:colOff>38100</xdr:colOff>
      <xdr:row>63</xdr:row>
      <xdr:rowOff>115189</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8605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64389</xdr:rowOff>
    </xdr:from>
    <xdr:to>
      <xdr:col>102</xdr:col>
      <xdr:colOff>114300</xdr:colOff>
      <xdr:row>63</xdr:row>
      <xdr:rowOff>120015</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656300" y="10865739"/>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713" name="n_1aveValue【学校施設】&#10;一人当たり面積">
          <a:extLst>
            <a:ext uri="{FF2B5EF4-FFF2-40B4-BE49-F238E27FC236}">
              <a16:creationId xmlns:a16="http://schemas.microsoft.com/office/drawing/2014/main" id="{00000000-0008-0000-0100-0000C9020000}"/>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714" name="n_2aveValue【学校施設】&#10;一人当たり面積">
          <a:extLst>
            <a:ext uri="{FF2B5EF4-FFF2-40B4-BE49-F238E27FC236}">
              <a16:creationId xmlns:a16="http://schemas.microsoft.com/office/drawing/2014/main" id="{00000000-0008-0000-0100-0000CA020000}"/>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715" name="n_3aveValue【学校施設】&#10;一人当たり面積">
          <a:extLst>
            <a:ext uri="{FF2B5EF4-FFF2-40B4-BE49-F238E27FC236}">
              <a16:creationId xmlns:a16="http://schemas.microsoft.com/office/drawing/2014/main" id="{00000000-0008-0000-0100-0000CB020000}"/>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716" name="n_4aveValue【学校施設】&#10;一人当たり面積">
          <a:extLst>
            <a:ext uri="{FF2B5EF4-FFF2-40B4-BE49-F238E27FC236}">
              <a16:creationId xmlns:a16="http://schemas.microsoft.com/office/drawing/2014/main" id="{00000000-0008-0000-0100-0000CC020000}"/>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147083</xdr:rowOff>
    </xdr:from>
    <xdr:ext cx="469744" cy="259045"/>
    <xdr:sp macro="" textlink="">
      <xdr:nvSpPr>
        <xdr:cNvPr id="717" name="n_1mainValue【学校施設】&#10;一人当たり面積">
          <a:extLst>
            <a:ext uri="{FF2B5EF4-FFF2-40B4-BE49-F238E27FC236}">
              <a16:creationId xmlns:a16="http://schemas.microsoft.com/office/drawing/2014/main" id="{00000000-0008-0000-0100-0000CD020000}"/>
            </a:ext>
          </a:extLst>
        </xdr:cNvPr>
        <xdr:cNvSpPr txBox="1"/>
      </xdr:nvSpPr>
      <xdr:spPr>
        <a:xfrm>
          <a:off x="21075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167022</xdr:rowOff>
    </xdr:from>
    <xdr:ext cx="469744" cy="259045"/>
    <xdr:sp macro="" textlink="">
      <xdr:nvSpPr>
        <xdr:cNvPr id="718" name="n_2mainValue【学校施設】&#10;一人当たり面積">
          <a:extLst>
            <a:ext uri="{FF2B5EF4-FFF2-40B4-BE49-F238E27FC236}">
              <a16:creationId xmlns:a16="http://schemas.microsoft.com/office/drawing/2014/main" id="{00000000-0008-0000-0100-0000CE020000}"/>
            </a:ext>
          </a:extLst>
        </xdr:cNvPr>
        <xdr:cNvSpPr txBox="1"/>
      </xdr:nvSpPr>
      <xdr:spPr>
        <a:xfrm>
          <a:off x="20199427" y="1096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161942</xdr:rowOff>
    </xdr:from>
    <xdr:ext cx="469744" cy="259045"/>
    <xdr:sp macro="" textlink="">
      <xdr:nvSpPr>
        <xdr:cNvPr id="719" name="n_3mainValue【学校施設】&#10;一人当たり面積">
          <a:extLst>
            <a:ext uri="{FF2B5EF4-FFF2-40B4-BE49-F238E27FC236}">
              <a16:creationId xmlns:a16="http://schemas.microsoft.com/office/drawing/2014/main" id="{00000000-0008-0000-0100-0000CF020000}"/>
            </a:ext>
          </a:extLst>
        </xdr:cNvPr>
        <xdr:cNvSpPr txBox="1"/>
      </xdr:nvSpPr>
      <xdr:spPr>
        <a:xfrm>
          <a:off x="19310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106316</xdr:rowOff>
    </xdr:from>
    <xdr:ext cx="469744" cy="259045"/>
    <xdr:sp macro="" textlink="">
      <xdr:nvSpPr>
        <xdr:cNvPr id="720" name="n_4mainValue【学校施設】&#10;一人当たり面積">
          <a:extLst>
            <a:ext uri="{FF2B5EF4-FFF2-40B4-BE49-F238E27FC236}">
              <a16:creationId xmlns:a16="http://schemas.microsoft.com/office/drawing/2014/main" id="{00000000-0008-0000-0100-0000D0020000}"/>
            </a:ext>
          </a:extLst>
        </xdr:cNvPr>
        <xdr:cNvSpPr txBox="1"/>
      </xdr:nvSpPr>
      <xdr:spPr>
        <a:xfrm>
          <a:off x="18421427" y="109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00000000-0008-0000-01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00000000-0008-0000-0100-0000E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a:extLst>
            <a:ext uri="{FF2B5EF4-FFF2-40B4-BE49-F238E27FC236}">
              <a16:creationId xmlns:a16="http://schemas.microsoft.com/office/drawing/2014/main" id="{00000000-0008-0000-0100-0000ED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a:extLst>
            <a:ext uri="{FF2B5EF4-FFF2-40B4-BE49-F238E27FC236}">
              <a16:creationId xmlns:a16="http://schemas.microsoft.com/office/drawing/2014/main" id="{00000000-0008-0000-0100-0000EF020000}"/>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144055</xdr:rowOff>
    </xdr:from>
    <xdr:to>
      <xdr:col>85</xdr:col>
      <xdr:colOff>177800</xdr:colOff>
      <xdr:row>85</xdr:row>
      <xdr:rowOff>74205</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6268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122482</xdr:rowOff>
    </xdr:from>
    <xdr:ext cx="405111" cy="259045"/>
    <xdr:sp macro="" textlink="">
      <xdr:nvSpPr>
        <xdr:cNvPr id="763" name="【児童館】&#10;有形固定資産減価償却率該当値テキスト">
          <a:extLst>
            <a:ext uri="{FF2B5EF4-FFF2-40B4-BE49-F238E27FC236}">
              <a16:creationId xmlns:a16="http://schemas.microsoft.com/office/drawing/2014/main" id="{00000000-0008-0000-0100-0000FB020000}"/>
            </a:ext>
          </a:extLst>
        </xdr:cNvPr>
        <xdr:cNvSpPr txBox="1"/>
      </xdr:nvSpPr>
      <xdr:spPr>
        <a:xfrm>
          <a:off x="16357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140788</xdr:rowOff>
    </xdr:from>
    <xdr:to>
      <xdr:col>81</xdr:col>
      <xdr:colOff>101600</xdr:colOff>
      <xdr:row>85</xdr:row>
      <xdr:rowOff>70938</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543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20138</xdr:rowOff>
    </xdr:from>
    <xdr:to>
      <xdr:col>85</xdr:col>
      <xdr:colOff>127000</xdr:colOff>
      <xdr:row>85</xdr:row>
      <xdr:rowOff>23405</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5481300" y="145933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86905</xdr:rowOff>
    </xdr:from>
    <xdr:to>
      <xdr:col>76</xdr:col>
      <xdr:colOff>165100</xdr:colOff>
      <xdr:row>85</xdr:row>
      <xdr:rowOff>17055</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454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137705</xdr:rowOff>
    </xdr:from>
    <xdr:to>
      <xdr:col>81</xdr:col>
      <xdr:colOff>50800</xdr:colOff>
      <xdr:row>85</xdr:row>
      <xdr:rowOff>20138</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4592300" y="14539505"/>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3652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85452</xdr:rowOff>
    </xdr:from>
    <xdr:to>
      <xdr:col>76</xdr:col>
      <xdr:colOff>114300</xdr:colOff>
      <xdr:row>84</xdr:row>
      <xdr:rowOff>137705</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3703300" y="14487252"/>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84</xdr:row>
      <xdr:rowOff>85452</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2814300" y="1442847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72" name="n_1aveValue【児童館】&#10;有形固定資産減価償却率">
          <a:extLst>
            <a:ext uri="{FF2B5EF4-FFF2-40B4-BE49-F238E27FC236}">
              <a16:creationId xmlns:a16="http://schemas.microsoft.com/office/drawing/2014/main" id="{00000000-0008-0000-0100-000004030000}"/>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73" name="n_2aveValue【児童館】&#10;有形固定資産減価償却率">
          <a:extLst>
            <a:ext uri="{FF2B5EF4-FFF2-40B4-BE49-F238E27FC236}">
              <a16:creationId xmlns:a16="http://schemas.microsoft.com/office/drawing/2014/main" id="{00000000-0008-0000-0100-000005030000}"/>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74" name="n_3aveValue【児童館】&#10;有形固定資産減価償却率">
          <a:extLst>
            <a:ext uri="{FF2B5EF4-FFF2-40B4-BE49-F238E27FC236}">
              <a16:creationId xmlns:a16="http://schemas.microsoft.com/office/drawing/2014/main" id="{00000000-0008-0000-0100-000006030000}"/>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5" name="n_4aveValue【児童館】&#10;有形固定資産減価償却率">
          <a:extLst>
            <a:ext uri="{FF2B5EF4-FFF2-40B4-BE49-F238E27FC236}">
              <a16:creationId xmlns:a16="http://schemas.microsoft.com/office/drawing/2014/main" id="{00000000-0008-0000-0100-00000703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62065</xdr:rowOff>
    </xdr:from>
    <xdr:ext cx="405111" cy="259045"/>
    <xdr:sp macro="" textlink="">
      <xdr:nvSpPr>
        <xdr:cNvPr id="776" name="n_1mainValue【児童館】&#10;有形固定資産減価償却率">
          <a:extLst>
            <a:ext uri="{FF2B5EF4-FFF2-40B4-BE49-F238E27FC236}">
              <a16:creationId xmlns:a16="http://schemas.microsoft.com/office/drawing/2014/main" id="{00000000-0008-0000-0100-000008030000}"/>
            </a:ext>
          </a:extLst>
        </xdr:cNvPr>
        <xdr:cNvSpPr txBox="1"/>
      </xdr:nvSpPr>
      <xdr:spPr>
        <a:xfrm>
          <a:off x="15266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8182</xdr:rowOff>
    </xdr:from>
    <xdr:ext cx="405111" cy="259045"/>
    <xdr:sp macro="" textlink="">
      <xdr:nvSpPr>
        <xdr:cNvPr id="777" name="n_2mainValue【児童館】&#10;有形固定資産減価償却率">
          <a:extLst>
            <a:ext uri="{FF2B5EF4-FFF2-40B4-BE49-F238E27FC236}">
              <a16:creationId xmlns:a16="http://schemas.microsoft.com/office/drawing/2014/main" id="{00000000-0008-0000-0100-000009030000}"/>
            </a:ext>
          </a:extLst>
        </xdr:cNvPr>
        <xdr:cNvSpPr txBox="1"/>
      </xdr:nvSpPr>
      <xdr:spPr>
        <a:xfrm>
          <a:off x="14389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778" name="n_3mainValue【児童館】&#10;有形固定資産減価償却率">
          <a:extLst>
            <a:ext uri="{FF2B5EF4-FFF2-40B4-BE49-F238E27FC236}">
              <a16:creationId xmlns:a16="http://schemas.microsoft.com/office/drawing/2014/main" id="{00000000-0008-0000-0100-00000A030000}"/>
            </a:ext>
          </a:extLst>
        </xdr:cNvPr>
        <xdr:cNvSpPr txBox="1"/>
      </xdr:nvSpPr>
      <xdr:spPr>
        <a:xfrm>
          <a:off x="13500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779" name="n_4mainValue【児童館】&#10;有形固定資産減価償却率">
          <a:extLst>
            <a:ext uri="{FF2B5EF4-FFF2-40B4-BE49-F238E27FC236}">
              <a16:creationId xmlns:a16="http://schemas.microsoft.com/office/drawing/2014/main" id="{00000000-0008-0000-0100-00000B030000}"/>
            </a:ext>
          </a:extLst>
        </xdr:cNvPr>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1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100-000022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100-000024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100-000026030000}"/>
            </a:ext>
          </a:extLst>
        </xdr:cNvPr>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97045</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100-000032030000}"/>
            </a:ext>
          </a:extLst>
        </xdr:cNvPr>
        <xdr:cNvSpPr txBox="1"/>
      </xdr:nvSpPr>
      <xdr:spPr>
        <a:xfrm>
          <a:off x="22199600"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124968</xdr:rowOff>
    </xdr:from>
    <xdr:to>
      <xdr:col>116</xdr:col>
      <xdr:colOff>63500</xdr:colOff>
      <xdr:row>84</xdr:row>
      <xdr:rowOff>129539</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1323300" y="14526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134113</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18656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827" name="n_1aveValue【児童館】&#10;一人当たり面積">
          <a:extLst>
            <a:ext uri="{FF2B5EF4-FFF2-40B4-BE49-F238E27FC236}">
              <a16:creationId xmlns:a16="http://schemas.microsoft.com/office/drawing/2014/main" id="{00000000-0008-0000-0100-00003B030000}"/>
            </a:ext>
          </a:extLst>
        </xdr:cNvPr>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28" name="n_2aveValue【児童館】&#10;一人当たり面積">
          <a:extLst>
            <a:ext uri="{FF2B5EF4-FFF2-40B4-BE49-F238E27FC236}">
              <a16:creationId xmlns:a16="http://schemas.microsoft.com/office/drawing/2014/main" id="{00000000-0008-0000-0100-00003C03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64025</xdr:rowOff>
    </xdr:from>
    <xdr:ext cx="469744" cy="259045"/>
    <xdr:sp macro="" textlink="">
      <xdr:nvSpPr>
        <xdr:cNvPr id="829" name="n_3aveValue【児童館】&#10;一人当たり面積">
          <a:extLst>
            <a:ext uri="{FF2B5EF4-FFF2-40B4-BE49-F238E27FC236}">
              <a16:creationId xmlns:a16="http://schemas.microsoft.com/office/drawing/2014/main" id="{00000000-0008-0000-0100-00003D030000}"/>
            </a:ext>
          </a:extLst>
        </xdr:cNvPr>
        <xdr:cNvSpPr txBox="1"/>
      </xdr:nvSpPr>
      <xdr:spPr>
        <a:xfrm>
          <a:off x="19310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30" name="n_4aveValue【児童館】&#10;一人当たり面積">
          <a:extLst>
            <a:ext uri="{FF2B5EF4-FFF2-40B4-BE49-F238E27FC236}">
              <a16:creationId xmlns:a16="http://schemas.microsoft.com/office/drawing/2014/main" id="{00000000-0008-0000-0100-00003E030000}"/>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831" name="n_1mainValue【児童館】&#10;一人当たり面積">
          <a:extLst>
            <a:ext uri="{FF2B5EF4-FFF2-40B4-BE49-F238E27FC236}">
              <a16:creationId xmlns:a16="http://schemas.microsoft.com/office/drawing/2014/main" id="{00000000-0008-0000-0100-00003F030000}"/>
            </a:ext>
          </a:extLst>
        </xdr:cNvPr>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832" name="n_2mainValue【児童館】&#10;一人当たり面積">
          <a:extLst>
            <a:ext uri="{FF2B5EF4-FFF2-40B4-BE49-F238E27FC236}">
              <a16:creationId xmlns:a16="http://schemas.microsoft.com/office/drawing/2014/main" id="{00000000-0008-0000-0100-000040030000}"/>
            </a:ext>
          </a:extLst>
        </xdr:cNvPr>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25416</xdr:rowOff>
    </xdr:from>
    <xdr:ext cx="469744" cy="259045"/>
    <xdr:sp macro="" textlink="">
      <xdr:nvSpPr>
        <xdr:cNvPr id="833" name="n_3mainValue【児童館】&#10;一人当たり面積">
          <a:extLst>
            <a:ext uri="{FF2B5EF4-FFF2-40B4-BE49-F238E27FC236}">
              <a16:creationId xmlns:a16="http://schemas.microsoft.com/office/drawing/2014/main" id="{00000000-0008-0000-0100-000041030000}"/>
            </a:ext>
          </a:extLst>
        </xdr:cNvPr>
        <xdr:cNvSpPr txBox="1"/>
      </xdr:nvSpPr>
      <xdr:spPr>
        <a:xfrm>
          <a:off x="19310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29990</xdr:rowOff>
    </xdr:from>
    <xdr:ext cx="469744" cy="259045"/>
    <xdr:sp macro="" textlink="">
      <xdr:nvSpPr>
        <xdr:cNvPr id="834" name="n_4mainValue【児童館】&#10;一人当たり面積">
          <a:extLst>
            <a:ext uri="{FF2B5EF4-FFF2-40B4-BE49-F238E27FC236}">
              <a16:creationId xmlns:a16="http://schemas.microsoft.com/office/drawing/2014/main" id="{00000000-0008-0000-0100-000042030000}"/>
            </a:ext>
          </a:extLst>
        </xdr:cNvPr>
        <xdr:cNvSpPr txBox="1"/>
      </xdr:nvSpPr>
      <xdr:spPr>
        <a:xfrm>
          <a:off x="18421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1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100-00005C03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100-00005E03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100-000060030000}"/>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154957</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100-00006C030000}"/>
            </a:ext>
          </a:extLst>
        </xdr:cNvPr>
        <xdr:cNvSpPr txBox="1"/>
      </xdr:nvSpPr>
      <xdr:spPr>
        <a:xfrm>
          <a:off x="16357600"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543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125730</xdr:rowOff>
    </xdr:from>
    <xdr:to>
      <xdr:col>85</xdr:col>
      <xdr:colOff>127000</xdr:colOff>
      <xdr:row>105</xdr:row>
      <xdr:rowOff>11430</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a:off x="15481300" y="179565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4541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125730</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4592300" y="1791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23495</xdr:rowOff>
    </xdr:from>
    <xdr:to>
      <xdr:col>72</xdr:col>
      <xdr:colOff>38100</xdr:colOff>
      <xdr:row>104</xdr:row>
      <xdr:rowOff>125095</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3652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74295</xdr:rowOff>
    </xdr:from>
    <xdr:to>
      <xdr:col>76</xdr:col>
      <xdr:colOff>114300</xdr:colOff>
      <xdr:row>104</xdr:row>
      <xdr:rowOff>87630</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3703300" y="179050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50164</xdr:rowOff>
    </xdr:from>
    <xdr:to>
      <xdr:col>67</xdr:col>
      <xdr:colOff>101600</xdr:colOff>
      <xdr:row>104</xdr:row>
      <xdr:rowOff>151764</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2763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74295</xdr:rowOff>
    </xdr:from>
    <xdr:to>
      <xdr:col>71</xdr:col>
      <xdr:colOff>177800</xdr:colOff>
      <xdr:row>104</xdr:row>
      <xdr:rowOff>100964</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flipV="1">
          <a:off x="12814300" y="179050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100-000075030000}"/>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100-00007603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100-000077030000}"/>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100-000078030000}"/>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21607</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100-000079030000}"/>
            </a:ext>
          </a:extLst>
        </xdr:cNvPr>
        <xdr:cNvSpPr txBox="1"/>
      </xdr:nvSpPr>
      <xdr:spPr>
        <a:xfrm>
          <a:off x="152660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154957</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100-00007A030000}"/>
            </a:ext>
          </a:extLst>
        </xdr:cNvPr>
        <xdr:cNvSpPr txBox="1"/>
      </xdr:nvSpPr>
      <xdr:spPr>
        <a:xfrm>
          <a:off x="14389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141622</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100-00007B030000}"/>
            </a:ext>
          </a:extLst>
        </xdr:cNvPr>
        <xdr:cNvSpPr txBox="1"/>
      </xdr:nvSpPr>
      <xdr:spPr>
        <a:xfrm>
          <a:off x="135007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168291</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100-00007C030000}"/>
            </a:ext>
          </a:extLst>
        </xdr:cNvPr>
        <xdr:cNvSpPr txBox="1"/>
      </xdr:nvSpPr>
      <xdr:spPr>
        <a:xfrm>
          <a:off x="12611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1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100-000093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100-00009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100-000097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105411</xdr:rowOff>
    </xdr:from>
    <xdr:to>
      <xdr:col>116</xdr:col>
      <xdr:colOff>114300</xdr:colOff>
      <xdr:row>103</xdr:row>
      <xdr:rowOff>35561</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21107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128288</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100-0000A3030000}"/>
            </a:ext>
          </a:extLst>
        </xdr:cNvPr>
        <xdr:cNvSpPr txBox="1"/>
      </xdr:nvSpPr>
      <xdr:spPr>
        <a:xfrm>
          <a:off x="22199600" y="1744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148844</xdr:rowOff>
    </xdr:from>
    <xdr:to>
      <xdr:col>112</xdr:col>
      <xdr:colOff>38100</xdr:colOff>
      <xdr:row>103</xdr:row>
      <xdr:rowOff>78994</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1272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156211</xdr:rowOff>
    </xdr:from>
    <xdr:to>
      <xdr:col>116</xdr:col>
      <xdr:colOff>63500</xdr:colOff>
      <xdr:row>103</xdr:row>
      <xdr:rowOff>28194</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flipV="1">
          <a:off x="21323300" y="1764411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103124</xdr:rowOff>
    </xdr:from>
    <xdr:to>
      <xdr:col>107</xdr:col>
      <xdr:colOff>101600</xdr:colOff>
      <xdr:row>103</xdr:row>
      <xdr:rowOff>33274</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0383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153924</xdr:rowOff>
    </xdr:from>
    <xdr:to>
      <xdr:col>111</xdr:col>
      <xdr:colOff>177800</xdr:colOff>
      <xdr:row>103</xdr:row>
      <xdr:rowOff>28194</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a:off x="20434300" y="176418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107696</xdr:rowOff>
    </xdr:from>
    <xdr:to>
      <xdr:col>102</xdr:col>
      <xdr:colOff>165100</xdr:colOff>
      <xdr:row>103</xdr:row>
      <xdr:rowOff>37846</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9494500" y="1759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153924</xdr:rowOff>
    </xdr:from>
    <xdr:to>
      <xdr:col>107</xdr:col>
      <xdr:colOff>50800</xdr:colOff>
      <xdr:row>102</xdr:row>
      <xdr:rowOff>158496</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19545300" y="176418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50546</xdr:rowOff>
    </xdr:from>
    <xdr:to>
      <xdr:col>98</xdr:col>
      <xdr:colOff>38100</xdr:colOff>
      <xdr:row>105</xdr:row>
      <xdr:rowOff>152146</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8605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158496</xdr:rowOff>
    </xdr:from>
    <xdr:to>
      <xdr:col>102</xdr:col>
      <xdr:colOff>114300</xdr:colOff>
      <xdr:row>105</xdr:row>
      <xdr:rowOff>101346</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8656300" y="1764639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40" name="n_1aveValue【公民館】&#10;一人当たり面積">
          <a:extLst>
            <a:ext uri="{FF2B5EF4-FFF2-40B4-BE49-F238E27FC236}">
              <a16:creationId xmlns:a16="http://schemas.microsoft.com/office/drawing/2014/main" id="{00000000-0008-0000-0100-0000AC03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41" name="n_2aveValue【公民館】&#10;一人当たり面積">
          <a:extLst>
            <a:ext uri="{FF2B5EF4-FFF2-40B4-BE49-F238E27FC236}">
              <a16:creationId xmlns:a16="http://schemas.microsoft.com/office/drawing/2014/main" id="{00000000-0008-0000-0100-0000AD030000}"/>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942" name="n_3aveValue【公民館】&#10;一人当たり面積">
          <a:extLst>
            <a:ext uri="{FF2B5EF4-FFF2-40B4-BE49-F238E27FC236}">
              <a16:creationId xmlns:a16="http://schemas.microsoft.com/office/drawing/2014/main" id="{00000000-0008-0000-0100-0000AE03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43" name="n_4aveValue【公民館】&#10;一人当たり面積">
          <a:extLst>
            <a:ext uri="{FF2B5EF4-FFF2-40B4-BE49-F238E27FC236}">
              <a16:creationId xmlns:a16="http://schemas.microsoft.com/office/drawing/2014/main" id="{00000000-0008-0000-0100-0000AF030000}"/>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95521</xdr:rowOff>
    </xdr:from>
    <xdr:ext cx="469744" cy="259045"/>
    <xdr:sp macro="" textlink="">
      <xdr:nvSpPr>
        <xdr:cNvPr id="944" name="n_1mainValue【公民館】&#10;一人当たり面積">
          <a:extLst>
            <a:ext uri="{FF2B5EF4-FFF2-40B4-BE49-F238E27FC236}">
              <a16:creationId xmlns:a16="http://schemas.microsoft.com/office/drawing/2014/main" id="{00000000-0008-0000-0100-0000B0030000}"/>
            </a:ext>
          </a:extLst>
        </xdr:cNvPr>
        <xdr:cNvSpPr txBox="1"/>
      </xdr:nvSpPr>
      <xdr:spPr>
        <a:xfrm>
          <a:off x="210757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49801</xdr:rowOff>
    </xdr:from>
    <xdr:ext cx="469744" cy="259045"/>
    <xdr:sp macro="" textlink="">
      <xdr:nvSpPr>
        <xdr:cNvPr id="945" name="n_2mainValue【公民館】&#10;一人当たり面積">
          <a:extLst>
            <a:ext uri="{FF2B5EF4-FFF2-40B4-BE49-F238E27FC236}">
              <a16:creationId xmlns:a16="http://schemas.microsoft.com/office/drawing/2014/main" id="{00000000-0008-0000-0100-0000B1030000}"/>
            </a:ext>
          </a:extLst>
        </xdr:cNvPr>
        <xdr:cNvSpPr txBox="1"/>
      </xdr:nvSpPr>
      <xdr:spPr>
        <a:xfrm>
          <a:off x="20199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54373</xdr:rowOff>
    </xdr:from>
    <xdr:ext cx="469744" cy="259045"/>
    <xdr:sp macro="" textlink="">
      <xdr:nvSpPr>
        <xdr:cNvPr id="946" name="n_3mainValue【公民館】&#10;一人当たり面積">
          <a:extLst>
            <a:ext uri="{FF2B5EF4-FFF2-40B4-BE49-F238E27FC236}">
              <a16:creationId xmlns:a16="http://schemas.microsoft.com/office/drawing/2014/main" id="{00000000-0008-0000-0100-0000B2030000}"/>
            </a:ext>
          </a:extLst>
        </xdr:cNvPr>
        <xdr:cNvSpPr txBox="1"/>
      </xdr:nvSpPr>
      <xdr:spPr>
        <a:xfrm>
          <a:off x="19310427" y="1737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168673</xdr:rowOff>
    </xdr:from>
    <xdr:ext cx="469744" cy="259045"/>
    <xdr:sp macro="" textlink="">
      <xdr:nvSpPr>
        <xdr:cNvPr id="947" name="n_4mainValue【公民館】&#10;一人当たり面積">
          <a:extLst>
            <a:ext uri="{FF2B5EF4-FFF2-40B4-BE49-F238E27FC236}">
              <a16:creationId xmlns:a16="http://schemas.microsoft.com/office/drawing/2014/main" id="{00000000-0008-0000-0100-0000B3030000}"/>
            </a:ext>
          </a:extLst>
        </xdr:cNvPr>
        <xdr:cNvSpPr txBox="1"/>
      </xdr:nvSpPr>
      <xdr:spPr>
        <a:xfrm>
          <a:off x="184214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1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を見ると、どの施設も１％以上の上昇が見られる。学校施設や公民館も、学校統廃合の取り組みにより全国平均や県平均を上回っているものの、徐々に上昇してきている。公共施設総合管理計画に基づき、全体的として継続的・計画的な改修及び除却を行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41,224
40,712
200.61
23,311,229
21,758,559
1,484,697
10,641,067
16,996,489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87103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84183</xdr:rowOff>
    </xdr:from>
    <xdr:to>
      <xdr:col>20</xdr:col>
      <xdr:colOff>38100</xdr:colOff>
      <xdr:row>38</xdr:row>
      <xdr:rowOff>14332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37</xdr:row>
      <xdr:rowOff>159476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47863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134983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394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95794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8556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108676</xdr:rowOff>
    </xdr:from>
    <xdr:to>
      <xdr:col>6</xdr:col>
      <xdr:colOff>38100</xdr:colOff>
      <xdr:row>37</xdr:row>
      <xdr:rowOff>38826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159476</xdr:rowOff>
    </xdr:from>
    <xdr:to>
      <xdr:col>10</xdr:col>
      <xdr:colOff>114300</xdr:colOff>
      <xdr:row>37</xdr:row>
      <xdr:rowOff>41910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3167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163121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55353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146558</xdr:rowOff>
    </xdr:from>
    <xdr:to>
      <xdr:col>55</xdr:col>
      <xdr:colOff>50800</xdr:colOff>
      <xdr:row>38</xdr:row>
      <xdr:rowOff>76708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169435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155702</xdr:rowOff>
    </xdr:from>
    <xdr:to>
      <xdr:col>50</xdr:col>
      <xdr:colOff>165100</xdr:colOff>
      <xdr:row>38</xdr:row>
      <xdr:rowOff>85852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25908</xdr:rowOff>
    </xdr:from>
    <xdr:to>
      <xdr:col>55</xdr:col>
      <xdr:colOff>0</xdr:colOff>
      <xdr:row>38</xdr:row>
      <xdr:rowOff>35052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5410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164846</xdr:rowOff>
    </xdr:from>
    <xdr:to>
      <xdr:col>46</xdr:col>
      <xdr:colOff>38100</xdr:colOff>
      <xdr:row>38</xdr:row>
      <xdr:rowOff>94996</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35052</xdr:rowOff>
    </xdr:from>
    <xdr:to>
      <xdr:col>50</xdr:col>
      <xdr:colOff>114300</xdr:colOff>
      <xdr:row>38</xdr:row>
      <xdr:rowOff>44196</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55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164846</xdr:rowOff>
    </xdr:from>
    <xdr:to>
      <xdr:col>41</xdr:col>
      <xdr:colOff>101600</xdr:colOff>
      <xdr:row>38</xdr:row>
      <xdr:rowOff>94996</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44196</xdr:rowOff>
    </xdr:from>
    <xdr:to>
      <xdr:col>45</xdr:col>
      <xdr:colOff>177800</xdr:colOff>
      <xdr:row>38</xdr:row>
      <xdr:rowOff>44196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55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xdr:rowOff>
    </xdr:from>
    <xdr:to>
      <xdr:col>36</xdr:col>
      <xdr:colOff>165100</xdr:colOff>
      <xdr:row>38</xdr:row>
      <xdr:rowOff>104140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44196</xdr:rowOff>
    </xdr:from>
    <xdr:to>
      <xdr:col>41</xdr:col>
      <xdr:colOff>50800</xdr:colOff>
      <xdr:row>38</xdr:row>
      <xdr:rowOff>53340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5592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102379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111523</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111523</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59690</xdr:rowOff>
    </xdr:from>
    <xdr:to>
      <xdr:col>24</xdr:col>
      <xdr:colOff>114300</xdr:colOff>
      <xdr:row>60</xdr:row>
      <xdr:rowOff>161290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82567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110490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708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83820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34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24765</xdr:rowOff>
    </xdr:from>
    <xdr:to>
      <xdr:col>15</xdr:col>
      <xdr:colOff>50800</xdr:colOff>
      <xdr:row>60</xdr:row>
      <xdr:rowOff>53340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311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167640</xdr:rowOff>
    </xdr:from>
    <xdr:to>
      <xdr:col>10</xdr:col>
      <xdr:colOff>114300</xdr:colOff>
      <xdr:row>60</xdr:row>
      <xdr:rowOff>24765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151147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66692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36085</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17018</xdr:rowOff>
    </xdr:from>
    <xdr:to>
      <xdr:col>50</xdr:col>
      <xdr:colOff>165100</xdr:colOff>
      <xdr:row>62</xdr:row>
      <xdr:rowOff>118618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6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64008</xdr:rowOff>
    </xdr:from>
    <xdr:to>
      <xdr:col>55</xdr:col>
      <xdr:colOff>0</xdr:colOff>
      <xdr:row>62</xdr:row>
      <xdr:rowOff>67818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6939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20828</xdr:rowOff>
    </xdr:from>
    <xdr:to>
      <xdr:col>46</xdr:col>
      <xdr:colOff>38100</xdr:colOff>
      <xdr:row>62</xdr:row>
      <xdr:rowOff>122428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6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67818</xdr:rowOff>
    </xdr:from>
    <xdr:to>
      <xdr:col>50</xdr:col>
      <xdr:colOff>114300</xdr:colOff>
      <xdr:row>62</xdr:row>
      <xdr:rowOff>71628</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69771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22352</xdr:rowOff>
    </xdr:from>
    <xdr:to>
      <xdr:col>41</xdr:col>
      <xdr:colOff>101600</xdr:colOff>
      <xdr:row>62</xdr:row>
      <xdr:rowOff>123952</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71628</xdr:rowOff>
    </xdr:from>
    <xdr:to>
      <xdr:col>45</xdr:col>
      <xdr:colOff>177800</xdr:colOff>
      <xdr:row>62</xdr:row>
      <xdr:rowOff>73152</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7015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25400</xdr:rowOff>
    </xdr:from>
    <xdr:to>
      <xdr:col>36</xdr:col>
      <xdr:colOff>165100</xdr:colOff>
      <xdr:row>62</xdr:row>
      <xdr:rowOff>127000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73152</xdr:rowOff>
    </xdr:from>
    <xdr:to>
      <xdr:col>41</xdr:col>
      <xdr:colOff>50800</xdr:colOff>
      <xdr:row>62</xdr:row>
      <xdr:rowOff>76200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7030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135145</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42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138955</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42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140479</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143527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34925</xdr:rowOff>
    </xdr:from>
    <xdr:to>
      <xdr:col>24</xdr:col>
      <xdr:colOff>114300</xdr:colOff>
      <xdr:row>85</xdr:row>
      <xdr:rowOff>136525</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13352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156845</xdr:rowOff>
    </xdr:from>
    <xdr:to>
      <xdr:col>20</xdr:col>
      <xdr:colOff>38100</xdr:colOff>
      <xdr:row>85</xdr:row>
      <xdr:rowOff>86995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36195</xdr:rowOff>
    </xdr:from>
    <xdr:to>
      <xdr:col>24</xdr:col>
      <xdr:colOff>63500</xdr:colOff>
      <xdr:row>85</xdr:row>
      <xdr:rowOff>85725</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6094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150495</xdr:rowOff>
    </xdr:from>
    <xdr:to>
      <xdr:col>19</xdr:col>
      <xdr:colOff>177800</xdr:colOff>
      <xdr:row>85</xdr:row>
      <xdr:rowOff>36195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552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150495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44837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128270</xdr:rowOff>
    </xdr:from>
    <xdr:to>
      <xdr:col>6</xdr:col>
      <xdr:colOff>38100</xdr:colOff>
      <xdr:row>84</xdr:row>
      <xdr:rowOff>58420</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xdr:rowOff>
    </xdr:from>
    <xdr:to>
      <xdr:col>10</xdr:col>
      <xdr:colOff>114300</xdr:colOff>
      <xdr:row>84</xdr:row>
      <xdr:rowOff>81914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44094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78122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49547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114402</xdr:rowOff>
    </xdr:from>
    <xdr:to>
      <xdr:col>55</xdr:col>
      <xdr:colOff>50800</xdr:colOff>
      <xdr:row>86</xdr:row>
      <xdr:rowOff>44552</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114858</xdr:rowOff>
    </xdr:from>
    <xdr:to>
      <xdr:col>50</xdr:col>
      <xdr:colOff>165100</xdr:colOff>
      <xdr:row>86</xdr:row>
      <xdr:rowOff>45008</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165202</xdr:rowOff>
    </xdr:from>
    <xdr:to>
      <xdr:col>55</xdr:col>
      <xdr:colOff>0</xdr:colOff>
      <xdr:row>85</xdr:row>
      <xdr:rowOff>165658</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9639300" y="1473845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109829</xdr:rowOff>
    </xdr:from>
    <xdr:to>
      <xdr:col>46</xdr:col>
      <xdr:colOff>38100</xdr:colOff>
      <xdr:row>86</xdr:row>
      <xdr:rowOff>39979</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160629</xdr:rowOff>
    </xdr:from>
    <xdr:to>
      <xdr:col>50</xdr:col>
      <xdr:colOff>114300</xdr:colOff>
      <xdr:row>85</xdr:row>
      <xdr:rowOff>165658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473387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109829</xdr:rowOff>
    </xdr:from>
    <xdr:to>
      <xdr:col>41</xdr:col>
      <xdr:colOff>101600</xdr:colOff>
      <xdr:row>86</xdr:row>
      <xdr:rowOff>39979</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160629</xdr:rowOff>
    </xdr:from>
    <xdr:to>
      <xdr:col>45</xdr:col>
      <xdr:colOff>177800</xdr:colOff>
      <xdr:row>85</xdr:row>
      <xdr:rowOff>160629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861300" y="14733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115773</xdr:rowOff>
    </xdr:from>
    <xdr:to>
      <xdr:col>36</xdr:col>
      <xdr:colOff>165100</xdr:colOff>
      <xdr:row>86</xdr:row>
      <xdr:rowOff>45923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6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160629</xdr:rowOff>
    </xdr:from>
    <xdr:to>
      <xdr:col>41</xdr:col>
      <xdr:colOff>50800</xdr:colOff>
      <xdr:row>85</xdr:row>
      <xdr:rowOff>166573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6972300" y="1473387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36135</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31106</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31106</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37050</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78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121738</xdr:rowOff>
    </xdr:from>
    <xdr:to>
      <xdr:col>24</xdr:col>
      <xdr:colOff>114300</xdr:colOff>
      <xdr:row>105</xdr:row>
      <xdr:rowOff>51888</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100165</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87449</xdr:rowOff>
    </xdr:from>
    <xdr:to>
      <xdr:col>20</xdr:col>
      <xdr:colOff>38100</xdr:colOff>
      <xdr:row>105</xdr:row>
      <xdr:rowOff>17599</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138249</xdr:rowOff>
    </xdr:from>
    <xdr:to>
      <xdr:col>24</xdr:col>
      <xdr:colOff>63500</xdr:colOff>
      <xdr:row>105</xdr:row>
      <xdr:rowOff>1088</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3797300" y="179690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53158</xdr:rowOff>
    </xdr:from>
    <xdr:to>
      <xdr:col>15</xdr:col>
      <xdr:colOff>101600</xdr:colOff>
      <xdr:row>104</xdr:row>
      <xdr:rowOff>154758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104</xdr:row>
      <xdr:rowOff>138249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79347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72934</xdr:rowOff>
    </xdr:from>
    <xdr:to>
      <xdr:col>15</xdr:col>
      <xdr:colOff>50800</xdr:colOff>
      <xdr:row>104</xdr:row>
      <xdr:rowOff>103958</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019300" y="179037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41911</xdr:rowOff>
    </xdr:from>
    <xdr:to>
      <xdr:col>10</xdr:col>
      <xdr:colOff>114300</xdr:colOff>
      <xdr:row>104</xdr:row>
      <xdr:rowOff>72934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78727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34126</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109238</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31801</xdr:rowOff>
    </xdr:from>
    <xdr:to>
      <xdr:col>55</xdr:col>
      <xdr:colOff>50800</xdr:colOff>
      <xdr:row>107</xdr:row>
      <xdr:rowOff>133401</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54678</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2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33629</xdr:rowOff>
    </xdr:from>
    <xdr:to>
      <xdr:col>50</xdr:col>
      <xdr:colOff>165100</xdr:colOff>
      <xdr:row>107</xdr:row>
      <xdr:rowOff>135229</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3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82601</xdr:rowOff>
    </xdr:from>
    <xdr:to>
      <xdr:col>55</xdr:col>
      <xdr:colOff>0</xdr:colOff>
      <xdr:row>107</xdr:row>
      <xdr:rowOff>84429</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9639300" y="18427751"/>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35001</xdr:rowOff>
    </xdr:from>
    <xdr:to>
      <xdr:col>46</xdr:col>
      <xdr:colOff>38100</xdr:colOff>
      <xdr:row>107</xdr:row>
      <xdr:rowOff>136601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3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84429</xdr:rowOff>
    </xdr:from>
    <xdr:to>
      <xdr:col>50</xdr:col>
      <xdr:colOff>114300</xdr:colOff>
      <xdr:row>107</xdr:row>
      <xdr:rowOff>85801</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8750300" y="184295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35916</xdr:rowOff>
    </xdr:from>
    <xdr:to>
      <xdr:col>41</xdr:col>
      <xdr:colOff>101600</xdr:colOff>
      <xdr:row>107</xdr:row>
      <xdr:rowOff>137516</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3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85801</xdr:rowOff>
    </xdr:from>
    <xdr:to>
      <xdr:col>45</xdr:col>
      <xdr:colOff>177800</xdr:colOff>
      <xdr:row>107</xdr:row>
      <xdr:rowOff>86716</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4309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37288</xdr:rowOff>
    </xdr:from>
    <xdr:to>
      <xdr:col>36</xdr:col>
      <xdr:colOff>165100</xdr:colOff>
      <xdr:row>107</xdr:row>
      <xdr:rowOff>138888</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86716</xdr:rowOff>
    </xdr:from>
    <xdr:to>
      <xdr:col>41</xdr:col>
      <xdr:colOff>50800</xdr:colOff>
      <xdr:row>107</xdr:row>
      <xdr:rowOff>88088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6972300" y="184318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151756</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1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153128</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1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154043</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15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155415</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15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61504</xdr:rowOff>
    </xdr:from>
    <xdr:to>
      <xdr:col>85</xdr:col>
      <xdr:colOff>127000</xdr:colOff>
      <xdr:row>39</xdr:row>
      <xdr:rowOff>92528</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7480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34" name="n_1ave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35" name="n_2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36" name="n_3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538" name="n_1main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00000000-0008-0000-02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65" name="【一般廃棄物処理施設】&#10;一人当たり有形固定資産（償却資産）額最小値テキスト">
          <a:extLst>
            <a:ext uri="{FF2B5EF4-FFF2-40B4-BE49-F238E27FC236}">
              <a16:creationId xmlns:a16="http://schemas.microsoft.com/office/drawing/2014/main" id="{00000000-0008-0000-0200-000035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67" name="【一般廃棄物処理施設】&#10;一人当たり有形固定資産（償却資産）額最大値テキスト">
          <a:extLst>
            <a:ext uri="{FF2B5EF4-FFF2-40B4-BE49-F238E27FC236}">
              <a16:creationId xmlns:a16="http://schemas.microsoft.com/office/drawing/2014/main" id="{00000000-0008-0000-0200-000037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69" name="【一般廃棄物処理施設】&#10;一人当たり有形固定資産（償却資産）額平均値テキスト">
          <a:extLst>
            <a:ext uri="{FF2B5EF4-FFF2-40B4-BE49-F238E27FC236}">
              <a16:creationId xmlns:a16="http://schemas.microsoft.com/office/drawing/2014/main" id="{00000000-0008-0000-0200-000039020000}"/>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9300</xdr:rowOff>
    </xdr:from>
    <xdr:to>
      <xdr:col>116</xdr:col>
      <xdr:colOff>114300</xdr:colOff>
      <xdr:row>40</xdr:row>
      <xdr:rowOff>110900</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22110700" y="68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32177</xdr:rowOff>
    </xdr:from>
    <xdr:ext cx="599010" cy="259045"/>
    <xdr:sp macro="" textlink="">
      <xdr:nvSpPr>
        <xdr:cNvPr id="581" name="【一般廃棄物処理施設】&#10;一人当たり有形固定資産（償却資産）額該当値テキスト">
          <a:extLst>
            <a:ext uri="{FF2B5EF4-FFF2-40B4-BE49-F238E27FC236}">
              <a16:creationId xmlns:a16="http://schemas.microsoft.com/office/drawing/2014/main" id="{00000000-0008-0000-0200-000045020000}"/>
            </a:ext>
          </a:extLst>
        </xdr:cNvPr>
        <xdr:cNvSpPr txBox="1"/>
      </xdr:nvSpPr>
      <xdr:spPr>
        <a:xfrm>
          <a:off x="22199600" y="671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11142</xdr:rowOff>
    </xdr:from>
    <xdr:to>
      <xdr:col>112</xdr:col>
      <xdr:colOff>38100</xdr:colOff>
      <xdr:row>40</xdr:row>
      <xdr:rowOff>112742</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1272500" y="68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60100</xdr:rowOff>
    </xdr:from>
    <xdr:to>
      <xdr:col>116</xdr:col>
      <xdr:colOff>63500</xdr:colOff>
      <xdr:row>40</xdr:row>
      <xdr:rowOff>61942</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1323300" y="6918100"/>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84" name="n_1aveValue【一般廃棄物処理施設】&#10;一人当たり有形固定資産（償却資産）額">
          <a:extLst>
            <a:ext uri="{FF2B5EF4-FFF2-40B4-BE49-F238E27FC236}">
              <a16:creationId xmlns:a16="http://schemas.microsoft.com/office/drawing/2014/main" id="{00000000-0008-0000-0200-000048020000}"/>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85" name="n_2aveValue【一般廃棄物処理施設】&#10;一人当たり有形固定資産（償却資産）額">
          <a:extLst>
            <a:ext uri="{FF2B5EF4-FFF2-40B4-BE49-F238E27FC236}">
              <a16:creationId xmlns:a16="http://schemas.microsoft.com/office/drawing/2014/main" id="{00000000-0008-0000-0200-00004902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86" name="n_3aveValue【一般廃棄物処理施設】&#10;一人当たり有形固定資産（償却資産）額">
          <a:extLst>
            <a:ext uri="{FF2B5EF4-FFF2-40B4-BE49-F238E27FC236}">
              <a16:creationId xmlns:a16="http://schemas.microsoft.com/office/drawing/2014/main" id="{00000000-0008-0000-0200-00004A02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87" name="n_4ave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129269</xdr:rowOff>
    </xdr:from>
    <xdr:ext cx="599010" cy="259045"/>
    <xdr:sp macro="" textlink="">
      <xdr:nvSpPr>
        <xdr:cNvPr id="588" name="n_1mainValue【一般廃棄物処理施設】&#10;一人当たり有形固定資産（償却資産）額">
          <a:extLst>
            <a:ext uri="{FF2B5EF4-FFF2-40B4-BE49-F238E27FC236}">
              <a16:creationId xmlns:a16="http://schemas.microsoft.com/office/drawing/2014/main" id="{00000000-0008-0000-0200-00004C020000}"/>
            </a:ext>
          </a:extLst>
        </xdr:cNvPr>
        <xdr:cNvSpPr txBox="1"/>
      </xdr:nvSpPr>
      <xdr:spPr>
        <a:xfrm>
          <a:off x="21011095" y="66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保健センター・保健所】&#10;有形固定資産減価償却率グラフ枠">
          <a:extLst>
            <a:ext uri="{FF2B5EF4-FFF2-40B4-BE49-F238E27FC236}">
              <a16:creationId xmlns:a16="http://schemas.microsoft.com/office/drawing/2014/main" id="{00000000-0008-0000-0200-00006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15" name="【保健センター・保健所】&#10;有形固定資産減価償却率最小値テキスト">
          <a:extLst>
            <a:ext uri="{FF2B5EF4-FFF2-40B4-BE49-F238E27FC236}">
              <a16:creationId xmlns:a16="http://schemas.microsoft.com/office/drawing/2014/main" id="{00000000-0008-0000-0200-000067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7" name="【保健センター・保健所】&#10;有形固定資産減価償却率最大値テキスト">
          <a:extLst>
            <a:ext uri="{FF2B5EF4-FFF2-40B4-BE49-F238E27FC236}">
              <a16:creationId xmlns:a16="http://schemas.microsoft.com/office/drawing/2014/main" id="{00000000-0008-0000-0200-000069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19" name="【保健センター・保健所】&#10;有形固定資産減価償却率平均値テキスト">
          <a:extLst>
            <a:ext uri="{FF2B5EF4-FFF2-40B4-BE49-F238E27FC236}">
              <a16:creationId xmlns:a16="http://schemas.microsoft.com/office/drawing/2014/main" id="{00000000-0008-0000-0200-00006B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631" name="【保健センター・保健所】&#10;有形固定資産減価償却率該当値テキスト">
          <a:extLst>
            <a:ext uri="{FF2B5EF4-FFF2-40B4-BE49-F238E27FC236}">
              <a16:creationId xmlns:a16="http://schemas.microsoft.com/office/drawing/2014/main" id="{00000000-0008-0000-0200-000077020000}"/>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70213</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5481300" y="105156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4592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112485</xdr:rowOff>
    </xdr:from>
    <xdr:to>
      <xdr:col>72</xdr:col>
      <xdr:colOff>38100</xdr:colOff>
      <xdr:row>61</xdr:row>
      <xdr:rowOff>42635</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365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163285</xdr:rowOff>
    </xdr:from>
    <xdr:to>
      <xdr:col>76</xdr:col>
      <xdr:colOff>114300</xdr:colOff>
      <xdr:row>61</xdr:row>
      <xdr:rowOff>24493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3703300" y="1045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163285</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814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40" name="n_1ave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41" name="n_2aveValue【保健センター・保健所】&#10;有形固定資産減価償却率">
          <a:extLst>
            <a:ext uri="{FF2B5EF4-FFF2-40B4-BE49-F238E27FC236}">
              <a16:creationId xmlns:a16="http://schemas.microsoft.com/office/drawing/2014/main" id="{00000000-0008-0000-0200-000081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42" name="n_3aveValue【保健センター・保健所】&#10;有形固定資産減価償却率">
          <a:extLst>
            <a:ext uri="{FF2B5EF4-FFF2-40B4-BE49-F238E27FC236}">
              <a16:creationId xmlns:a16="http://schemas.microsoft.com/office/drawing/2014/main" id="{00000000-0008-0000-0200-00008202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43" name="n_4aveValue【保健センター・保健所】&#10;有形固定資産減価償却率">
          <a:extLst>
            <a:ext uri="{FF2B5EF4-FFF2-40B4-BE49-F238E27FC236}">
              <a16:creationId xmlns:a16="http://schemas.microsoft.com/office/drawing/2014/main" id="{00000000-0008-0000-0200-000083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644" name="n_1mainValue【保健センター・保健所】&#10;有形固定資産減価償却率">
          <a:extLst>
            <a:ext uri="{FF2B5EF4-FFF2-40B4-BE49-F238E27FC236}">
              <a16:creationId xmlns:a16="http://schemas.microsoft.com/office/drawing/2014/main" id="{00000000-0008-0000-0200-00008402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645" name="n_2mainValue【保健センター・保健所】&#10;有形固定資産減価償却率">
          <a:extLst>
            <a:ext uri="{FF2B5EF4-FFF2-40B4-BE49-F238E27FC236}">
              <a16:creationId xmlns:a16="http://schemas.microsoft.com/office/drawing/2014/main" id="{00000000-0008-0000-0200-000085020000}"/>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33762</xdr:rowOff>
    </xdr:from>
    <xdr:ext cx="405111" cy="259045"/>
    <xdr:sp macro="" textlink="">
      <xdr:nvSpPr>
        <xdr:cNvPr id="646" name="n_3mainValue【保健センター・保健所】&#10;有形固定資産減価償却率">
          <a:extLst>
            <a:ext uri="{FF2B5EF4-FFF2-40B4-BE49-F238E27FC236}">
              <a16:creationId xmlns:a16="http://schemas.microsoft.com/office/drawing/2014/main" id="{00000000-0008-0000-0200-000086020000}"/>
            </a:ext>
          </a:extLst>
        </xdr:cNvPr>
        <xdr:cNvSpPr txBox="1"/>
      </xdr:nvSpPr>
      <xdr:spPr>
        <a:xfrm>
          <a:off x="13500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647" name="n_4main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0" name="【保健センター・保健所】&#10;一人当たり面積グラフ枠">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72" name="【保健センター・保健所】&#10;一人当たり面積最小値テキスト">
          <a:extLst>
            <a:ext uri="{FF2B5EF4-FFF2-40B4-BE49-F238E27FC236}">
              <a16:creationId xmlns:a16="http://schemas.microsoft.com/office/drawing/2014/main" id="{00000000-0008-0000-0200-0000A0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74" name="【保健センター・保健所】&#10;一人当たり面積最大値テキスト">
          <a:extLst>
            <a:ext uri="{FF2B5EF4-FFF2-40B4-BE49-F238E27FC236}">
              <a16:creationId xmlns:a16="http://schemas.microsoft.com/office/drawing/2014/main" id="{00000000-0008-0000-0200-0000A2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76" name="【保健センター・保健所】&#10;一人当たり面積平均値テキスト">
          <a:extLst>
            <a:ext uri="{FF2B5EF4-FFF2-40B4-BE49-F238E27FC236}">
              <a16:creationId xmlns:a16="http://schemas.microsoft.com/office/drawing/2014/main" id="{00000000-0008-0000-0200-0000A4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88" name="【保健センター・保健所】&#10;一人当たり面積該当値テキスト">
          <a:extLst>
            <a:ext uri="{FF2B5EF4-FFF2-40B4-BE49-F238E27FC236}">
              <a16:creationId xmlns:a16="http://schemas.microsoft.com/office/drawing/2014/main" id="{00000000-0008-0000-0200-0000B0020000}"/>
            </a:ext>
          </a:extLst>
        </xdr:cNvPr>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flipV="1">
          <a:off x="21323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71120</xdr:rowOff>
    </xdr:from>
    <xdr:to>
      <xdr:col>107</xdr:col>
      <xdr:colOff>101600</xdr:colOff>
      <xdr:row>64</xdr:row>
      <xdr:rowOff>1270</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20383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121920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0434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71120</xdr:rowOff>
    </xdr:from>
    <xdr:to>
      <xdr:col>102</xdr:col>
      <xdr:colOff>165100</xdr:colOff>
      <xdr:row>64</xdr:row>
      <xdr:rowOff>1270</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9494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121920</xdr:rowOff>
    </xdr:from>
    <xdr:to>
      <xdr:col>107</xdr:col>
      <xdr:colOff>50800</xdr:colOff>
      <xdr:row>63</xdr:row>
      <xdr:rowOff>121920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9545300" y="1092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121920</xdr:rowOff>
    </xdr:from>
    <xdr:to>
      <xdr:col>102</xdr:col>
      <xdr:colOff>114300</xdr:colOff>
      <xdr:row>63</xdr:row>
      <xdr:rowOff>125730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8656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97" name="n_1aveValue【保健センター・保健所】&#10;一人当たり面積">
          <a:extLst>
            <a:ext uri="{FF2B5EF4-FFF2-40B4-BE49-F238E27FC236}">
              <a16:creationId xmlns:a16="http://schemas.microsoft.com/office/drawing/2014/main" id="{00000000-0008-0000-0200-0000B9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98" name="n_2aveValue【保健センター・保健所】&#10;一人当たり面積">
          <a:extLst>
            <a:ext uri="{FF2B5EF4-FFF2-40B4-BE49-F238E27FC236}">
              <a16:creationId xmlns:a16="http://schemas.microsoft.com/office/drawing/2014/main" id="{00000000-0008-0000-0200-0000BA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99" name="n_3aveValue【保健センター・保健所】&#10;一人当たり面積">
          <a:extLst>
            <a:ext uri="{FF2B5EF4-FFF2-40B4-BE49-F238E27FC236}">
              <a16:creationId xmlns:a16="http://schemas.microsoft.com/office/drawing/2014/main" id="{00000000-0008-0000-0200-0000BB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00" name="n_4aveValue【保健センター・保健所】&#10;一人当たり面積">
          <a:extLst>
            <a:ext uri="{FF2B5EF4-FFF2-40B4-BE49-F238E27FC236}">
              <a16:creationId xmlns:a16="http://schemas.microsoft.com/office/drawing/2014/main" id="{00000000-0008-0000-0200-0000BC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701" name="n_1mainValue【保健センター・保健所】&#10;一人当たり面積">
          <a:extLst>
            <a:ext uri="{FF2B5EF4-FFF2-40B4-BE49-F238E27FC236}">
              <a16:creationId xmlns:a16="http://schemas.microsoft.com/office/drawing/2014/main" id="{00000000-0008-0000-0200-0000BD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163847</xdr:rowOff>
    </xdr:from>
    <xdr:ext cx="469744" cy="259045"/>
    <xdr:sp macro="" textlink="">
      <xdr:nvSpPr>
        <xdr:cNvPr id="702" name="n_2mainValue【保健センター・保健所】&#10;一人当たり面積">
          <a:extLst>
            <a:ext uri="{FF2B5EF4-FFF2-40B4-BE49-F238E27FC236}">
              <a16:creationId xmlns:a16="http://schemas.microsoft.com/office/drawing/2014/main" id="{00000000-0008-0000-0200-0000BE020000}"/>
            </a:ext>
          </a:extLst>
        </xdr:cNvPr>
        <xdr:cNvSpPr txBox="1"/>
      </xdr:nvSpPr>
      <xdr:spPr>
        <a:xfrm>
          <a:off x="20199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163847</xdr:rowOff>
    </xdr:from>
    <xdr:ext cx="469744" cy="259045"/>
    <xdr:sp macro="" textlink="">
      <xdr:nvSpPr>
        <xdr:cNvPr id="703" name="n_3mainValue【保健センター・保健所】&#10;一人当たり面積">
          <a:extLst>
            <a:ext uri="{FF2B5EF4-FFF2-40B4-BE49-F238E27FC236}">
              <a16:creationId xmlns:a16="http://schemas.microsoft.com/office/drawing/2014/main" id="{00000000-0008-0000-0200-0000BF020000}"/>
            </a:ext>
          </a:extLst>
        </xdr:cNvPr>
        <xdr:cNvSpPr txBox="1"/>
      </xdr:nvSpPr>
      <xdr:spPr>
        <a:xfrm>
          <a:off x="19310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04" name="n_4mainValue【保健センター・保健所】&#10;一人当たり面積">
          <a:extLst>
            <a:ext uri="{FF2B5EF4-FFF2-40B4-BE49-F238E27FC236}">
              <a16:creationId xmlns:a16="http://schemas.microsoft.com/office/drawing/2014/main" id="{00000000-0008-0000-0200-0000C0020000}"/>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庁舎】&#10;有形固定資産減価償却率グラフ枠">
          <a:extLst>
            <a:ext uri="{FF2B5EF4-FFF2-40B4-BE49-F238E27FC236}">
              <a16:creationId xmlns:a16="http://schemas.microsoft.com/office/drawing/2014/main" id="{00000000-0008-0000-0200-0000E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47" name="【庁舎】&#10;有形固定資産減価償却率最小値テキスト">
          <a:extLst>
            <a:ext uri="{FF2B5EF4-FFF2-40B4-BE49-F238E27FC236}">
              <a16:creationId xmlns:a16="http://schemas.microsoft.com/office/drawing/2014/main" id="{00000000-0008-0000-0200-0000EB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49" name="【庁舎】&#10;有形固定資産減価償却率最大値テキスト">
          <a:extLst>
            <a:ext uri="{FF2B5EF4-FFF2-40B4-BE49-F238E27FC236}">
              <a16:creationId xmlns:a16="http://schemas.microsoft.com/office/drawing/2014/main" id="{00000000-0008-0000-0200-0000ED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51" name="【庁舎】&#10;有形固定資産減価償却率平均値テキスト">
          <a:extLst>
            <a:ext uri="{FF2B5EF4-FFF2-40B4-BE49-F238E27FC236}">
              <a16:creationId xmlns:a16="http://schemas.microsoft.com/office/drawing/2014/main" id="{00000000-0008-0000-0200-0000EF02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55" name="フローチャート: 判断 754">
          <a:extLst>
            <a:ext uri="{FF2B5EF4-FFF2-40B4-BE49-F238E27FC236}">
              <a16:creationId xmlns:a16="http://schemas.microsoft.com/office/drawing/2014/main" id="{00000000-0008-0000-0200-0000F3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61323</xdr:rowOff>
    </xdr:from>
    <xdr:to>
      <xdr:col>85</xdr:col>
      <xdr:colOff>177800</xdr:colOff>
      <xdr:row>108</xdr:row>
      <xdr:rowOff>162923</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6268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147700</xdr:rowOff>
    </xdr:from>
    <xdr:ext cx="405111" cy="259045"/>
    <xdr:sp macro="" textlink="">
      <xdr:nvSpPr>
        <xdr:cNvPr id="763" name="【庁舎】&#10;有形固定資産減価償却率該当値テキスト">
          <a:extLst>
            <a:ext uri="{FF2B5EF4-FFF2-40B4-BE49-F238E27FC236}">
              <a16:creationId xmlns:a16="http://schemas.microsoft.com/office/drawing/2014/main" id="{00000000-0008-0000-0200-0000FB020000}"/>
            </a:ext>
          </a:extLst>
        </xdr:cNvPr>
        <xdr:cNvSpPr txBox="1"/>
      </xdr:nvSpPr>
      <xdr:spPr>
        <a:xfrm>
          <a:off x="16357600" y="1849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62956</xdr:rowOff>
    </xdr:from>
    <xdr:to>
      <xdr:col>81</xdr:col>
      <xdr:colOff>101600</xdr:colOff>
      <xdr:row>108</xdr:row>
      <xdr:rowOff>164556</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5430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112123</xdr:rowOff>
    </xdr:from>
    <xdr:to>
      <xdr:col>85</xdr:col>
      <xdr:colOff>127000</xdr:colOff>
      <xdr:row>108</xdr:row>
      <xdr:rowOff>113756</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5481300" y="186287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44994</xdr:rowOff>
    </xdr:from>
    <xdr:to>
      <xdr:col>76</xdr:col>
      <xdr:colOff>165100</xdr:colOff>
      <xdr:row>108</xdr:row>
      <xdr:rowOff>146594</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454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95794</xdr:rowOff>
    </xdr:from>
    <xdr:to>
      <xdr:col>81</xdr:col>
      <xdr:colOff>50800</xdr:colOff>
      <xdr:row>108</xdr:row>
      <xdr:rowOff>113756</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4592300" y="186123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365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89263</xdr:rowOff>
    </xdr:from>
    <xdr:to>
      <xdr:col>76</xdr:col>
      <xdr:colOff>114300</xdr:colOff>
      <xdr:row>108</xdr:row>
      <xdr:rowOff>95794</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3703300" y="1860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18869</xdr:rowOff>
    </xdr:from>
    <xdr:to>
      <xdr:col>67</xdr:col>
      <xdr:colOff>101600</xdr:colOff>
      <xdr:row>108</xdr:row>
      <xdr:rowOff>120469</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2763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69669</xdr:rowOff>
    </xdr:from>
    <xdr:to>
      <xdr:col>71</xdr:col>
      <xdr:colOff>177800</xdr:colOff>
      <xdr:row>108</xdr:row>
      <xdr:rowOff>89263</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814300" y="185862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72" name="n_1aveValue【庁舎】&#10;有形固定資産減価償却率">
          <a:extLst>
            <a:ext uri="{FF2B5EF4-FFF2-40B4-BE49-F238E27FC236}">
              <a16:creationId xmlns:a16="http://schemas.microsoft.com/office/drawing/2014/main" id="{00000000-0008-0000-0200-000004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73" name="n_2aveValue【庁舎】&#10;有形固定資産減価償却率">
          <a:extLst>
            <a:ext uri="{FF2B5EF4-FFF2-40B4-BE49-F238E27FC236}">
              <a16:creationId xmlns:a16="http://schemas.microsoft.com/office/drawing/2014/main" id="{00000000-0008-0000-0200-000005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74" name="n_3aveValue【庁舎】&#10;有形固定資産減価償却率">
          <a:extLst>
            <a:ext uri="{FF2B5EF4-FFF2-40B4-BE49-F238E27FC236}">
              <a16:creationId xmlns:a16="http://schemas.microsoft.com/office/drawing/2014/main" id="{00000000-0008-0000-0200-000006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75" name="n_4aveValue【庁舎】&#10;有形固定資産減価償却率">
          <a:extLst>
            <a:ext uri="{FF2B5EF4-FFF2-40B4-BE49-F238E27FC236}">
              <a16:creationId xmlns:a16="http://schemas.microsoft.com/office/drawing/2014/main" id="{00000000-0008-0000-0200-000007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155683</xdr:rowOff>
    </xdr:from>
    <xdr:ext cx="405111" cy="259045"/>
    <xdr:sp macro="" textlink="">
      <xdr:nvSpPr>
        <xdr:cNvPr id="776" name="n_1mainValue【庁舎】&#10;有形固定資産減価償却率">
          <a:extLst>
            <a:ext uri="{FF2B5EF4-FFF2-40B4-BE49-F238E27FC236}">
              <a16:creationId xmlns:a16="http://schemas.microsoft.com/office/drawing/2014/main" id="{00000000-0008-0000-0200-000008030000}"/>
            </a:ext>
          </a:extLst>
        </xdr:cNvPr>
        <xdr:cNvSpPr txBox="1"/>
      </xdr:nvSpPr>
      <xdr:spPr>
        <a:xfrm>
          <a:off x="152660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137721</xdr:rowOff>
    </xdr:from>
    <xdr:ext cx="405111" cy="259045"/>
    <xdr:sp macro="" textlink="">
      <xdr:nvSpPr>
        <xdr:cNvPr id="777" name="n_2mainValue【庁舎】&#10;有形固定資産減価償却率">
          <a:extLst>
            <a:ext uri="{FF2B5EF4-FFF2-40B4-BE49-F238E27FC236}">
              <a16:creationId xmlns:a16="http://schemas.microsoft.com/office/drawing/2014/main" id="{00000000-0008-0000-0200-000009030000}"/>
            </a:ext>
          </a:extLst>
        </xdr:cNvPr>
        <xdr:cNvSpPr txBox="1"/>
      </xdr:nvSpPr>
      <xdr:spPr>
        <a:xfrm>
          <a:off x="14389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778" name="n_3mainValue【庁舎】&#10;有形固定資産減価償却率">
          <a:extLst>
            <a:ext uri="{FF2B5EF4-FFF2-40B4-BE49-F238E27FC236}">
              <a16:creationId xmlns:a16="http://schemas.microsoft.com/office/drawing/2014/main" id="{00000000-0008-0000-0200-00000A030000}"/>
            </a:ext>
          </a:extLst>
        </xdr:cNvPr>
        <xdr:cNvSpPr txBox="1"/>
      </xdr:nvSpPr>
      <xdr:spPr>
        <a:xfrm>
          <a:off x="13500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111596</xdr:rowOff>
    </xdr:from>
    <xdr:ext cx="405111" cy="259045"/>
    <xdr:sp macro="" textlink="">
      <xdr:nvSpPr>
        <xdr:cNvPr id="779" name="n_4mainValue【庁舎】&#10;有形固定資産減価償却率">
          <a:extLst>
            <a:ext uri="{FF2B5EF4-FFF2-40B4-BE49-F238E27FC236}">
              <a16:creationId xmlns:a16="http://schemas.microsoft.com/office/drawing/2014/main" id="{00000000-0008-0000-0200-00000B030000}"/>
            </a:ext>
          </a:extLst>
        </xdr:cNvPr>
        <xdr:cNvSpPr txBox="1"/>
      </xdr:nvSpPr>
      <xdr:spPr>
        <a:xfrm>
          <a:off x="1261174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庁舎】&#10;一人当たり面積グラフ枠">
          <a:extLst>
            <a:ext uri="{FF2B5EF4-FFF2-40B4-BE49-F238E27FC236}">
              <a16:creationId xmlns:a16="http://schemas.microsoft.com/office/drawing/2014/main" id="{00000000-0008-0000-0200-00002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04" name="【庁舎】&#10;一人当たり面積最小値テキスト">
          <a:extLst>
            <a:ext uri="{FF2B5EF4-FFF2-40B4-BE49-F238E27FC236}">
              <a16:creationId xmlns:a16="http://schemas.microsoft.com/office/drawing/2014/main" id="{00000000-0008-0000-0200-000024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06" name="【庁舎】&#10;一人当たり面積最大値テキスト">
          <a:extLst>
            <a:ext uri="{FF2B5EF4-FFF2-40B4-BE49-F238E27FC236}">
              <a16:creationId xmlns:a16="http://schemas.microsoft.com/office/drawing/2014/main" id="{00000000-0008-0000-0200-000026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08" name="【庁舎】&#10;一人当たり面積平均値テキスト">
          <a:extLst>
            <a:ext uri="{FF2B5EF4-FFF2-40B4-BE49-F238E27FC236}">
              <a16:creationId xmlns:a16="http://schemas.microsoft.com/office/drawing/2014/main" id="{00000000-0008-0000-0200-000028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116839</xdr:rowOff>
    </xdr:from>
    <xdr:to>
      <xdr:col>116</xdr:col>
      <xdr:colOff>114300</xdr:colOff>
      <xdr:row>108</xdr:row>
      <xdr:rowOff>46989</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22110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95266</xdr:rowOff>
    </xdr:from>
    <xdr:ext cx="469744" cy="259045"/>
    <xdr:sp macro="" textlink="">
      <xdr:nvSpPr>
        <xdr:cNvPr id="820" name="【庁舎】&#10;一人当たり面積該当値テキスト">
          <a:extLst>
            <a:ext uri="{FF2B5EF4-FFF2-40B4-BE49-F238E27FC236}">
              <a16:creationId xmlns:a16="http://schemas.microsoft.com/office/drawing/2014/main" id="{00000000-0008-0000-0200-000034030000}"/>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118363</xdr:rowOff>
    </xdr:from>
    <xdr:to>
      <xdr:col>112</xdr:col>
      <xdr:colOff>38100</xdr:colOff>
      <xdr:row>108</xdr:row>
      <xdr:rowOff>48513</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1272500" y="184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167639</xdr:rowOff>
    </xdr:from>
    <xdr:to>
      <xdr:col>116</xdr:col>
      <xdr:colOff>63500</xdr:colOff>
      <xdr:row>107</xdr:row>
      <xdr:rowOff>169163</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21323300" y="1851278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169163</xdr:rowOff>
    </xdr:from>
    <xdr:to>
      <xdr:col>111</xdr:col>
      <xdr:colOff>177800</xdr:colOff>
      <xdr:row>107</xdr:row>
      <xdr:rowOff>169926</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20434300" y="185143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119887</xdr:rowOff>
    </xdr:from>
    <xdr:to>
      <xdr:col>102</xdr:col>
      <xdr:colOff>165100</xdr:colOff>
      <xdr:row>108</xdr:row>
      <xdr:rowOff>50037</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9494500" y="184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169926</xdr:rowOff>
    </xdr:from>
    <xdr:to>
      <xdr:col>107</xdr:col>
      <xdr:colOff>50800</xdr:colOff>
      <xdr:row>107</xdr:row>
      <xdr:rowOff>170687</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flipV="1">
          <a:off x="19545300" y="1851507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121413</xdr:rowOff>
    </xdr:from>
    <xdr:to>
      <xdr:col>98</xdr:col>
      <xdr:colOff>38100</xdr:colOff>
      <xdr:row>108</xdr:row>
      <xdr:rowOff>51563</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18605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170687</xdr:rowOff>
    </xdr:from>
    <xdr:to>
      <xdr:col>102</xdr:col>
      <xdr:colOff>114300</xdr:colOff>
      <xdr:row>108</xdr:row>
      <xdr:rowOff>763</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8656300" y="185158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29" name="n_1aveValue【庁舎】&#10;一人当たり面積">
          <a:extLst>
            <a:ext uri="{FF2B5EF4-FFF2-40B4-BE49-F238E27FC236}">
              <a16:creationId xmlns:a16="http://schemas.microsoft.com/office/drawing/2014/main" id="{00000000-0008-0000-0200-00003D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30" name="n_2aveValue【庁舎】&#10;一人当たり面積">
          <a:extLst>
            <a:ext uri="{FF2B5EF4-FFF2-40B4-BE49-F238E27FC236}">
              <a16:creationId xmlns:a16="http://schemas.microsoft.com/office/drawing/2014/main" id="{00000000-0008-0000-0200-00003E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31" name="n_3aveValue【庁舎】&#10;一人当たり面積">
          <a:extLst>
            <a:ext uri="{FF2B5EF4-FFF2-40B4-BE49-F238E27FC236}">
              <a16:creationId xmlns:a16="http://schemas.microsoft.com/office/drawing/2014/main" id="{00000000-0008-0000-0200-00003F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32" name="n_4aveValue【庁舎】&#10;一人当たり面積">
          <a:extLst>
            <a:ext uri="{FF2B5EF4-FFF2-40B4-BE49-F238E27FC236}">
              <a16:creationId xmlns:a16="http://schemas.microsoft.com/office/drawing/2014/main" id="{00000000-0008-0000-0200-000040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39640</xdr:rowOff>
    </xdr:from>
    <xdr:ext cx="469744" cy="259045"/>
    <xdr:sp macro="" textlink="">
      <xdr:nvSpPr>
        <xdr:cNvPr id="833" name="n_1mainValue【庁舎】&#10;一人当たり面積">
          <a:extLst>
            <a:ext uri="{FF2B5EF4-FFF2-40B4-BE49-F238E27FC236}">
              <a16:creationId xmlns:a16="http://schemas.microsoft.com/office/drawing/2014/main" id="{00000000-0008-0000-0200-000041030000}"/>
            </a:ext>
          </a:extLst>
        </xdr:cNvPr>
        <xdr:cNvSpPr txBox="1"/>
      </xdr:nvSpPr>
      <xdr:spPr>
        <a:xfrm>
          <a:off x="21075727" y="185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834" name="n_2mainValue【庁舎】&#10;一人当たり面積">
          <a:extLst>
            <a:ext uri="{FF2B5EF4-FFF2-40B4-BE49-F238E27FC236}">
              <a16:creationId xmlns:a16="http://schemas.microsoft.com/office/drawing/2014/main" id="{00000000-0008-0000-0200-000042030000}"/>
            </a:ext>
          </a:extLst>
        </xdr:cNvPr>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41164</xdr:rowOff>
    </xdr:from>
    <xdr:ext cx="469744" cy="259045"/>
    <xdr:sp macro="" textlink="">
      <xdr:nvSpPr>
        <xdr:cNvPr id="835" name="n_3mainValue【庁舎】&#10;一人当たり面積">
          <a:extLst>
            <a:ext uri="{FF2B5EF4-FFF2-40B4-BE49-F238E27FC236}">
              <a16:creationId xmlns:a16="http://schemas.microsoft.com/office/drawing/2014/main" id="{00000000-0008-0000-0200-000043030000}"/>
            </a:ext>
          </a:extLst>
        </xdr:cNvPr>
        <xdr:cNvSpPr txBox="1"/>
      </xdr:nvSpPr>
      <xdr:spPr>
        <a:xfrm>
          <a:off x="19310427"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42690</xdr:rowOff>
    </xdr:from>
    <xdr:ext cx="469744" cy="259045"/>
    <xdr:sp macro="" textlink="">
      <xdr:nvSpPr>
        <xdr:cNvPr id="836" name="n_4mainValue【庁舎】&#10;一人当たり面積">
          <a:extLst>
            <a:ext uri="{FF2B5EF4-FFF2-40B4-BE49-F238E27FC236}">
              <a16:creationId xmlns:a16="http://schemas.microsoft.com/office/drawing/2014/main" id="{00000000-0008-0000-0200-000044030000}"/>
            </a:ext>
          </a:extLst>
        </xdr:cNvPr>
        <xdr:cNvSpPr txBox="1"/>
      </xdr:nvSpPr>
      <xdr:spPr>
        <a:xfrm>
          <a:off x="18421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近年大規模な改修等を行っていないため、どの施設も一人当たり面積では大きな変化はなく、有形固定資産減価償却率は１％程度上昇をしている。特に値が大きい庁舎については、令和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年度の建替えを計画しており、それまでは高止まりすると見込まれる。福祉施設についても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％を超えており、公共施設再編方針に基づき計画的な公共施設の改修及び除却に努める。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41,224
40,712
200.61
23,311,229
21,758,559
1,484,697
10,641,067
16,996,489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類似団体平均を上回る税収があるが、近年法人市民税が減少傾向にあり、今後、新型コロナウイルス感染症の影響により更なる減少が見込まれる。</a:t>
          </a:r>
          <a:endParaRPr lang="ja-JP" altLang="ja-JP" sz="1400">
            <a:effectLst/>
          </a:endParaRPr>
        </a:p>
        <a:p>
          <a:r>
            <a:rPr kumimoji="1" lang="ja-JP" altLang="ja-JP" sz="1100">
              <a:solidFill>
                <a:schemeClr val="dk1"/>
              </a:solidFill>
              <a:effectLst/>
              <a:latin typeface="+mn-lt"/>
              <a:ea typeface="+mn-ea"/>
              <a:cs typeface="+mn-cs"/>
            </a:rPr>
            <a:t>引き続き事務事業の見直しなど行政経営の効率化、地方税の徴収強化等の取組みを通じて、財政基盤の強化に努める。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157692</xdr:rowOff>
    </xdr:to>
    <xdr:cxnSp macro="">
      <xdr:nvCxnSpPr>
        <xdr:cNvPr id="78" name="直線コネクタ 77"/>
        <xdr:cNvCxnSpPr/>
      </xdr:nvCxnSpPr>
      <xdr:spPr>
        <a:xfrm flipV="1">
          <a:off x="1447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除雪経費の増に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a:t>
          </a:r>
          <a:r>
            <a:rPr kumimoji="1" lang="ja-JP" altLang="en-US" sz="1100">
              <a:solidFill>
                <a:schemeClr val="dk1"/>
              </a:solidFill>
              <a:effectLst/>
              <a:latin typeface="+mn-lt"/>
              <a:ea typeface="+mn-ea"/>
              <a:cs typeface="+mn-cs"/>
            </a:rPr>
            <a:t>下水道事業への操出金が大幅に減少</a:t>
          </a:r>
          <a:r>
            <a:rPr kumimoji="1" lang="ja-JP" altLang="ja-JP" sz="1100">
              <a:solidFill>
                <a:schemeClr val="dk1"/>
              </a:solidFill>
              <a:effectLst/>
              <a:latin typeface="+mn-lt"/>
              <a:ea typeface="+mn-ea"/>
              <a:cs typeface="+mn-cs"/>
            </a:rPr>
            <a:t>したため、経常収支比率は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公共施設の維持管理</a:t>
          </a:r>
          <a:r>
            <a:rPr kumimoji="1" lang="ja-JP" altLang="ja-JP" sz="1100">
              <a:solidFill>
                <a:schemeClr val="dk1"/>
              </a:solidFill>
              <a:effectLst/>
              <a:latin typeface="+mn-lt"/>
              <a:ea typeface="+mn-ea"/>
              <a:cs typeface="+mn-cs"/>
            </a:rPr>
            <a:t>により今後も増加が見込まれることから、今後も定員管理の実施による人件費の抑制、事務事業の見直し、公共施設のあり方の検討を行い、経常経費の抑制に努める。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72072</xdr:rowOff>
    </xdr:to>
    <xdr:cxnSp macro="">
      <xdr:nvCxnSpPr>
        <xdr:cNvPr id="128" name="直線コネクタ 127"/>
        <xdr:cNvCxnSpPr/>
      </xdr:nvCxnSpPr>
      <xdr:spPr>
        <a:xfrm flipV="1">
          <a:off x="4114800" y="10770870"/>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60007</xdr:rowOff>
    </xdr:from>
    <xdr:to>
      <xdr:col>19</xdr:col>
      <xdr:colOff>133350</xdr:colOff>
      <xdr:row>63</xdr:row>
      <xdr:rowOff>72072</xdr:rowOff>
    </xdr:to>
    <xdr:cxnSp macro="">
      <xdr:nvCxnSpPr>
        <xdr:cNvPr id="131" name="直線コネクタ 130"/>
        <xdr:cNvCxnSpPr/>
      </xdr:nvCxnSpPr>
      <xdr:spPr>
        <a:xfrm>
          <a:off x="3225800" y="10861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60007</xdr:rowOff>
    </xdr:from>
    <xdr:to>
      <xdr:col>15</xdr:col>
      <xdr:colOff>82550</xdr:colOff>
      <xdr:row>64</xdr:row>
      <xdr:rowOff>105728</xdr:rowOff>
    </xdr:to>
    <xdr:cxnSp macro="">
      <xdr:nvCxnSpPr>
        <xdr:cNvPr id="134" name="直線コネクタ 133"/>
        <xdr:cNvCxnSpPr/>
      </xdr:nvCxnSpPr>
      <xdr:spPr>
        <a:xfrm flipV="1">
          <a:off x="2336800" y="10861357"/>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105728</xdr:rowOff>
    </xdr:to>
    <xdr:cxnSp macro="">
      <xdr:nvCxnSpPr>
        <xdr:cNvPr id="137" name="直線コネクタ 136"/>
        <xdr:cNvCxnSpPr/>
      </xdr:nvCxnSpPr>
      <xdr:spPr>
        <a:xfrm>
          <a:off x="1447800" y="1107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0" name="テキスト ボックス 149"/>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9207</xdr:rowOff>
    </xdr:from>
    <xdr:to>
      <xdr:col>15</xdr:col>
      <xdr:colOff>133350</xdr:colOff>
      <xdr:row>63</xdr:row>
      <xdr:rowOff>110807</xdr:rowOff>
    </xdr:to>
    <xdr:sp macro="" textlink="">
      <xdr:nvSpPr>
        <xdr:cNvPr id="151" name="楕円 150"/>
        <xdr:cNvSpPr/>
      </xdr:nvSpPr>
      <xdr:spPr>
        <a:xfrm>
          <a:off x="3175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52" name="テキスト ボックス 151"/>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54928</xdr:rowOff>
    </xdr:from>
    <xdr:to>
      <xdr:col>11</xdr:col>
      <xdr:colOff>82550</xdr:colOff>
      <xdr:row>64</xdr:row>
      <xdr:rowOff>156528</xdr:rowOff>
    </xdr:to>
    <xdr:sp macro="" textlink="">
      <xdr:nvSpPr>
        <xdr:cNvPr id="153" name="楕円 152"/>
        <xdr:cNvSpPr/>
      </xdr:nvSpPr>
      <xdr:spPr>
        <a:xfrm>
          <a:off x="2286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54" name="テキスト ボックス 153"/>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55" name="楕円 154"/>
        <xdr:cNvSpPr/>
      </xdr:nvSpPr>
      <xdr:spPr>
        <a:xfrm>
          <a:off x="1397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56" name="テキスト ボックス 155"/>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人件費、物件費及び維持補修費の合計額の人口</a:t>
          </a:r>
          <a:r>
            <a:rPr kumimoji="1" lang="en-US" altLang="ja-JP" sz="1100">
              <a:solidFill>
                <a:schemeClr val="dk1"/>
              </a:solidFill>
              <a:effectLst/>
              <a:latin typeface="+mn-lt"/>
              <a:ea typeface="+mn-ea"/>
              <a:cs typeface="+mn-cs"/>
            </a:rPr>
            <a:t>1 </a:t>
          </a:r>
          <a:r>
            <a:rPr kumimoji="1" lang="ja-JP" altLang="ja-JP" sz="1100">
              <a:solidFill>
                <a:schemeClr val="dk1"/>
              </a:solidFill>
              <a:effectLst/>
              <a:latin typeface="+mn-lt"/>
              <a:ea typeface="+mn-ea"/>
              <a:cs typeface="+mn-cs"/>
            </a:rPr>
            <a:t>人当たりの金額が類似団体平均を上回っているのは、主に物件費を要因としており、保有する公共施設数が多く、その維持管理に費用がかかっているためである。</a:t>
          </a:r>
          <a:endParaRPr lang="ja-JP" altLang="ja-JP" sz="1400">
            <a:effectLst/>
          </a:endParaRPr>
        </a:p>
        <a:p>
          <a:r>
            <a:rPr kumimoji="1" lang="ja-JP" altLang="ja-JP" sz="1100">
              <a:solidFill>
                <a:schemeClr val="dk1"/>
              </a:solidFill>
              <a:effectLst/>
              <a:latin typeface="+mn-lt"/>
              <a:ea typeface="+mn-ea"/>
              <a:cs typeface="+mn-cs"/>
            </a:rPr>
            <a:t>今後、公共施設再編方針に基づき、施設の維持管理費の節減に努める。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71478</xdr:rowOff>
    </xdr:from>
    <xdr:to>
      <xdr:col>23</xdr:col>
      <xdr:colOff>133350</xdr:colOff>
      <xdr:row>82</xdr:row>
      <xdr:rowOff>63613</xdr:rowOff>
    </xdr:to>
    <xdr:cxnSp macro="">
      <xdr:nvCxnSpPr>
        <xdr:cNvPr id="191" name="直線コネクタ 190"/>
        <xdr:cNvCxnSpPr/>
      </xdr:nvCxnSpPr>
      <xdr:spPr>
        <a:xfrm>
          <a:off x="4114800" y="13958928"/>
          <a:ext cx="838200" cy="16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61616</xdr:rowOff>
    </xdr:from>
    <xdr:to>
      <xdr:col>19</xdr:col>
      <xdr:colOff>133350</xdr:colOff>
      <xdr:row>81</xdr:row>
      <xdr:rowOff>71478</xdr:rowOff>
    </xdr:to>
    <xdr:cxnSp macro="">
      <xdr:nvCxnSpPr>
        <xdr:cNvPr id="194" name="直線コネクタ 193"/>
        <xdr:cNvCxnSpPr/>
      </xdr:nvCxnSpPr>
      <xdr:spPr>
        <a:xfrm>
          <a:off x="3225800" y="13949066"/>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61616</xdr:rowOff>
    </xdr:from>
    <xdr:to>
      <xdr:col>15</xdr:col>
      <xdr:colOff>82550</xdr:colOff>
      <xdr:row>81</xdr:row>
      <xdr:rowOff>116190</xdr:rowOff>
    </xdr:to>
    <xdr:cxnSp macro="">
      <xdr:nvCxnSpPr>
        <xdr:cNvPr id="197" name="直線コネクタ 196"/>
        <xdr:cNvCxnSpPr/>
      </xdr:nvCxnSpPr>
      <xdr:spPr>
        <a:xfrm flipV="1">
          <a:off x="2336800" y="13949066"/>
          <a:ext cx="889000" cy="5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42618</xdr:rowOff>
    </xdr:from>
    <xdr:to>
      <xdr:col>11</xdr:col>
      <xdr:colOff>31750</xdr:colOff>
      <xdr:row>81</xdr:row>
      <xdr:rowOff>116190</xdr:rowOff>
    </xdr:to>
    <xdr:cxnSp macro="">
      <xdr:nvCxnSpPr>
        <xdr:cNvPr id="200" name="直線コネクタ 199"/>
        <xdr:cNvCxnSpPr/>
      </xdr:nvCxnSpPr>
      <xdr:spPr>
        <a:xfrm>
          <a:off x="1447800" y="13930068"/>
          <a:ext cx="889000" cy="7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12813</xdr:rowOff>
    </xdr:from>
    <xdr:to>
      <xdr:col>23</xdr:col>
      <xdr:colOff>184150</xdr:colOff>
      <xdr:row>82</xdr:row>
      <xdr:rowOff>114413</xdr:rowOff>
    </xdr:to>
    <xdr:sp macro="" textlink="">
      <xdr:nvSpPr>
        <xdr:cNvPr id="210" name="楕円 209"/>
        <xdr:cNvSpPr/>
      </xdr:nvSpPr>
      <xdr:spPr>
        <a:xfrm>
          <a:off x="4902200" y="140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29340</xdr:rowOff>
    </xdr:from>
    <xdr:ext cx="762000" cy="259045"/>
    <xdr:sp macro="" textlink="">
      <xdr:nvSpPr>
        <xdr:cNvPr id="211" name="人件費・物件費等の状況該当値テキスト"/>
        <xdr:cNvSpPr txBox="1"/>
      </xdr:nvSpPr>
      <xdr:spPr>
        <a:xfrm>
          <a:off x="5041900" y="1391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20678</xdr:rowOff>
    </xdr:from>
    <xdr:to>
      <xdr:col>19</xdr:col>
      <xdr:colOff>184150</xdr:colOff>
      <xdr:row>81</xdr:row>
      <xdr:rowOff>122278</xdr:rowOff>
    </xdr:to>
    <xdr:sp macro="" textlink="">
      <xdr:nvSpPr>
        <xdr:cNvPr id="212" name="楕円 211"/>
        <xdr:cNvSpPr/>
      </xdr:nvSpPr>
      <xdr:spPr>
        <a:xfrm>
          <a:off x="4064000" y="139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132455</xdr:rowOff>
    </xdr:from>
    <xdr:ext cx="736600" cy="259045"/>
    <xdr:sp macro="" textlink="">
      <xdr:nvSpPr>
        <xdr:cNvPr id="213" name="テキスト ボックス 212"/>
        <xdr:cNvSpPr txBox="1"/>
      </xdr:nvSpPr>
      <xdr:spPr>
        <a:xfrm>
          <a:off x="3733800" y="1367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10816</xdr:rowOff>
    </xdr:from>
    <xdr:to>
      <xdr:col>15</xdr:col>
      <xdr:colOff>133350</xdr:colOff>
      <xdr:row>81</xdr:row>
      <xdr:rowOff>112416</xdr:rowOff>
    </xdr:to>
    <xdr:sp macro="" textlink="">
      <xdr:nvSpPr>
        <xdr:cNvPr id="214" name="楕円 213"/>
        <xdr:cNvSpPr/>
      </xdr:nvSpPr>
      <xdr:spPr>
        <a:xfrm>
          <a:off x="3175000" y="138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122593</xdr:rowOff>
    </xdr:from>
    <xdr:ext cx="762000" cy="259045"/>
    <xdr:sp macro="" textlink="">
      <xdr:nvSpPr>
        <xdr:cNvPr id="215" name="テキスト ボックス 214"/>
        <xdr:cNvSpPr txBox="1"/>
      </xdr:nvSpPr>
      <xdr:spPr>
        <a:xfrm>
          <a:off x="2844800" y="136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65390</xdr:rowOff>
    </xdr:from>
    <xdr:to>
      <xdr:col>11</xdr:col>
      <xdr:colOff>82550</xdr:colOff>
      <xdr:row>81</xdr:row>
      <xdr:rowOff>166990</xdr:rowOff>
    </xdr:to>
    <xdr:sp macro="" textlink="">
      <xdr:nvSpPr>
        <xdr:cNvPr id="216" name="楕円 215"/>
        <xdr:cNvSpPr/>
      </xdr:nvSpPr>
      <xdr:spPr>
        <a:xfrm>
          <a:off x="2286000" y="139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5717</xdr:rowOff>
    </xdr:from>
    <xdr:ext cx="762000" cy="259045"/>
    <xdr:sp macro="" textlink="">
      <xdr:nvSpPr>
        <xdr:cNvPr id="217" name="テキスト ボックス 216"/>
        <xdr:cNvSpPr txBox="1"/>
      </xdr:nvSpPr>
      <xdr:spPr>
        <a:xfrm>
          <a:off x="1955800" y="1372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163268</xdr:rowOff>
    </xdr:from>
    <xdr:to>
      <xdr:col>7</xdr:col>
      <xdr:colOff>31750</xdr:colOff>
      <xdr:row>81</xdr:row>
      <xdr:rowOff>93418</xdr:rowOff>
    </xdr:to>
    <xdr:sp macro="" textlink="">
      <xdr:nvSpPr>
        <xdr:cNvPr id="218" name="楕円 217"/>
        <xdr:cNvSpPr/>
      </xdr:nvSpPr>
      <xdr:spPr>
        <a:xfrm>
          <a:off x="1397000" y="1387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103595</xdr:rowOff>
    </xdr:from>
    <xdr:ext cx="762000" cy="259045"/>
    <xdr:sp macro="" textlink="">
      <xdr:nvSpPr>
        <xdr:cNvPr id="219" name="テキスト ボックス 218"/>
        <xdr:cNvSpPr txBox="1"/>
      </xdr:nvSpPr>
      <xdr:spPr>
        <a:xfrm>
          <a:off x="1066800" y="1364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給料削減措置</a:t>
          </a:r>
          <a:r>
            <a:rPr kumimoji="1" lang="ja-JP" altLang="en-US" sz="1100">
              <a:solidFill>
                <a:schemeClr val="dk1"/>
              </a:solidFill>
              <a:effectLst/>
              <a:latin typeface="+mn-lt"/>
              <a:ea typeface="+mn-ea"/>
              <a:cs typeface="+mn-cs"/>
            </a:rPr>
            <a:t>が緩和されたことにより、平成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年度からポイントは徐々に上昇している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令和２年度は類似</a:t>
          </a:r>
          <a:r>
            <a:rPr kumimoji="1" lang="ja-JP" altLang="ja-JP" sz="1100">
              <a:solidFill>
                <a:schemeClr val="dk1"/>
              </a:solidFill>
              <a:effectLst/>
              <a:latin typeface="+mn-lt"/>
              <a:ea typeface="+mn-ea"/>
              <a:cs typeface="+mn-cs"/>
            </a:rPr>
            <a:t>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回っており、今後も適正な水準となるよう努めていく。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55739</xdr:rowOff>
    </xdr:to>
    <xdr:cxnSp macro="">
      <xdr:nvCxnSpPr>
        <xdr:cNvPr id="253" name="直線コネクタ 252"/>
        <xdr:cNvCxnSpPr/>
      </xdr:nvCxnSpPr>
      <xdr:spPr>
        <a:xfrm>
          <a:off x="16179800" y="1436370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90311</xdr:rowOff>
    </xdr:from>
    <xdr:to>
      <xdr:col>77</xdr:col>
      <xdr:colOff>44450</xdr:colOff>
      <xdr:row>83</xdr:row>
      <xdr:rowOff>133350</xdr:rowOff>
    </xdr:to>
    <xdr:cxnSp macro="">
      <xdr:nvCxnSpPr>
        <xdr:cNvPr id="256" name="直線コネクタ 255"/>
        <xdr:cNvCxnSpPr/>
      </xdr:nvCxnSpPr>
      <xdr:spPr>
        <a:xfrm>
          <a:off x="15290800" y="1414921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84</xdr:row>
      <xdr:rowOff>42334</xdr:rowOff>
    </xdr:to>
    <xdr:cxnSp macro="">
      <xdr:nvCxnSpPr>
        <xdr:cNvPr id="259" name="直線コネクタ 258"/>
        <xdr:cNvCxnSpPr/>
      </xdr:nvCxnSpPr>
      <xdr:spPr>
        <a:xfrm flipV="1">
          <a:off x="14401800" y="14149211"/>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69145</xdr:rowOff>
    </xdr:to>
    <xdr:cxnSp macro="">
      <xdr:nvCxnSpPr>
        <xdr:cNvPr id="262" name="直線コネクタ 261"/>
        <xdr:cNvCxnSpPr/>
      </xdr:nvCxnSpPr>
      <xdr:spPr>
        <a:xfrm flipV="1">
          <a:off x="13512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2" name="楕円 271"/>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3"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4" name="楕円 273"/>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5" name="テキスト ボックス 274"/>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39511</xdr:rowOff>
    </xdr:from>
    <xdr:to>
      <xdr:col>73</xdr:col>
      <xdr:colOff>44450</xdr:colOff>
      <xdr:row>82</xdr:row>
      <xdr:rowOff>141111</xdr:rowOff>
    </xdr:to>
    <xdr:sp macro="" textlink="">
      <xdr:nvSpPr>
        <xdr:cNvPr id="276" name="楕円 275"/>
        <xdr:cNvSpPr/>
      </xdr:nvSpPr>
      <xdr:spPr>
        <a:xfrm>
          <a:off x="15240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151288</xdr:rowOff>
    </xdr:from>
    <xdr:ext cx="762000" cy="259045"/>
    <xdr:sp macro="" textlink="">
      <xdr:nvSpPr>
        <xdr:cNvPr id="277" name="テキスト ボックス 276"/>
        <xdr:cNvSpPr txBox="1"/>
      </xdr:nvSpPr>
      <xdr:spPr>
        <a:xfrm>
          <a:off x="14909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78" name="楕円 277"/>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79" name="テキスト ボックス 27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18345</xdr:rowOff>
    </xdr:from>
    <xdr:to>
      <xdr:col>64</xdr:col>
      <xdr:colOff>152400</xdr:colOff>
      <xdr:row>84</xdr:row>
      <xdr:rowOff>119945</xdr:rowOff>
    </xdr:to>
    <xdr:sp macro="" textlink="">
      <xdr:nvSpPr>
        <xdr:cNvPr id="280" name="楕円 279"/>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104722</xdr:rowOff>
    </xdr:from>
    <xdr:ext cx="762000" cy="259045"/>
    <xdr:sp macro="" textlink="">
      <xdr:nvSpPr>
        <xdr:cNvPr id="281" name="テキスト ボックス 280"/>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類似団体平均を下回っているものの、今後も人口減少等が見込まれるなか、職員数の適正化のさらなる推進が必要であり、定員管理計画に従い令和６年度までの５年間で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人の職員を削減することで人件費の圧縮に努める。</a:t>
          </a:r>
          <a:endParaRPr lang="ja-JP" altLang="ja-JP" sz="1400">
            <a:effectLst/>
          </a:endParaRPr>
        </a:p>
        <a:p>
          <a:r>
            <a:rPr kumimoji="1" lang="ja-JP" altLang="ja-JP" sz="1100">
              <a:solidFill>
                <a:schemeClr val="dk1"/>
              </a:solidFill>
              <a:effectLst/>
              <a:latin typeface="+mn-lt"/>
              <a:ea typeface="+mn-ea"/>
              <a:cs typeface="+mn-cs"/>
            </a:rPr>
            <a:t>また、事務事業の見直しなどにより業務量の</a:t>
          </a:r>
          <a:r>
            <a:rPr kumimoji="1" lang="ja-JP" altLang="en-US" sz="1100">
              <a:solidFill>
                <a:schemeClr val="dk1"/>
              </a:solidFill>
              <a:effectLst/>
              <a:latin typeface="+mn-lt"/>
              <a:ea typeface="+mn-ea"/>
              <a:cs typeface="+mn-cs"/>
            </a:rPr>
            <a:t>削減を図り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効率的・効果的な財政運営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123644</xdr:rowOff>
    </xdr:from>
    <xdr:to>
      <xdr:col>81</xdr:col>
      <xdr:colOff>44450</xdr:colOff>
      <xdr:row>60</xdr:row>
      <xdr:rowOff>132262</xdr:rowOff>
    </xdr:to>
    <xdr:cxnSp macro="">
      <xdr:nvCxnSpPr>
        <xdr:cNvPr id="318" name="直線コネクタ 317"/>
        <xdr:cNvCxnSpPr/>
      </xdr:nvCxnSpPr>
      <xdr:spPr>
        <a:xfrm>
          <a:off x="16179800" y="1041064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123644</xdr:rowOff>
    </xdr:from>
    <xdr:to>
      <xdr:col>77</xdr:col>
      <xdr:colOff>44450</xdr:colOff>
      <xdr:row>60</xdr:row>
      <xdr:rowOff>168456</xdr:rowOff>
    </xdr:to>
    <xdr:cxnSp macro="">
      <xdr:nvCxnSpPr>
        <xdr:cNvPr id="321" name="直線コネクタ 320"/>
        <xdr:cNvCxnSpPr/>
      </xdr:nvCxnSpPr>
      <xdr:spPr>
        <a:xfrm flipV="1">
          <a:off x="15290800" y="10410644"/>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168456</xdr:rowOff>
    </xdr:from>
    <xdr:to>
      <xdr:col>72</xdr:col>
      <xdr:colOff>203200</xdr:colOff>
      <xdr:row>61</xdr:row>
      <xdr:rowOff>19413</xdr:rowOff>
    </xdr:to>
    <xdr:cxnSp macro="">
      <xdr:nvCxnSpPr>
        <xdr:cNvPr id="324" name="直線コネクタ 323"/>
        <xdr:cNvCxnSpPr/>
      </xdr:nvCxnSpPr>
      <xdr:spPr>
        <a:xfrm flipV="1">
          <a:off x="14401800" y="10455456"/>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151221</xdr:rowOff>
    </xdr:from>
    <xdr:to>
      <xdr:col>68</xdr:col>
      <xdr:colOff>152400</xdr:colOff>
      <xdr:row>61</xdr:row>
      <xdr:rowOff>19413</xdr:rowOff>
    </xdr:to>
    <xdr:cxnSp macro="">
      <xdr:nvCxnSpPr>
        <xdr:cNvPr id="327" name="直線コネクタ 326"/>
        <xdr:cNvCxnSpPr/>
      </xdr:nvCxnSpPr>
      <xdr:spPr>
        <a:xfrm>
          <a:off x="13512800" y="1043822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37" name="楕円 336"/>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97989</xdr:rowOff>
    </xdr:from>
    <xdr:ext cx="762000" cy="259045"/>
    <xdr:sp macro="" textlink="">
      <xdr:nvSpPr>
        <xdr:cNvPr id="338"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72844</xdr:rowOff>
    </xdr:from>
    <xdr:to>
      <xdr:col>77</xdr:col>
      <xdr:colOff>95250</xdr:colOff>
      <xdr:row>61</xdr:row>
      <xdr:rowOff>2994</xdr:rowOff>
    </xdr:to>
    <xdr:sp macro="" textlink="">
      <xdr:nvSpPr>
        <xdr:cNvPr id="339" name="楕円 338"/>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13171</xdr:rowOff>
    </xdr:from>
    <xdr:ext cx="736600" cy="259045"/>
    <xdr:sp macro="" textlink="">
      <xdr:nvSpPr>
        <xdr:cNvPr id="340" name="テキスト ボックス 339"/>
        <xdr:cNvSpPr txBox="1"/>
      </xdr:nvSpPr>
      <xdr:spPr>
        <a:xfrm>
          <a:off x="15798800" y="1012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117656</xdr:rowOff>
    </xdr:from>
    <xdr:to>
      <xdr:col>73</xdr:col>
      <xdr:colOff>44450</xdr:colOff>
      <xdr:row>61</xdr:row>
      <xdr:rowOff>47806</xdr:rowOff>
    </xdr:to>
    <xdr:sp macro="" textlink="">
      <xdr:nvSpPr>
        <xdr:cNvPr id="341" name="楕円 340"/>
        <xdr:cNvSpPr/>
      </xdr:nvSpPr>
      <xdr:spPr>
        <a:xfrm>
          <a:off x="15240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57983</xdr:rowOff>
    </xdr:from>
    <xdr:ext cx="762000" cy="259045"/>
    <xdr:sp macro="" textlink="">
      <xdr:nvSpPr>
        <xdr:cNvPr id="342" name="テキスト ボックス 341"/>
        <xdr:cNvSpPr txBox="1"/>
      </xdr:nvSpPr>
      <xdr:spPr>
        <a:xfrm>
          <a:off x="14909800" y="1017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140063</xdr:rowOff>
    </xdr:from>
    <xdr:to>
      <xdr:col>68</xdr:col>
      <xdr:colOff>203200</xdr:colOff>
      <xdr:row>61</xdr:row>
      <xdr:rowOff>70213</xdr:rowOff>
    </xdr:to>
    <xdr:sp macro="" textlink="">
      <xdr:nvSpPr>
        <xdr:cNvPr id="343" name="楕円 342"/>
        <xdr:cNvSpPr/>
      </xdr:nvSpPr>
      <xdr:spPr>
        <a:xfrm>
          <a:off x="14351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80390</xdr:rowOff>
    </xdr:from>
    <xdr:ext cx="762000" cy="259045"/>
    <xdr:sp macro="" textlink="">
      <xdr:nvSpPr>
        <xdr:cNvPr id="344" name="テキスト ボックス 343"/>
        <xdr:cNvSpPr txBox="1"/>
      </xdr:nvSpPr>
      <xdr:spPr>
        <a:xfrm>
          <a:off x="14020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45" name="楕円 344"/>
        <xdr:cNvSpPr/>
      </xdr:nvSpPr>
      <xdr:spPr>
        <a:xfrm>
          <a:off x="13462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46" name="テキスト ボックス 345"/>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下水道事業で資本費平準化債の借入を行ったため一般会計からの繰入金が減少し実質公債費比率は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ポイント低下した。しかし、</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統合小学校建設にかかる地方債の元金償還が</a:t>
          </a:r>
          <a:r>
            <a:rPr kumimoji="1" lang="ja-JP" altLang="en-US" sz="1100">
              <a:solidFill>
                <a:schemeClr val="dk1"/>
              </a:solidFill>
              <a:effectLst/>
              <a:latin typeface="+mn-lt"/>
              <a:ea typeface="+mn-ea"/>
              <a:cs typeface="+mn-cs"/>
            </a:rPr>
            <a:t>徐々に増えていく</a:t>
          </a:r>
          <a:r>
            <a:rPr kumimoji="1" lang="ja-JP" altLang="ja-JP" sz="1100">
              <a:solidFill>
                <a:schemeClr val="dk1"/>
              </a:solidFill>
              <a:effectLst/>
              <a:latin typeface="+mn-lt"/>
              <a:ea typeface="+mn-ea"/>
              <a:cs typeface="+mn-cs"/>
            </a:rPr>
            <a:t>ため、実質公債費比率は</a:t>
          </a:r>
          <a:r>
            <a:rPr kumimoji="1" lang="ja-JP" altLang="en-US" sz="1100">
              <a:solidFill>
                <a:schemeClr val="dk1"/>
              </a:solidFill>
              <a:effectLst/>
              <a:latin typeface="+mn-lt"/>
              <a:ea typeface="+mn-ea"/>
              <a:cs typeface="+mn-cs"/>
            </a:rPr>
            <a:t>類似</a:t>
          </a:r>
          <a:r>
            <a:rPr kumimoji="1" lang="ja-JP" altLang="ja-JP" sz="1100">
              <a:solidFill>
                <a:schemeClr val="dk1"/>
              </a:solidFill>
              <a:effectLst/>
              <a:latin typeface="+mn-lt"/>
              <a:ea typeface="+mn-ea"/>
              <a:cs typeface="+mn-cs"/>
            </a:rPr>
            <a:t>団体平均と比べ高い状態で推移すると見込まれる。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今後、計画的な投資と有利な財源の活用に努め、将来の財政運営に支障を及ぼさないよう配慮していく。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27686</xdr:rowOff>
    </xdr:from>
    <xdr:to>
      <xdr:col>81</xdr:col>
      <xdr:colOff>44450</xdr:colOff>
      <xdr:row>43</xdr:row>
      <xdr:rowOff>133858</xdr:rowOff>
    </xdr:to>
    <xdr:cxnSp macro="">
      <xdr:nvCxnSpPr>
        <xdr:cNvPr id="378" name="直線コネクタ 377"/>
        <xdr:cNvCxnSpPr/>
      </xdr:nvCxnSpPr>
      <xdr:spPr>
        <a:xfrm flipV="1">
          <a:off x="16179800" y="740003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44</xdr:row>
      <xdr:rowOff>1016</xdr:rowOff>
    </xdr:to>
    <xdr:cxnSp macro="">
      <xdr:nvCxnSpPr>
        <xdr:cNvPr id="381" name="直線コネクタ 380"/>
        <xdr:cNvCxnSpPr/>
      </xdr:nvCxnSpPr>
      <xdr:spPr>
        <a:xfrm flipV="1">
          <a:off x="15290800" y="75062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153162</xdr:rowOff>
    </xdr:from>
    <xdr:to>
      <xdr:col>72</xdr:col>
      <xdr:colOff>203200</xdr:colOff>
      <xdr:row>44</xdr:row>
      <xdr:rowOff>1016</xdr:rowOff>
    </xdr:to>
    <xdr:cxnSp macro="">
      <xdr:nvCxnSpPr>
        <xdr:cNvPr id="384" name="直線コネクタ 383"/>
        <xdr:cNvCxnSpPr/>
      </xdr:nvCxnSpPr>
      <xdr:spPr>
        <a:xfrm>
          <a:off x="14401800" y="7525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153162</xdr:rowOff>
    </xdr:from>
    <xdr:to>
      <xdr:col>68</xdr:col>
      <xdr:colOff>152400</xdr:colOff>
      <xdr:row>44</xdr:row>
      <xdr:rowOff>1016</xdr:rowOff>
    </xdr:to>
    <xdr:cxnSp macro="">
      <xdr:nvCxnSpPr>
        <xdr:cNvPr id="387" name="直線コネクタ 386"/>
        <xdr:cNvCxnSpPr/>
      </xdr:nvCxnSpPr>
      <xdr:spPr>
        <a:xfrm flipV="1">
          <a:off x="13512800" y="7525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7" name="楕円 396"/>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398"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399" name="楕円 398"/>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0" name="テキスト ボックス 399"/>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121666</xdr:rowOff>
    </xdr:from>
    <xdr:to>
      <xdr:col>73</xdr:col>
      <xdr:colOff>44450</xdr:colOff>
      <xdr:row>44</xdr:row>
      <xdr:rowOff>51816</xdr:rowOff>
    </xdr:to>
    <xdr:sp macro="" textlink="">
      <xdr:nvSpPr>
        <xdr:cNvPr id="401" name="楕円 400"/>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36593</xdr:rowOff>
    </xdr:from>
    <xdr:ext cx="762000" cy="259045"/>
    <xdr:sp macro="" textlink="">
      <xdr:nvSpPr>
        <xdr:cNvPr id="402" name="テキスト ボックス 401"/>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102362</xdr:rowOff>
    </xdr:from>
    <xdr:to>
      <xdr:col>68</xdr:col>
      <xdr:colOff>203200</xdr:colOff>
      <xdr:row>44</xdr:row>
      <xdr:rowOff>32512</xdr:rowOff>
    </xdr:to>
    <xdr:sp macro="" textlink="">
      <xdr:nvSpPr>
        <xdr:cNvPr id="403" name="楕円 402"/>
        <xdr:cNvSpPr/>
      </xdr:nvSpPr>
      <xdr:spPr>
        <a:xfrm>
          <a:off x="14351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17289</xdr:rowOff>
    </xdr:from>
    <xdr:ext cx="762000" cy="259045"/>
    <xdr:sp macro="" textlink="">
      <xdr:nvSpPr>
        <xdr:cNvPr id="404" name="テキスト ボックス 403"/>
        <xdr:cNvSpPr txBox="1"/>
      </xdr:nvSpPr>
      <xdr:spPr>
        <a:xfrm>
          <a:off x="14020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121666</xdr:rowOff>
    </xdr:from>
    <xdr:to>
      <xdr:col>64</xdr:col>
      <xdr:colOff>152400</xdr:colOff>
      <xdr:row>44</xdr:row>
      <xdr:rowOff>51816</xdr:rowOff>
    </xdr:to>
    <xdr:sp macro="" textlink="">
      <xdr:nvSpPr>
        <xdr:cNvPr id="405" name="楕円 404"/>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36593</xdr:rowOff>
    </xdr:from>
    <xdr:ext cx="762000" cy="259045"/>
    <xdr:sp macro="" textlink="">
      <xdr:nvSpPr>
        <xdr:cNvPr id="406" name="テキスト ボックス 40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年度から開始した小学校統廃合に伴う統合小学校建設事業の終了により、地方債の新規発行額が減少し、地方債現在高も</a:t>
          </a:r>
          <a:r>
            <a:rPr kumimoji="1" lang="en-US" altLang="ja-JP" sz="1100">
              <a:solidFill>
                <a:schemeClr val="dk1"/>
              </a:solidFill>
              <a:effectLst/>
              <a:latin typeface="+mn-lt"/>
              <a:ea typeface="+mn-ea"/>
              <a:cs typeface="+mn-cs"/>
            </a:rPr>
            <a:t>334</a:t>
          </a:r>
          <a:r>
            <a:rPr kumimoji="1" lang="ja-JP" altLang="ja-JP" sz="1100">
              <a:solidFill>
                <a:schemeClr val="dk1"/>
              </a:solidFill>
              <a:effectLst/>
              <a:latin typeface="+mn-lt"/>
              <a:ea typeface="+mn-ea"/>
              <a:cs typeface="+mn-cs"/>
            </a:rPr>
            <a:t>百万円の減となった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一部事務組合の</a:t>
          </a:r>
          <a:r>
            <a:rPr kumimoji="1" lang="ja-JP" altLang="en-US" sz="1100">
              <a:solidFill>
                <a:schemeClr val="dk1"/>
              </a:solidFill>
              <a:effectLst/>
              <a:latin typeface="+mn-lt"/>
              <a:ea typeface="+mn-ea"/>
              <a:cs typeface="+mn-cs"/>
            </a:rPr>
            <a:t>地方債残高の減に伴う魚津市負担金の減など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将来負担比率は前年度に比べ</a:t>
          </a:r>
          <a:r>
            <a:rPr kumimoji="1" lang="ja-JP" altLang="en-US" sz="1100">
              <a:solidFill>
                <a:schemeClr val="dk1"/>
              </a:solidFill>
              <a:effectLst/>
              <a:latin typeface="+mn-lt"/>
              <a:ea typeface="+mn-ea"/>
              <a:cs typeface="+mn-cs"/>
            </a:rPr>
            <a:t>て</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した。今後も財政健全化計画に着実に取り組み、基金残高の確保と将来に向けた計画的な投資に努める。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40767</xdr:rowOff>
    </xdr:from>
    <xdr:to>
      <xdr:col>81</xdr:col>
      <xdr:colOff>44450</xdr:colOff>
      <xdr:row>17</xdr:row>
      <xdr:rowOff>77927</xdr:rowOff>
    </xdr:to>
    <xdr:cxnSp macro="">
      <xdr:nvCxnSpPr>
        <xdr:cNvPr id="438" name="直線コネクタ 437"/>
        <xdr:cNvCxnSpPr/>
      </xdr:nvCxnSpPr>
      <xdr:spPr>
        <a:xfrm flipV="1">
          <a:off x="16179800" y="2955417"/>
          <a:ext cx="8382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77927</xdr:rowOff>
    </xdr:from>
    <xdr:to>
      <xdr:col>77</xdr:col>
      <xdr:colOff>44450</xdr:colOff>
      <xdr:row>17</xdr:row>
      <xdr:rowOff>145009</xdr:rowOff>
    </xdr:to>
    <xdr:cxnSp macro="">
      <xdr:nvCxnSpPr>
        <xdr:cNvPr id="441" name="直線コネクタ 440"/>
        <xdr:cNvCxnSpPr/>
      </xdr:nvCxnSpPr>
      <xdr:spPr>
        <a:xfrm flipV="1">
          <a:off x="15290800" y="2992577"/>
          <a:ext cx="889000" cy="6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94336</xdr:rowOff>
    </xdr:from>
    <xdr:to>
      <xdr:col>72</xdr:col>
      <xdr:colOff>203200</xdr:colOff>
      <xdr:row>17</xdr:row>
      <xdr:rowOff>145009</xdr:rowOff>
    </xdr:to>
    <xdr:cxnSp macro="">
      <xdr:nvCxnSpPr>
        <xdr:cNvPr id="444" name="直線コネクタ 443"/>
        <xdr:cNvCxnSpPr/>
      </xdr:nvCxnSpPr>
      <xdr:spPr>
        <a:xfrm>
          <a:off x="14401800" y="300898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76479</xdr:rowOff>
    </xdr:from>
    <xdr:to>
      <xdr:col>68</xdr:col>
      <xdr:colOff>152400</xdr:colOff>
      <xdr:row>17</xdr:row>
      <xdr:rowOff>94336</xdr:rowOff>
    </xdr:to>
    <xdr:cxnSp macro="">
      <xdr:nvCxnSpPr>
        <xdr:cNvPr id="447" name="直線コネクタ 446"/>
        <xdr:cNvCxnSpPr/>
      </xdr:nvCxnSpPr>
      <xdr:spPr>
        <a:xfrm>
          <a:off x="13512800" y="2991129"/>
          <a:ext cx="889000" cy="1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161417</xdr:rowOff>
    </xdr:from>
    <xdr:to>
      <xdr:col>81</xdr:col>
      <xdr:colOff>95250</xdr:colOff>
      <xdr:row>17</xdr:row>
      <xdr:rowOff>91567</xdr:rowOff>
    </xdr:to>
    <xdr:sp macro="" textlink="">
      <xdr:nvSpPr>
        <xdr:cNvPr id="457" name="楕円 456"/>
        <xdr:cNvSpPr/>
      </xdr:nvSpPr>
      <xdr:spPr>
        <a:xfrm>
          <a:off x="169672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133494</xdr:rowOff>
    </xdr:from>
    <xdr:ext cx="762000" cy="259045"/>
    <xdr:sp macro="" textlink="">
      <xdr:nvSpPr>
        <xdr:cNvPr id="458" name="将来負担の状況該当値テキスト"/>
        <xdr:cNvSpPr txBox="1"/>
      </xdr:nvSpPr>
      <xdr:spPr>
        <a:xfrm>
          <a:off x="17106900" y="287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27127</xdr:rowOff>
    </xdr:from>
    <xdr:to>
      <xdr:col>77</xdr:col>
      <xdr:colOff>95250</xdr:colOff>
      <xdr:row>17</xdr:row>
      <xdr:rowOff>128727</xdr:rowOff>
    </xdr:to>
    <xdr:sp macro="" textlink="">
      <xdr:nvSpPr>
        <xdr:cNvPr id="459" name="楕円 458"/>
        <xdr:cNvSpPr/>
      </xdr:nvSpPr>
      <xdr:spPr>
        <a:xfrm>
          <a:off x="16129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113504</xdr:rowOff>
    </xdr:from>
    <xdr:ext cx="736600" cy="259045"/>
    <xdr:sp macro="" textlink="">
      <xdr:nvSpPr>
        <xdr:cNvPr id="460" name="テキスト ボックス 459"/>
        <xdr:cNvSpPr txBox="1"/>
      </xdr:nvSpPr>
      <xdr:spPr>
        <a:xfrm>
          <a:off x="15798800" y="302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94209</xdr:rowOff>
    </xdr:from>
    <xdr:to>
      <xdr:col>73</xdr:col>
      <xdr:colOff>44450</xdr:colOff>
      <xdr:row>18</xdr:row>
      <xdr:rowOff>24359</xdr:rowOff>
    </xdr:to>
    <xdr:sp macro="" textlink="">
      <xdr:nvSpPr>
        <xdr:cNvPr id="461" name="楕円 460"/>
        <xdr:cNvSpPr/>
      </xdr:nvSpPr>
      <xdr:spPr>
        <a:xfrm>
          <a:off x="15240000" y="300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9136</xdr:rowOff>
    </xdr:from>
    <xdr:ext cx="762000" cy="259045"/>
    <xdr:sp macro="" textlink="">
      <xdr:nvSpPr>
        <xdr:cNvPr id="462" name="テキスト ボックス 461"/>
        <xdr:cNvSpPr txBox="1"/>
      </xdr:nvSpPr>
      <xdr:spPr>
        <a:xfrm>
          <a:off x="14909800" y="30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43536</xdr:rowOff>
    </xdr:from>
    <xdr:to>
      <xdr:col>68</xdr:col>
      <xdr:colOff>203200</xdr:colOff>
      <xdr:row>17</xdr:row>
      <xdr:rowOff>145136</xdr:rowOff>
    </xdr:to>
    <xdr:sp macro="" textlink="">
      <xdr:nvSpPr>
        <xdr:cNvPr id="463" name="楕円 462"/>
        <xdr:cNvSpPr/>
      </xdr:nvSpPr>
      <xdr:spPr>
        <a:xfrm>
          <a:off x="14351000" y="2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129913</xdr:rowOff>
    </xdr:from>
    <xdr:ext cx="762000" cy="259045"/>
    <xdr:sp macro="" textlink="">
      <xdr:nvSpPr>
        <xdr:cNvPr id="464" name="テキスト ボックス 463"/>
        <xdr:cNvSpPr txBox="1"/>
      </xdr:nvSpPr>
      <xdr:spPr>
        <a:xfrm>
          <a:off x="14020800" y="30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25679</xdr:rowOff>
    </xdr:from>
    <xdr:to>
      <xdr:col>64</xdr:col>
      <xdr:colOff>152400</xdr:colOff>
      <xdr:row>17</xdr:row>
      <xdr:rowOff>127279</xdr:rowOff>
    </xdr:to>
    <xdr:sp macro="" textlink="">
      <xdr:nvSpPr>
        <xdr:cNvPr id="465" name="楕円 464"/>
        <xdr:cNvSpPr/>
      </xdr:nvSpPr>
      <xdr:spPr>
        <a:xfrm>
          <a:off x="13462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112056</xdr:rowOff>
    </xdr:from>
    <xdr:ext cx="762000" cy="259045"/>
    <xdr:sp macro="" textlink="">
      <xdr:nvSpPr>
        <xdr:cNvPr id="466" name="テキスト ボックス 465"/>
        <xdr:cNvSpPr txBox="1"/>
      </xdr:nvSpPr>
      <xdr:spPr>
        <a:xfrm>
          <a:off x="13131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41,224
40,712
200.61
23,311,229
21,758,559
1,484,697
10,641,067
16,996,489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類似団体平均を下回っているが、今後も住民サービスを低下させることのないよう、執務効率の向上に努めるとともに、人件費の抑制を図る。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98425</xdr:rowOff>
    </xdr:from>
    <xdr:to>
      <xdr:col>24</xdr:col>
      <xdr:colOff>25400</xdr:colOff>
      <xdr:row>36</xdr:row>
      <xdr:rowOff>3175</xdr:rowOff>
    </xdr:to>
    <xdr:cxnSp macro="">
      <xdr:nvCxnSpPr>
        <xdr:cNvPr id="70" name="直線コネクタ 69"/>
        <xdr:cNvCxnSpPr/>
      </xdr:nvCxnSpPr>
      <xdr:spPr>
        <a:xfrm>
          <a:off x="3987800" y="60991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88900</xdr:rowOff>
    </xdr:from>
    <xdr:to>
      <xdr:col>19</xdr:col>
      <xdr:colOff>187325</xdr:colOff>
      <xdr:row>35</xdr:row>
      <xdr:rowOff>98425</xdr:rowOff>
    </xdr:to>
    <xdr:cxnSp macro="">
      <xdr:nvCxnSpPr>
        <xdr:cNvPr id="73" name="直線コネクタ 72"/>
        <xdr:cNvCxnSpPr/>
      </xdr:nvCxnSpPr>
      <xdr:spPr>
        <a:xfrm>
          <a:off x="3098800" y="6089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60325</xdr:rowOff>
    </xdr:from>
    <xdr:to>
      <xdr:col>15</xdr:col>
      <xdr:colOff>98425</xdr:colOff>
      <xdr:row>35</xdr:row>
      <xdr:rowOff>88900</xdr:rowOff>
    </xdr:to>
    <xdr:cxnSp macro="">
      <xdr:nvCxnSpPr>
        <xdr:cNvPr id="76" name="直線コネクタ 75"/>
        <xdr:cNvCxnSpPr/>
      </xdr:nvCxnSpPr>
      <xdr:spPr>
        <a:xfrm>
          <a:off x="2209800" y="606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35</xdr:row>
      <xdr:rowOff>60325</xdr:rowOff>
    </xdr:to>
    <xdr:cxnSp macro="">
      <xdr:nvCxnSpPr>
        <xdr:cNvPr id="79" name="直線コネクタ 78"/>
        <xdr:cNvCxnSpPr/>
      </xdr:nvCxnSpPr>
      <xdr:spPr>
        <a:xfrm>
          <a:off x="1320800" y="6061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123825</xdr:rowOff>
    </xdr:from>
    <xdr:to>
      <xdr:col>24</xdr:col>
      <xdr:colOff>76200</xdr:colOff>
      <xdr:row>36</xdr:row>
      <xdr:rowOff>53975</xdr:rowOff>
    </xdr:to>
    <xdr:sp macro="" textlink="">
      <xdr:nvSpPr>
        <xdr:cNvPr id="89" name="楕円 88"/>
        <xdr:cNvSpPr/>
      </xdr:nvSpPr>
      <xdr:spPr>
        <a:xfrm>
          <a:off x="47752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140352</xdr:rowOff>
    </xdr:from>
    <xdr:ext cx="762000" cy="259045"/>
    <xdr:sp macro="" textlink="">
      <xdr:nvSpPr>
        <xdr:cNvPr id="90" name="人件費該当値テキスト"/>
        <xdr:cNvSpPr txBox="1"/>
      </xdr:nvSpPr>
      <xdr:spPr>
        <a:xfrm>
          <a:off x="49149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47625</xdr:rowOff>
    </xdr:from>
    <xdr:to>
      <xdr:col>20</xdr:col>
      <xdr:colOff>38100</xdr:colOff>
      <xdr:row>35</xdr:row>
      <xdr:rowOff>149225</xdr:rowOff>
    </xdr:to>
    <xdr:sp macro="" textlink="">
      <xdr:nvSpPr>
        <xdr:cNvPr id="91" name="楕円 90"/>
        <xdr:cNvSpPr/>
      </xdr:nvSpPr>
      <xdr:spPr>
        <a:xfrm>
          <a:off x="3937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159402</xdr:rowOff>
    </xdr:from>
    <xdr:ext cx="736600" cy="259045"/>
    <xdr:sp macro="" textlink="">
      <xdr:nvSpPr>
        <xdr:cNvPr id="92" name="テキスト ボックス 91"/>
        <xdr:cNvSpPr txBox="1"/>
      </xdr:nvSpPr>
      <xdr:spPr>
        <a:xfrm>
          <a:off x="3606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38100</xdr:rowOff>
    </xdr:from>
    <xdr:to>
      <xdr:col>15</xdr:col>
      <xdr:colOff>149225</xdr:colOff>
      <xdr:row>35</xdr:row>
      <xdr:rowOff>139700</xdr:rowOff>
    </xdr:to>
    <xdr:sp macro="" textlink="">
      <xdr:nvSpPr>
        <xdr:cNvPr id="93" name="楕円 92"/>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149877</xdr:rowOff>
    </xdr:from>
    <xdr:ext cx="762000" cy="259045"/>
    <xdr:sp macro="" textlink="">
      <xdr:nvSpPr>
        <xdr:cNvPr id="94" name="テキスト ボックス 93"/>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xdr:rowOff>
    </xdr:from>
    <xdr:to>
      <xdr:col>11</xdr:col>
      <xdr:colOff>60325</xdr:colOff>
      <xdr:row>35</xdr:row>
      <xdr:rowOff>111125</xdr:rowOff>
    </xdr:to>
    <xdr:sp macro="" textlink="">
      <xdr:nvSpPr>
        <xdr:cNvPr id="95" name="楕円 94"/>
        <xdr:cNvSpPr/>
      </xdr:nvSpPr>
      <xdr:spPr>
        <a:xfrm>
          <a:off x="2159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121302</xdr:rowOff>
    </xdr:from>
    <xdr:ext cx="762000" cy="259045"/>
    <xdr:sp macro="" textlink="">
      <xdr:nvSpPr>
        <xdr:cNvPr id="96" name="テキスト ボックス 95"/>
        <xdr:cNvSpPr txBox="1"/>
      </xdr:nvSpPr>
      <xdr:spPr>
        <a:xfrm>
          <a:off x="1828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xdr:rowOff>
    </xdr:from>
    <xdr:to>
      <xdr:col>6</xdr:col>
      <xdr:colOff>171450</xdr:colOff>
      <xdr:row>35</xdr:row>
      <xdr:rowOff>111125</xdr:rowOff>
    </xdr:to>
    <xdr:sp macro="" textlink="">
      <xdr:nvSpPr>
        <xdr:cNvPr id="97" name="楕円 96"/>
        <xdr:cNvSpPr/>
      </xdr:nvSpPr>
      <xdr:spPr>
        <a:xfrm>
          <a:off x="1270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121302</xdr:rowOff>
    </xdr:from>
    <xdr:ext cx="762000" cy="259045"/>
    <xdr:sp macro="" textlink="">
      <xdr:nvSpPr>
        <xdr:cNvPr id="98" name="テキスト ボックス 97"/>
        <xdr:cNvSpPr txBox="1"/>
      </xdr:nvSpPr>
      <xdr:spPr>
        <a:xfrm>
          <a:off x="939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類似団体平均よりも高いのは、保有する公共施設数が多く、その維持管理に係る費用が要因と考えられる。令和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公共施設の使用料見直し</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指定管理料</a:t>
          </a:r>
          <a:r>
            <a:rPr kumimoji="1" lang="ja-JP" altLang="ja-JP" sz="1100">
              <a:solidFill>
                <a:schemeClr val="dk1"/>
              </a:solidFill>
              <a:effectLst/>
              <a:latin typeface="+mn-lt"/>
              <a:ea typeface="+mn-ea"/>
              <a:cs typeface="+mn-cs"/>
            </a:rPr>
            <a:t>の減などにより、前年度と比べて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も引き続き</a:t>
          </a:r>
          <a:r>
            <a:rPr kumimoji="1" lang="ja-JP" altLang="ja-JP" sz="1100">
              <a:solidFill>
                <a:schemeClr val="dk1"/>
              </a:solidFill>
              <a:effectLst/>
              <a:latin typeface="+mn-lt"/>
              <a:ea typeface="+mn-ea"/>
              <a:cs typeface="+mn-cs"/>
            </a:rPr>
            <a:t>公共施設再編方針に基づき、施設の維持管理費の節減に努める。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xdr:rowOff>
    </xdr:from>
    <xdr:to>
      <xdr:col>82</xdr:col>
      <xdr:colOff>107950</xdr:colOff>
      <xdr:row>18</xdr:row>
      <xdr:rowOff>81280</xdr:rowOff>
    </xdr:to>
    <xdr:cxnSp macro="">
      <xdr:nvCxnSpPr>
        <xdr:cNvPr id="131" name="直線コネクタ 130"/>
        <xdr:cNvCxnSpPr/>
      </xdr:nvCxnSpPr>
      <xdr:spPr>
        <a:xfrm flipV="1">
          <a:off x="15671800" y="3091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104140</xdr:rowOff>
    </xdr:to>
    <xdr:cxnSp macro="">
      <xdr:nvCxnSpPr>
        <xdr:cNvPr id="134" name="直線コネクタ 133"/>
        <xdr:cNvCxnSpPr/>
      </xdr:nvCxnSpPr>
      <xdr:spPr>
        <a:xfrm flipV="1">
          <a:off x="14782800" y="3167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142240</xdr:rowOff>
    </xdr:to>
    <xdr:cxnSp macro="">
      <xdr:nvCxnSpPr>
        <xdr:cNvPr id="137" name="直線コネクタ 136"/>
        <xdr:cNvCxnSpPr/>
      </xdr:nvCxnSpPr>
      <xdr:spPr>
        <a:xfrm flipV="1">
          <a:off x="13893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18</xdr:row>
      <xdr:rowOff>142240</xdr:rowOff>
    </xdr:to>
    <xdr:cxnSp macro="">
      <xdr:nvCxnSpPr>
        <xdr:cNvPr id="140" name="直線コネクタ 139"/>
        <xdr:cNvCxnSpPr/>
      </xdr:nvCxnSpPr>
      <xdr:spPr>
        <a:xfrm>
          <a:off x="13004800" y="322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125730</xdr:rowOff>
    </xdr:from>
    <xdr:to>
      <xdr:col>82</xdr:col>
      <xdr:colOff>158750</xdr:colOff>
      <xdr:row>18</xdr:row>
      <xdr:rowOff>55880</xdr:rowOff>
    </xdr:to>
    <xdr:sp macro="" textlink="">
      <xdr:nvSpPr>
        <xdr:cNvPr id="150" name="楕円 149"/>
        <xdr:cNvSpPr/>
      </xdr:nvSpPr>
      <xdr:spPr>
        <a:xfrm>
          <a:off x="164592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97807</xdr:rowOff>
    </xdr:from>
    <xdr:ext cx="762000" cy="259045"/>
    <xdr:sp macro="" textlink="">
      <xdr:nvSpPr>
        <xdr:cNvPr id="151" name="物件費該当値テキスト"/>
        <xdr:cNvSpPr txBox="1"/>
      </xdr:nvSpPr>
      <xdr:spPr>
        <a:xfrm>
          <a:off x="165989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52" name="楕円 151"/>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53" name="テキスト ボックス 152"/>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54" name="楕円 153"/>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5" name="テキスト ボックス 154"/>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6" name="楕円 155"/>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7" name="テキスト ボックス 156"/>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8" name="楕円 157"/>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6367</xdr:rowOff>
    </xdr:from>
    <xdr:ext cx="762000" cy="259045"/>
    <xdr:sp macro="" textlink="">
      <xdr:nvSpPr>
        <xdr:cNvPr id="159" name="テキスト ボックス 158"/>
        <xdr:cNvSpPr txBox="1"/>
      </xdr:nvSpPr>
      <xdr:spPr>
        <a:xfrm>
          <a:off x="12623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しているが、こ</a:t>
          </a:r>
          <a:r>
            <a:rPr kumimoji="1" lang="ja-JP" altLang="en-US" sz="1100">
              <a:solidFill>
                <a:schemeClr val="dk1"/>
              </a:solidFill>
              <a:effectLst/>
              <a:latin typeface="+mn-lt"/>
              <a:ea typeface="+mn-ea"/>
              <a:cs typeface="+mn-cs"/>
            </a:rPr>
            <a:t>れは令和２年度から児童扶養手当の支給回数の変更に伴い</a:t>
          </a:r>
          <a:r>
            <a:rPr kumimoji="1" lang="ja-JP" altLang="ja-JP" sz="1100">
              <a:solidFill>
                <a:schemeClr val="dk1"/>
              </a:solidFill>
              <a:effectLst/>
              <a:latin typeface="+mn-lt"/>
              <a:ea typeface="+mn-ea"/>
              <a:cs typeface="+mn-cs"/>
            </a:rPr>
            <a:t>、支出が減少した</a:t>
          </a:r>
          <a:r>
            <a:rPr kumimoji="1" lang="ja-JP" altLang="en-US" sz="1100">
              <a:solidFill>
                <a:schemeClr val="dk1"/>
              </a:solidFill>
              <a:effectLst/>
              <a:latin typeface="+mn-lt"/>
              <a:ea typeface="+mn-ea"/>
              <a:cs typeface="+mn-cs"/>
            </a:rPr>
            <a:t>ことなどが要因として考えられる</a:t>
          </a:r>
          <a:r>
            <a:rPr kumimoji="1" lang="ja-JP" altLang="ja-JP" sz="1100">
              <a:solidFill>
                <a:schemeClr val="dk1"/>
              </a:solidFill>
              <a:effectLst/>
              <a:latin typeface="+mn-lt"/>
              <a:ea typeface="+mn-ea"/>
              <a:cs typeface="+mn-cs"/>
            </a:rPr>
            <a:t>。少子高齢化の進展により扶助費の支出総額自体は増加傾向にある。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58</xdr:row>
      <xdr:rowOff>29028</xdr:rowOff>
    </xdr:to>
    <xdr:cxnSp macro="">
      <xdr:nvCxnSpPr>
        <xdr:cNvPr id="194" name="直線コネクタ 193"/>
        <xdr:cNvCxnSpPr/>
      </xdr:nvCxnSpPr>
      <xdr:spPr>
        <a:xfrm flipV="1">
          <a:off x="3987800" y="97608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58</xdr:row>
      <xdr:rowOff>29028</xdr:rowOff>
    </xdr:to>
    <xdr:cxnSp macro="">
      <xdr:nvCxnSpPr>
        <xdr:cNvPr id="197" name="直線コネクタ 196"/>
        <xdr:cNvCxnSpPr/>
      </xdr:nvCxnSpPr>
      <xdr:spPr>
        <a:xfrm>
          <a:off x="3098800" y="963022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57</xdr:row>
      <xdr:rowOff>135165</xdr:rowOff>
    </xdr:to>
    <xdr:cxnSp macro="">
      <xdr:nvCxnSpPr>
        <xdr:cNvPr id="200" name="直線コネクタ 199"/>
        <xdr:cNvCxnSpPr/>
      </xdr:nvCxnSpPr>
      <xdr:spPr>
        <a:xfrm flipV="1">
          <a:off x="2209800" y="96302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135165</xdr:rowOff>
    </xdr:to>
    <xdr:cxnSp macro="">
      <xdr:nvCxnSpPr>
        <xdr:cNvPr id="203" name="直線コネクタ 202"/>
        <xdr:cNvCxnSpPr/>
      </xdr:nvCxnSpPr>
      <xdr:spPr>
        <a:xfrm>
          <a:off x="1320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3" name="楕円 212"/>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4"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5" name="楕円 214"/>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6" name="テキスト ボックス 215"/>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7" name="楕円 21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8" name="テキスト ボックス 217"/>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9" name="楕円 218"/>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20" name="テキスト ボックス 219"/>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21" name="楕円 220"/>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2" name="テキスト ボックス 221"/>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を上回って</a:t>
          </a:r>
          <a:r>
            <a:rPr kumimoji="1" lang="ja-JP" altLang="ja-JP" sz="1100">
              <a:solidFill>
                <a:schemeClr val="dk1"/>
              </a:solidFill>
              <a:effectLst/>
              <a:latin typeface="+mn-lt"/>
              <a:ea typeface="+mn-ea"/>
              <a:cs typeface="+mn-cs"/>
            </a:rPr>
            <a:t>いるのは、介護保険事業等社会保障関係の繰出金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に加え、令和２年度は水族館事業において入場料の減収補填を行ったことなどが要因として考えられる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公営事業会計への繰出金は年々増加傾向にあり、</a:t>
          </a:r>
          <a:r>
            <a:rPr kumimoji="1" lang="ja-JP" altLang="ja-JP" sz="1100">
              <a:solidFill>
                <a:schemeClr val="dk1"/>
              </a:solidFill>
              <a:effectLst/>
              <a:latin typeface="+mn-lt"/>
              <a:ea typeface="+mn-ea"/>
              <a:cs typeface="+mn-cs"/>
            </a:rPr>
            <a:t>今後も高い水準で推移するものと思われる。</a:t>
          </a:r>
          <a:endParaRPr lang="ja-JP" altLang="ja-JP" sz="1400">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62230</xdr:rowOff>
    </xdr:to>
    <xdr:cxnSp macro="">
      <xdr:nvCxnSpPr>
        <xdr:cNvPr id="255" name="直線コネクタ 254"/>
        <xdr:cNvCxnSpPr/>
      </xdr:nvCxnSpPr>
      <xdr:spPr>
        <a:xfrm>
          <a:off x="15671800" y="981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60</xdr:row>
      <xdr:rowOff>35560</xdr:rowOff>
    </xdr:to>
    <xdr:cxnSp macro="">
      <xdr:nvCxnSpPr>
        <xdr:cNvPr id="258" name="直線コネクタ 257"/>
        <xdr:cNvCxnSpPr/>
      </xdr:nvCxnSpPr>
      <xdr:spPr>
        <a:xfrm flipV="1">
          <a:off x="14782800" y="981964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35560</xdr:rowOff>
    </xdr:from>
    <xdr:to>
      <xdr:col>73</xdr:col>
      <xdr:colOff>180975</xdr:colOff>
      <xdr:row>60</xdr:row>
      <xdr:rowOff>157480</xdr:rowOff>
    </xdr:to>
    <xdr:cxnSp macro="">
      <xdr:nvCxnSpPr>
        <xdr:cNvPr id="261" name="直線コネクタ 260"/>
        <xdr:cNvCxnSpPr/>
      </xdr:nvCxnSpPr>
      <xdr:spPr>
        <a:xfrm flipV="1">
          <a:off x="13893800" y="103225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157480</xdr:rowOff>
    </xdr:from>
    <xdr:to>
      <xdr:col>69</xdr:col>
      <xdr:colOff>92075</xdr:colOff>
      <xdr:row>61</xdr:row>
      <xdr:rowOff>46990</xdr:rowOff>
    </xdr:to>
    <xdr:cxnSp macro="">
      <xdr:nvCxnSpPr>
        <xdr:cNvPr id="264" name="直線コネクタ 263"/>
        <xdr:cNvCxnSpPr/>
      </xdr:nvCxnSpPr>
      <xdr:spPr>
        <a:xfrm flipV="1">
          <a:off x="13004800" y="1044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4" name="楕円 27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6" name="楕円 275"/>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7" name="テキスト ボックス 276"/>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156210</xdr:rowOff>
    </xdr:from>
    <xdr:to>
      <xdr:col>74</xdr:col>
      <xdr:colOff>31750</xdr:colOff>
      <xdr:row>60</xdr:row>
      <xdr:rowOff>86360</xdr:rowOff>
    </xdr:to>
    <xdr:sp macro="" textlink="">
      <xdr:nvSpPr>
        <xdr:cNvPr id="278" name="楕円 277"/>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71137</xdr:rowOff>
    </xdr:from>
    <xdr:ext cx="762000" cy="259045"/>
    <xdr:sp macro="" textlink="">
      <xdr:nvSpPr>
        <xdr:cNvPr id="279" name="テキスト ボックス 278"/>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106680</xdr:rowOff>
    </xdr:from>
    <xdr:to>
      <xdr:col>69</xdr:col>
      <xdr:colOff>142875</xdr:colOff>
      <xdr:row>61</xdr:row>
      <xdr:rowOff>36830</xdr:rowOff>
    </xdr:to>
    <xdr:sp macro="" textlink="">
      <xdr:nvSpPr>
        <xdr:cNvPr id="280" name="楕円 279"/>
        <xdr:cNvSpPr/>
      </xdr:nvSpPr>
      <xdr:spPr>
        <a:xfrm>
          <a:off x="13843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21607</xdr:rowOff>
    </xdr:from>
    <xdr:ext cx="762000" cy="259045"/>
    <xdr:sp macro="" textlink="">
      <xdr:nvSpPr>
        <xdr:cNvPr id="281" name="テキスト ボックス 280"/>
        <xdr:cNvSpPr txBox="1"/>
      </xdr:nvSpPr>
      <xdr:spPr>
        <a:xfrm>
          <a:off x="13512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167640</xdr:rowOff>
    </xdr:from>
    <xdr:to>
      <xdr:col>65</xdr:col>
      <xdr:colOff>53975</xdr:colOff>
      <xdr:row>61</xdr:row>
      <xdr:rowOff>97790</xdr:rowOff>
    </xdr:to>
    <xdr:sp macro="" textlink="">
      <xdr:nvSpPr>
        <xdr:cNvPr id="282" name="楕円 281"/>
        <xdr:cNvSpPr/>
      </xdr:nvSpPr>
      <xdr:spPr>
        <a:xfrm>
          <a:off x="1295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82567</xdr:rowOff>
    </xdr:from>
    <xdr:ext cx="762000" cy="259045"/>
    <xdr:sp macro="" textlink="">
      <xdr:nvSpPr>
        <xdr:cNvPr id="283" name="テキスト ボックス 282"/>
        <xdr:cNvSpPr txBox="1"/>
      </xdr:nvSpPr>
      <xdr:spPr>
        <a:xfrm>
          <a:off x="12623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新型コロナウイルスの影響に伴う</a:t>
          </a:r>
          <a:r>
            <a:rPr kumimoji="1" lang="ja-JP" altLang="ja-JP" sz="1100">
              <a:solidFill>
                <a:schemeClr val="dk1"/>
              </a:solidFill>
              <a:effectLst/>
              <a:latin typeface="+mn-lt"/>
              <a:ea typeface="+mn-ea"/>
              <a:cs typeface="+mn-cs"/>
            </a:rPr>
            <a:t>水道事業や下水道事業への</a:t>
          </a:r>
          <a:r>
            <a:rPr kumimoji="1" lang="ja-JP" altLang="en-US" sz="1100">
              <a:solidFill>
                <a:schemeClr val="dk1"/>
              </a:solidFill>
              <a:effectLst/>
              <a:latin typeface="+mn-lt"/>
              <a:ea typeface="+mn-ea"/>
              <a:cs typeface="+mn-cs"/>
            </a:rPr>
            <a:t>繰出金の増などにより、</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公営企業会計への繰出金は</a:t>
          </a:r>
          <a:r>
            <a:rPr kumimoji="1" lang="ja-JP" altLang="ja-JP" sz="1100">
              <a:solidFill>
                <a:schemeClr val="dk1"/>
              </a:solidFill>
              <a:effectLst/>
              <a:latin typeface="+mn-lt"/>
              <a:ea typeface="+mn-ea"/>
              <a:cs typeface="+mn-cs"/>
            </a:rPr>
            <a:t>今後も同水準で推移すると思われる。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88138</xdr:rowOff>
    </xdr:to>
    <xdr:cxnSp macro="">
      <xdr:nvCxnSpPr>
        <xdr:cNvPr id="313" name="直線コネクタ 312"/>
        <xdr:cNvCxnSpPr/>
      </xdr:nvCxnSpPr>
      <xdr:spPr>
        <a:xfrm>
          <a:off x="15671800" y="64272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37</xdr:row>
      <xdr:rowOff>83566</xdr:rowOff>
    </xdr:to>
    <xdr:cxnSp macro="">
      <xdr:nvCxnSpPr>
        <xdr:cNvPr id="316" name="直線コネクタ 315"/>
        <xdr:cNvCxnSpPr/>
      </xdr:nvCxnSpPr>
      <xdr:spPr>
        <a:xfrm>
          <a:off x="14782800" y="620776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40132</xdr:rowOff>
    </xdr:to>
    <xdr:cxnSp macro="">
      <xdr:nvCxnSpPr>
        <xdr:cNvPr id="319" name="直線コネクタ 318"/>
        <xdr:cNvCxnSpPr/>
      </xdr:nvCxnSpPr>
      <xdr:spPr>
        <a:xfrm flipV="1">
          <a:off x="13893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40132</xdr:rowOff>
    </xdr:to>
    <xdr:cxnSp macro="">
      <xdr:nvCxnSpPr>
        <xdr:cNvPr id="322" name="直線コネクタ 321"/>
        <xdr:cNvCxnSpPr/>
      </xdr:nvCxnSpPr>
      <xdr:spPr>
        <a:xfrm>
          <a:off x="13004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32" name="楕円 33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3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4" name="楕円 333"/>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5" name="テキスト ボックス 334"/>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6" name="楕円 335"/>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7" name="テキスト ボックス 336"/>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8" name="楕円 33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9" name="テキスト ボックス 33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40" name="楕円 33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41" name="テキスト ボックス 34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CATV</a:t>
          </a:r>
          <a:r>
            <a:rPr kumimoji="1" lang="ja-JP" altLang="en-US" sz="1100">
              <a:solidFill>
                <a:schemeClr val="dk1"/>
              </a:solidFill>
              <a:effectLst/>
              <a:latin typeface="+mn-lt"/>
              <a:ea typeface="+mn-ea"/>
              <a:cs typeface="+mn-cs"/>
            </a:rPr>
            <a:t>施設整備事業債及び小学校債の減等により、</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ポイント低下した。今後は小学校統廃合に伴う統合小学校建設に係る償還が増加すると考えられるため、新規の借入れを抑制することにより、地方債残高の縮減に努める。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119380</xdr:rowOff>
    </xdr:to>
    <xdr:cxnSp macro="">
      <xdr:nvCxnSpPr>
        <xdr:cNvPr id="374" name="直線コネクタ 373"/>
        <xdr:cNvCxnSpPr/>
      </xdr:nvCxnSpPr>
      <xdr:spPr>
        <a:xfrm flipV="1">
          <a:off x="3987800" y="13111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111761</xdr:rowOff>
    </xdr:from>
    <xdr:to>
      <xdr:col>19</xdr:col>
      <xdr:colOff>187325</xdr:colOff>
      <xdr:row>76</xdr:row>
      <xdr:rowOff>119380</xdr:rowOff>
    </xdr:to>
    <xdr:cxnSp macro="">
      <xdr:nvCxnSpPr>
        <xdr:cNvPr id="377" name="直線コネクタ 376"/>
        <xdr:cNvCxnSpPr/>
      </xdr:nvCxnSpPr>
      <xdr:spPr>
        <a:xfrm>
          <a:off x="3098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111761</xdr:rowOff>
    </xdr:to>
    <xdr:cxnSp macro="">
      <xdr:nvCxnSpPr>
        <xdr:cNvPr id="380" name="直線コネクタ 379"/>
        <xdr:cNvCxnSpPr/>
      </xdr:nvCxnSpPr>
      <xdr:spPr>
        <a:xfrm>
          <a:off x="2209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111761</xdr:rowOff>
    </xdr:to>
    <xdr:cxnSp macro="">
      <xdr:nvCxnSpPr>
        <xdr:cNvPr id="383" name="直線コネクタ 382"/>
        <xdr:cNvCxnSpPr/>
      </xdr:nvCxnSpPr>
      <xdr:spPr>
        <a:xfrm>
          <a:off x="1320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95" name="楕円 394"/>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96" name="テキスト ボックス 395"/>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7" name="楕円 396"/>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8" name="テキスト ボックス 397"/>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9" name="楕円 398"/>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400" name="テキスト ボックス 399"/>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1" name="楕円 400"/>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2" name="テキスト ボックス 401"/>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公債費以外の</a:t>
          </a:r>
          <a:r>
            <a:rPr kumimoji="1" lang="ja-JP" altLang="ja-JP" sz="1100">
              <a:solidFill>
                <a:schemeClr val="dk1"/>
              </a:solidFill>
              <a:effectLst/>
              <a:latin typeface="+mn-lt"/>
              <a:ea typeface="+mn-ea"/>
              <a:cs typeface="+mn-cs"/>
            </a:rPr>
            <a:t>経常収支比率が類似団体平均を上回っているのは、</a:t>
          </a:r>
          <a:r>
            <a:rPr kumimoji="1" lang="ja-JP" altLang="en-US" sz="1100">
              <a:solidFill>
                <a:schemeClr val="dk1"/>
              </a:solidFill>
              <a:effectLst/>
              <a:latin typeface="+mn-lt"/>
              <a:ea typeface="+mn-ea"/>
              <a:cs typeface="+mn-cs"/>
            </a:rPr>
            <a:t>公営企業会計への繰出金の増や、公共施設の維持管理に係る費用が高い水準で推移していることが要因と思われる。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今後も引き続き補助</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の見直しによる補助費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の削減を図るとともに、受益者負担の適正等に取り組み改善に努める。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30987</xdr:rowOff>
    </xdr:to>
    <xdr:cxnSp macro="">
      <xdr:nvCxnSpPr>
        <xdr:cNvPr id="433" name="直線コネクタ 432"/>
        <xdr:cNvCxnSpPr/>
      </xdr:nvCxnSpPr>
      <xdr:spPr>
        <a:xfrm flipV="1">
          <a:off x="15671800" y="1334922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30987</xdr:rowOff>
    </xdr:to>
    <xdr:cxnSp macro="">
      <xdr:nvCxnSpPr>
        <xdr:cNvPr id="436" name="直線コネクタ 435"/>
        <xdr:cNvCxnSpPr/>
      </xdr:nvCxnSpPr>
      <xdr:spPr>
        <a:xfrm>
          <a:off x="14782800" y="133995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79</xdr:row>
      <xdr:rowOff>19558</xdr:rowOff>
    </xdr:to>
    <xdr:cxnSp macro="">
      <xdr:nvCxnSpPr>
        <xdr:cNvPr id="439" name="直線コネクタ 438"/>
        <xdr:cNvCxnSpPr/>
      </xdr:nvCxnSpPr>
      <xdr:spPr>
        <a:xfrm flipV="1">
          <a:off x="13893800" y="13399515"/>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24130</xdr:rowOff>
    </xdr:to>
    <xdr:cxnSp macro="">
      <xdr:nvCxnSpPr>
        <xdr:cNvPr id="442" name="直線コネクタ 441"/>
        <xdr:cNvCxnSpPr/>
      </xdr:nvCxnSpPr>
      <xdr:spPr>
        <a:xfrm flipV="1">
          <a:off x="13004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52" name="楕円 451"/>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3" name="公債費以外該当値テキスト"/>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4" name="楕円 453"/>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5" name="テキスト ボックス 454"/>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6" name="楕円 455"/>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7" name="テキスト ボックス 456"/>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8" name="楕円 457"/>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9" name="テキスト ボックス 458"/>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60" name="楕円 459"/>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61" name="テキスト ボックス 460"/>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109605</xdr:rowOff>
    </xdr:from>
    <xdr:to>
      <xdr:col>29</xdr:col>
      <xdr:colOff>127000</xdr:colOff>
      <xdr:row>17</xdr:row>
      <xdr:rowOff>128905</xdr:rowOff>
    </xdr:to>
    <xdr:cxnSp macro="">
      <xdr:nvCxnSpPr>
        <xdr:cNvPr id="52" name="直線コネクタ 51"/>
        <xdr:cNvCxnSpPr/>
      </xdr:nvCxnSpPr>
      <xdr:spPr bwMode="auto">
        <a:xfrm flipV="1">
          <a:off x="5003800" y="3071880"/>
          <a:ext cx="647700" cy="1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128905</xdr:rowOff>
    </xdr:from>
    <xdr:to>
      <xdr:col>26</xdr:col>
      <xdr:colOff>50800</xdr:colOff>
      <xdr:row>17</xdr:row>
      <xdr:rowOff>132971</xdr:rowOff>
    </xdr:to>
    <xdr:cxnSp macro="">
      <xdr:nvCxnSpPr>
        <xdr:cNvPr id="55" name="直線コネクタ 54"/>
        <xdr:cNvCxnSpPr/>
      </xdr:nvCxnSpPr>
      <xdr:spPr bwMode="auto">
        <a:xfrm flipV="1">
          <a:off x="4305300" y="3091180"/>
          <a:ext cx="698500" cy="4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132971</xdr:rowOff>
    </xdr:from>
    <xdr:to>
      <xdr:col>22</xdr:col>
      <xdr:colOff>114300</xdr:colOff>
      <xdr:row>17</xdr:row>
      <xdr:rowOff>146866</xdr:rowOff>
    </xdr:to>
    <xdr:cxnSp macro="">
      <xdr:nvCxnSpPr>
        <xdr:cNvPr id="58" name="直線コネクタ 57"/>
        <xdr:cNvCxnSpPr/>
      </xdr:nvCxnSpPr>
      <xdr:spPr bwMode="auto">
        <a:xfrm flipV="1">
          <a:off x="3606800" y="3095246"/>
          <a:ext cx="698500" cy="1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146866</xdr:rowOff>
    </xdr:from>
    <xdr:to>
      <xdr:col>18</xdr:col>
      <xdr:colOff>177800</xdr:colOff>
      <xdr:row>17</xdr:row>
      <xdr:rowOff>156419</xdr:rowOff>
    </xdr:to>
    <xdr:cxnSp macro="">
      <xdr:nvCxnSpPr>
        <xdr:cNvPr id="61" name="直線コネクタ 60"/>
        <xdr:cNvCxnSpPr/>
      </xdr:nvCxnSpPr>
      <xdr:spPr bwMode="auto">
        <a:xfrm flipV="1">
          <a:off x="2908300" y="3109141"/>
          <a:ext cx="698500" cy="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58805</xdr:rowOff>
    </xdr:from>
    <xdr:to>
      <xdr:col>29</xdr:col>
      <xdr:colOff>177800</xdr:colOff>
      <xdr:row>17</xdr:row>
      <xdr:rowOff>160405</xdr:rowOff>
    </xdr:to>
    <xdr:sp macro="" textlink="">
      <xdr:nvSpPr>
        <xdr:cNvPr id="71" name="楕円 70"/>
        <xdr:cNvSpPr/>
      </xdr:nvSpPr>
      <xdr:spPr bwMode="auto">
        <a:xfrm>
          <a:off x="5600700" y="302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30882</xdr:rowOff>
    </xdr:from>
    <xdr:ext cx="762000" cy="259045"/>
    <xdr:sp macro="" textlink="">
      <xdr:nvSpPr>
        <xdr:cNvPr id="72" name="人口1人当たり決算額の推移該当値テキスト130"/>
        <xdr:cNvSpPr txBox="1"/>
      </xdr:nvSpPr>
      <xdr:spPr>
        <a:xfrm>
          <a:off x="5740400" y="299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78105</xdr:rowOff>
    </xdr:from>
    <xdr:to>
      <xdr:col>26</xdr:col>
      <xdr:colOff>101600</xdr:colOff>
      <xdr:row>18</xdr:row>
      <xdr:rowOff>8255</xdr:rowOff>
    </xdr:to>
    <xdr:sp macro="" textlink="">
      <xdr:nvSpPr>
        <xdr:cNvPr id="73" name="楕円 72"/>
        <xdr:cNvSpPr/>
      </xdr:nvSpPr>
      <xdr:spPr bwMode="auto">
        <a:xfrm>
          <a:off x="4953000" y="304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164482</xdr:rowOff>
    </xdr:from>
    <xdr:ext cx="736600" cy="259045"/>
    <xdr:sp macro="" textlink="">
      <xdr:nvSpPr>
        <xdr:cNvPr id="74" name="テキスト ボックス 73"/>
        <xdr:cNvSpPr txBox="1"/>
      </xdr:nvSpPr>
      <xdr:spPr>
        <a:xfrm>
          <a:off x="4622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82171</xdr:rowOff>
    </xdr:from>
    <xdr:to>
      <xdr:col>22</xdr:col>
      <xdr:colOff>165100</xdr:colOff>
      <xdr:row>18</xdr:row>
      <xdr:rowOff>12321</xdr:rowOff>
    </xdr:to>
    <xdr:sp macro="" textlink="">
      <xdr:nvSpPr>
        <xdr:cNvPr id="75" name="楕円 74"/>
        <xdr:cNvSpPr/>
      </xdr:nvSpPr>
      <xdr:spPr bwMode="auto">
        <a:xfrm>
          <a:off x="42545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168548</xdr:rowOff>
    </xdr:from>
    <xdr:ext cx="762000" cy="259045"/>
    <xdr:sp macro="" textlink="">
      <xdr:nvSpPr>
        <xdr:cNvPr id="76" name="テキスト ボックス 75"/>
        <xdr:cNvSpPr txBox="1"/>
      </xdr:nvSpPr>
      <xdr:spPr>
        <a:xfrm>
          <a:off x="3924300" y="313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96066</xdr:rowOff>
    </xdr:from>
    <xdr:to>
      <xdr:col>19</xdr:col>
      <xdr:colOff>38100</xdr:colOff>
      <xdr:row>18</xdr:row>
      <xdr:rowOff>26216</xdr:rowOff>
    </xdr:to>
    <xdr:sp macro="" textlink="">
      <xdr:nvSpPr>
        <xdr:cNvPr id="77" name="楕円 76"/>
        <xdr:cNvSpPr/>
      </xdr:nvSpPr>
      <xdr:spPr bwMode="auto">
        <a:xfrm>
          <a:off x="3556000" y="3058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78" name="テキスト ボックス 77"/>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105619</xdr:rowOff>
    </xdr:from>
    <xdr:to>
      <xdr:col>15</xdr:col>
      <xdr:colOff>101600</xdr:colOff>
      <xdr:row>18</xdr:row>
      <xdr:rowOff>35769</xdr:rowOff>
    </xdr:to>
    <xdr:sp macro="" textlink="">
      <xdr:nvSpPr>
        <xdr:cNvPr id="79" name="楕円 78"/>
        <xdr:cNvSpPr/>
      </xdr:nvSpPr>
      <xdr:spPr bwMode="auto">
        <a:xfrm>
          <a:off x="2857500" y="306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20546</xdr:rowOff>
    </xdr:from>
    <xdr:ext cx="762000" cy="259045"/>
    <xdr:sp macro="" textlink="">
      <xdr:nvSpPr>
        <xdr:cNvPr id="80" name="テキスト ボックス 79"/>
        <xdr:cNvSpPr txBox="1"/>
      </xdr:nvSpPr>
      <xdr:spPr>
        <a:xfrm>
          <a:off x="2527300" y="315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279384</xdr:rowOff>
    </xdr:from>
    <xdr:to>
      <xdr:col>29</xdr:col>
      <xdr:colOff>127000</xdr:colOff>
      <xdr:row>36</xdr:row>
      <xdr:rowOff>26828</xdr:rowOff>
    </xdr:to>
    <xdr:cxnSp macro="">
      <xdr:nvCxnSpPr>
        <xdr:cNvPr id="112" name="直線コネクタ 111"/>
        <xdr:cNvCxnSpPr/>
      </xdr:nvCxnSpPr>
      <xdr:spPr bwMode="auto">
        <a:xfrm>
          <a:off x="5003800" y="6889734"/>
          <a:ext cx="647700" cy="9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11605</xdr:rowOff>
    </xdr:from>
    <xdr:ext cx="762000" cy="259045"/>
    <xdr:sp macro="" textlink="">
      <xdr:nvSpPr>
        <xdr:cNvPr id="113" name="人口1人当たり決算額の推移平均値テキスト445"/>
        <xdr:cNvSpPr txBox="1"/>
      </xdr:nvSpPr>
      <xdr:spPr>
        <a:xfrm>
          <a:off x="5740400" y="6964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244203</xdr:rowOff>
    </xdr:from>
    <xdr:to>
      <xdr:col>26</xdr:col>
      <xdr:colOff>50800</xdr:colOff>
      <xdr:row>35</xdr:row>
      <xdr:rowOff>279384</xdr:rowOff>
    </xdr:to>
    <xdr:cxnSp macro="">
      <xdr:nvCxnSpPr>
        <xdr:cNvPr id="115" name="直線コネクタ 114"/>
        <xdr:cNvCxnSpPr/>
      </xdr:nvCxnSpPr>
      <xdr:spPr bwMode="auto">
        <a:xfrm>
          <a:off x="4305300" y="6854553"/>
          <a:ext cx="698500" cy="35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237803</xdr:rowOff>
    </xdr:from>
    <xdr:to>
      <xdr:col>22</xdr:col>
      <xdr:colOff>114300</xdr:colOff>
      <xdr:row>35</xdr:row>
      <xdr:rowOff>244203</xdr:rowOff>
    </xdr:to>
    <xdr:cxnSp macro="">
      <xdr:nvCxnSpPr>
        <xdr:cNvPr id="118" name="直線コネクタ 117"/>
        <xdr:cNvCxnSpPr/>
      </xdr:nvCxnSpPr>
      <xdr:spPr bwMode="auto">
        <a:xfrm>
          <a:off x="3606800" y="6848153"/>
          <a:ext cx="6985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229139</xdr:rowOff>
    </xdr:from>
    <xdr:to>
      <xdr:col>18</xdr:col>
      <xdr:colOff>177800</xdr:colOff>
      <xdr:row>35</xdr:row>
      <xdr:rowOff>237803</xdr:rowOff>
    </xdr:to>
    <xdr:cxnSp macro="">
      <xdr:nvCxnSpPr>
        <xdr:cNvPr id="121" name="直線コネクタ 120"/>
        <xdr:cNvCxnSpPr/>
      </xdr:nvCxnSpPr>
      <xdr:spPr bwMode="auto">
        <a:xfrm>
          <a:off x="2908300" y="6839489"/>
          <a:ext cx="698500" cy="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318928</xdr:rowOff>
    </xdr:from>
    <xdr:to>
      <xdr:col>29</xdr:col>
      <xdr:colOff>177800</xdr:colOff>
      <xdr:row>36</xdr:row>
      <xdr:rowOff>77628</xdr:rowOff>
    </xdr:to>
    <xdr:sp macro="" textlink="">
      <xdr:nvSpPr>
        <xdr:cNvPr id="131" name="楕円 130"/>
        <xdr:cNvSpPr/>
      </xdr:nvSpPr>
      <xdr:spPr bwMode="auto">
        <a:xfrm>
          <a:off x="5600700" y="692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164005</xdr:rowOff>
    </xdr:from>
    <xdr:ext cx="762000" cy="259045"/>
    <xdr:sp macro="" textlink="">
      <xdr:nvSpPr>
        <xdr:cNvPr id="132" name="人口1人当たり決算額の推移該当値テキスト445"/>
        <xdr:cNvSpPr txBox="1"/>
      </xdr:nvSpPr>
      <xdr:spPr>
        <a:xfrm>
          <a:off x="5740400" y="67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228584</xdr:rowOff>
    </xdr:from>
    <xdr:to>
      <xdr:col>26</xdr:col>
      <xdr:colOff>101600</xdr:colOff>
      <xdr:row>35</xdr:row>
      <xdr:rowOff>330184</xdr:rowOff>
    </xdr:to>
    <xdr:sp macro="" textlink="">
      <xdr:nvSpPr>
        <xdr:cNvPr id="133" name="楕円 132"/>
        <xdr:cNvSpPr/>
      </xdr:nvSpPr>
      <xdr:spPr bwMode="auto">
        <a:xfrm>
          <a:off x="4953000" y="683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340361</xdr:rowOff>
    </xdr:from>
    <xdr:ext cx="736600" cy="259045"/>
    <xdr:sp macro="" textlink="">
      <xdr:nvSpPr>
        <xdr:cNvPr id="134" name="テキスト ボックス 133"/>
        <xdr:cNvSpPr txBox="1"/>
      </xdr:nvSpPr>
      <xdr:spPr>
        <a:xfrm>
          <a:off x="4622800" y="660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193403</xdr:rowOff>
    </xdr:from>
    <xdr:to>
      <xdr:col>22</xdr:col>
      <xdr:colOff>165100</xdr:colOff>
      <xdr:row>35</xdr:row>
      <xdr:rowOff>295003</xdr:rowOff>
    </xdr:to>
    <xdr:sp macro="" textlink="">
      <xdr:nvSpPr>
        <xdr:cNvPr id="135" name="楕円 134"/>
        <xdr:cNvSpPr/>
      </xdr:nvSpPr>
      <xdr:spPr bwMode="auto">
        <a:xfrm>
          <a:off x="4254500" y="680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305180</xdr:rowOff>
    </xdr:from>
    <xdr:ext cx="762000" cy="259045"/>
    <xdr:sp macro="" textlink="">
      <xdr:nvSpPr>
        <xdr:cNvPr id="136" name="テキスト ボックス 135"/>
        <xdr:cNvSpPr txBox="1"/>
      </xdr:nvSpPr>
      <xdr:spPr>
        <a:xfrm>
          <a:off x="3924300" y="657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187003</xdr:rowOff>
    </xdr:from>
    <xdr:to>
      <xdr:col>19</xdr:col>
      <xdr:colOff>38100</xdr:colOff>
      <xdr:row>35</xdr:row>
      <xdr:rowOff>288603</xdr:rowOff>
    </xdr:to>
    <xdr:sp macro="" textlink="">
      <xdr:nvSpPr>
        <xdr:cNvPr id="137" name="楕円 136"/>
        <xdr:cNvSpPr/>
      </xdr:nvSpPr>
      <xdr:spPr bwMode="auto">
        <a:xfrm>
          <a:off x="3556000" y="6797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298780</xdr:rowOff>
    </xdr:from>
    <xdr:ext cx="762000" cy="259045"/>
    <xdr:sp macro="" textlink="">
      <xdr:nvSpPr>
        <xdr:cNvPr id="138" name="テキスト ボックス 137"/>
        <xdr:cNvSpPr txBox="1"/>
      </xdr:nvSpPr>
      <xdr:spPr>
        <a:xfrm>
          <a:off x="3225800" y="656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178339</xdr:rowOff>
    </xdr:from>
    <xdr:to>
      <xdr:col>15</xdr:col>
      <xdr:colOff>101600</xdr:colOff>
      <xdr:row>35</xdr:row>
      <xdr:rowOff>279939</xdr:rowOff>
    </xdr:to>
    <xdr:sp macro="" textlink="">
      <xdr:nvSpPr>
        <xdr:cNvPr id="139" name="楕円 138"/>
        <xdr:cNvSpPr/>
      </xdr:nvSpPr>
      <xdr:spPr bwMode="auto">
        <a:xfrm>
          <a:off x="2857500" y="678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290116</xdr:rowOff>
    </xdr:from>
    <xdr:ext cx="762000" cy="259045"/>
    <xdr:sp macro="" textlink="">
      <xdr:nvSpPr>
        <xdr:cNvPr id="140" name="テキスト ボックス 139"/>
        <xdr:cNvSpPr txBox="1"/>
      </xdr:nvSpPr>
      <xdr:spPr>
        <a:xfrm>
          <a:off x="2527300" y="65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41,224
40,712
200.61
23,311,229
21,758,559
1,484,697
10,641,067
16,996,489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32062</xdr:rowOff>
    </xdr:from>
    <xdr:to>
      <xdr:col>24</xdr:col>
      <xdr:colOff>63500</xdr:colOff>
      <xdr:row>37</xdr:row>
      <xdr:rowOff>113819</xdr:rowOff>
    </xdr:to>
    <xdr:cxnSp macro="">
      <xdr:nvCxnSpPr>
        <xdr:cNvPr id="63" name="直線コネクタ 62"/>
        <xdr:cNvCxnSpPr/>
      </xdr:nvCxnSpPr>
      <xdr:spPr>
        <a:xfrm flipV="1">
          <a:off x="3797300" y="6375712"/>
          <a:ext cx="838200" cy="8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113819</xdr:rowOff>
    </xdr:from>
    <xdr:to>
      <xdr:col>19</xdr:col>
      <xdr:colOff>177800</xdr:colOff>
      <xdr:row>37</xdr:row>
      <xdr:rowOff>119779</xdr:rowOff>
    </xdr:to>
    <xdr:cxnSp macro="">
      <xdr:nvCxnSpPr>
        <xdr:cNvPr id="66" name="直線コネクタ 65"/>
        <xdr:cNvCxnSpPr/>
      </xdr:nvCxnSpPr>
      <xdr:spPr>
        <a:xfrm flipV="1">
          <a:off x="2908300" y="6457469"/>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119779</xdr:rowOff>
    </xdr:from>
    <xdr:to>
      <xdr:col>15</xdr:col>
      <xdr:colOff>50800</xdr:colOff>
      <xdr:row>37</xdr:row>
      <xdr:rowOff>124792</xdr:rowOff>
    </xdr:to>
    <xdr:cxnSp macro="">
      <xdr:nvCxnSpPr>
        <xdr:cNvPr id="69" name="直線コネクタ 68"/>
        <xdr:cNvCxnSpPr/>
      </xdr:nvCxnSpPr>
      <xdr:spPr>
        <a:xfrm flipV="1">
          <a:off x="2019300" y="6463429"/>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124792</xdr:rowOff>
    </xdr:from>
    <xdr:to>
      <xdr:col>10</xdr:col>
      <xdr:colOff>114300</xdr:colOff>
      <xdr:row>37</xdr:row>
      <xdr:rowOff>152403</xdr:rowOff>
    </xdr:to>
    <xdr:cxnSp macro="">
      <xdr:nvCxnSpPr>
        <xdr:cNvPr id="72" name="直線コネクタ 71"/>
        <xdr:cNvCxnSpPr/>
      </xdr:nvCxnSpPr>
      <xdr:spPr>
        <a:xfrm flipV="1">
          <a:off x="1130300" y="646844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152712</xdr:rowOff>
    </xdr:from>
    <xdr:to>
      <xdr:col>24</xdr:col>
      <xdr:colOff>114300</xdr:colOff>
      <xdr:row>37</xdr:row>
      <xdr:rowOff>82862</xdr:rowOff>
    </xdr:to>
    <xdr:sp macro="" textlink="">
      <xdr:nvSpPr>
        <xdr:cNvPr id="82" name="楕円 81"/>
        <xdr:cNvSpPr/>
      </xdr:nvSpPr>
      <xdr:spPr>
        <a:xfrm>
          <a:off x="4584700" y="63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131139</xdr:rowOff>
    </xdr:from>
    <xdr:ext cx="534377" cy="259045"/>
    <xdr:sp macro="" textlink="">
      <xdr:nvSpPr>
        <xdr:cNvPr id="83" name="人件費該当値テキスト"/>
        <xdr:cNvSpPr txBox="1"/>
      </xdr:nvSpPr>
      <xdr:spPr>
        <a:xfrm>
          <a:off x="4686300" y="630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63019</xdr:rowOff>
    </xdr:from>
    <xdr:to>
      <xdr:col>20</xdr:col>
      <xdr:colOff>38100</xdr:colOff>
      <xdr:row>37</xdr:row>
      <xdr:rowOff>164619</xdr:rowOff>
    </xdr:to>
    <xdr:sp macro="" textlink="">
      <xdr:nvSpPr>
        <xdr:cNvPr id="84" name="楕円 83"/>
        <xdr:cNvSpPr/>
      </xdr:nvSpPr>
      <xdr:spPr>
        <a:xfrm>
          <a:off x="3746500" y="64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155746</xdr:rowOff>
    </xdr:from>
    <xdr:ext cx="534377" cy="259045"/>
    <xdr:sp macro="" textlink="">
      <xdr:nvSpPr>
        <xdr:cNvPr id="85" name="テキスト ボックス 84"/>
        <xdr:cNvSpPr txBox="1"/>
      </xdr:nvSpPr>
      <xdr:spPr>
        <a:xfrm>
          <a:off x="3530111" y="64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68979</xdr:rowOff>
    </xdr:from>
    <xdr:to>
      <xdr:col>15</xdr:col>
      <xdr:colOff>101600</xdr:colOff>
      <xdr:row>37</xdr:row>
      <xdr:rowOff>170579</xdr:rowOff>
    </xdr:to>
    <xdr:sp macro="" textlink="">
      <xdr:nvSpPr>
        <xdr:cNvPr id="86" name="楕円 85"/>
        <xdr:cNvSpPr/>
      </xdr:nvSpPr>
      <xdr:spPr>
        <a:xfrm>
          <a:off x="2857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161707</xdr:rowOff>
    </xdr:from>
    <xdr:ext cx="534377" cy="259045"/>
    <xdr:sp macro="" textlink="">
      <xdr:nvSpPr>
        <xdr:cNvPr id="87" name="テキスト ボックス 86"/>
        <xdr:cNvSpPr txBox="1"/>
      </xdr:nvSpPr>
      <xdr:spPr>
        <a:xfrm>
          <a:off x="2641111" y="65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73992</xdr:rowOff>
    </xdr:from>
    <xdr:to>
      <xdr:col>10</xdr:col>
      <xdr:colOff>165100</xdr:colOff>
      <xdr:row>38</xdr:row>
      <xdr:rowOff>4142</xdr:rowOff>
    </xdr:to>
    <xdr:sp macro="" textlink="">
      <xdr:nvSpPr>
        <xdr:cNvPr id="88" name="楕円 87"/>
        <xdr:cNvSpPr/>
      </xdr:nvSpPr>
      <xdr:spPr>
        <a:xfrm>
          <a:off x="1968500" y="6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166719</xdr:rowOff>
    </xdr:from>
    <xdr:ext cx="534377" cy="259045"/>
    <xdr:sp macro="" textlink="">
      <xdr:nvSpPr>
        <xdr:cNvPr id="89" name="テキスト ボックス 88"/>
        <xdr:cNvSpPr txBox="1"/>
      </xdr:nvSpPr>
      <xdr:spPr>
        <a:xfrm>
          <a:off x="1752111" y="65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101603</xdr:rowOff>
    </xdr:from>
    <xdr:to>
      <xdr:col>6</xdr:col>
      <xdr:colOff>38100</xdr:colOff>
      <xdr:row>38</xdr:row>
      <xdr:rowOff>31753</xdr:rowOff>
    </xdr:to>
    <xdr:sp macro="" textlink="">
      <xdr:nvSpPr>
        <xdr:cNvPr id="90" name="楕円 89"/>
        <xdr:cNvSpPr/>
      </xdr:nvSpPr>
      <xdr:spPr>
        <a:xfrm>
          <a:off x="1079500" y="64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22881</xdr:rowOff>
    </xdr:from>
    <xdr:ext cx="534377" cy="259045"/>
    <xdr:sp macro="" textlink="">
      <xdr:nvSpPr>
        <xdr:cNvPr id="91" name="テキスト ボックス 90"/>
        <xdr:cNvSpPr txBox="1"/>
      </xdr:nvSpPr>
      <xdr:spPr>
        <a:xfrm>
          <a:off x="863111" y="653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5240</xdr:rowOff>
    </xdr:from>
    <xdr:to>
      <xdr:col>24</xdr:col>
      <xdr:colOff>63500</xdr:colOff>
      <xdr:row>57</xdr:row>
      <xdr:rowOff>86480</xdr:rowOff>
    </xdr:to>
    <xdr:cxnSp macro="">
      <xdr:nvCxnSpPr>
        <xdr:cNvPr id="123" name="直線コネクタ 122"/>
        <xdr:cNvCxnSpPr/>
      </xdr:nvCxnSpPr>
      <xdr:spPr>
        <a:xfrm flipV="1">
          <a:off x="3797300" y="9777890"/>
          <a:ext cx="838200" cy="8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86480</xdr:rowOff>
    </xdr:from>
    <xdr:to>
      <xdr:col>19</xdr:col>
      <xdr:colOff>177800</xdr:colOff>
      <xdr:row>57</xdr:row>
      <xdr:rowOff>110570</xdr:rowOff>
    </xdr:to>
    <xdr:cxnSp macro="">
      <xdr:nvCxnSpPr>
        <xdr:cNvPr id="126" name="直線コネクタ 125"/>
        <xdr:cNvCxnSpPr/>
      </xdr:nvCxnSpPr>
      <xdr:spPr>
        <a:xfrm flipV="1">
          <a:off x="2908300" y="9859130"/>
          <a:ext cx="889000" cy="2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99575</xdr:rowOff>
    </xdr:from>
    <xdr:to>
      <xdr:col>15</xdr:col>
      <xdr:colOff>50800</xdr:colOff>
      <xdr:row>57</xdr:row>
      <xdr:rowOff>110570</xdr:rowOff>
    </xdr:to>
    <xdr:cxnSp macro="">
      <xdr:nvCxnSpPr>
        <xdr:cNvPr id="129" name="直線コネクタ 128"/>
        <xdr:cNvCxnSpPr/>
      </xdr:nvCxnSpPr>
      <xdr:spPr>
        <a:xfrm>
          <a:off x="2019300" y="9872225"/>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99575</xdr:rowOff>
    </xdr:from>
    <xdr:to>
      <xdr:col>10</xdr:col>
      <xdr:colOff>114300</xdr:colOff>
      <xdr:row>57</xdr:row>
      <xdr:rowOff>120748</xdr:rowOff>
    </xdr:to>
    <xdr:cxnSp macro="">
      <xdr:nvCxnSpPr>
        <xdr:cNvPr id="132" name="直線コネクタ 131"/>
        <xdr:cNvCxnSpPr/>
      </xdr:nvCxnSpPr>
      <xdr:spPr>
        <a:xfrm flipV="1">
          <a:off x="1130300" y="9872225"/>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125890</xdr:rowOff>
    </xdr:from>
    <xdr:to>
      <xdr:col>24</xdr:col>
      <xdr:colOff>114300</xdr:colOff>
      <xdr:row>57</xdr:row>
      <xdr:rowOff>56040</xdr:rowOff>
    </xdr:to>
    <xdr:sp macro="" textlink="">
      <xdr:nvSpPr>
        <xdr:cNvPr id="142" name="楕円 141"/>
        <xdr:cNvSpPr/>
      </xdr:nvSpPr>
      <xdr:spPr>
        <a:xfrm>
          <a:off x="4584700" y="9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104317</xdr:rowOff>
    </xdr:from>
    <xdr:ext cx="534377" cy="259045"/>
    <xdr:sp macro="" textlink="">
      <xdr:nvSpPr>
        <xdr:cNvPr id="143" name="物件費該当値テキスト"/>
        <xdr:cNvSpPr txBox="1"/>
      </xdr:nvSpPr>
      <xdr:spPr>
        <a:xfrm>
          <a:off x="4686300" y="97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35680</xdr:rowOff>
    </xdr:from>
    <xdr:to>
      <xdr:col>20</xdr:col>
      <xdr:colOff>38100</xdr:colOff>
      <xdr:row>57</xdr:row>
      <xdr:rowOff>137280</xdr:rowOff>
    </xdr:to>
    <xdr:sp macro="" textlink="">
      <xdr:nvSpPr>
        <xdr:cNvPr id="144" name="楕円 143"/>
        <xdr:cNvSpPr/>
      </xdr:nvSpPr>
      <xdr:spPr>
        <a:xfrm>
          <a:off x="3746500" y="98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128407</xdr:rowOff>
    </xdr:from>
    <xdr:ext cx="534377" cy="259045"/>
    <xdr:sp macro="" textlink="">
      <xdr:nvSpPr>
        <xdr:cNvPr id="145" name="テキスト ボックス 144"/>
        <xdr:cNvSpPr txBox="1"/>
      </xdr:nvSpPr>
      <xdr:spPr>
        <a:xfrm>
          <a:off x="3530111" y="99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59770</xdr:rowOff>
    </xdr:from>
    <xdr:to>
      <xdr:col>15</xdr:col>
      <xdr:colOff>101600</xdr:colOff>
      <xdr:row>57</xdr:row>
      <xdr:rowOff>161370</xdr:rowOff>
    </xdr:to>
    <xdr:sp macro="" textlink="">
      <xdr:nvSpPr>
        <xdr:cNvPr id="146" name="楕円 145"/>
        <xdr:cNvSpPr/>
      </xdr:nvSpPr>
      <xdr:spPr>
        <a:xfrm>
          <a:off x="2857500" y="98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152497</xdr:rowOff>
    </xdr:from>
    <xdr:ext cx="534377" cy="259045"/>
    <xdr:sp macro="" textlink="">
      <xdr:nvSpPr>
        <xdr:cNvPr id="147" name="テキスト ボックス 146"/>
        <xdr:cNvSpPr txBox="1"/>
      </xdr:nvSpPr>
      <xdr:spPr>
        <a:xfrm>
          <a:off x="2641111" y="99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48775</xdr:rowOff>
    </xdr:from>
    <xdr:to>
      <xdr:col>10</xdr:col>
      <xdr:colOff>165100</xdr:colOff>
      <xdr:row>57</xdr:row>
      <xdr:rowOff>150375</xdr:rowOff>
    </xdr:to>
    <xdr:sp macro="" textlink="">
      <xdr:nvSpPr>
        <xdr:cNvPr id="148" name="楕円 147"/>
        <xdr:cNvSpPr/>
      </xdr:nvSpPr>
      <xdr:spPr>
        <a:xfrm>
          <a:off x="1968500" y="98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141502</xdr:rowOff>
    </xdr:from>
    <xdr:ext cx="534377" cy="259045"/>
    <xdr:sp macro="" textlink="">
      <xdr:nvSpPr>
        <xdr:cNvPr id="149" name="テキスト ボックス 148"/>
        <xdr:cNvSpPr txBox="1"/>
      </xdr:nvSpPr>
      <xdr:spPr>
        <a:xfrm>
          <a:off x="1752111" y="99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69948</xdr:rowOff>
    </xdr:from>
    <xdr:to>
      <xdr:col>6</xdr:col>
      <xdr:colOff>38100</xdr:colOff>
      <xdr:row>58</xdr:row>
      <xdr:rowOff>98</xdr:rowOff>
    </xdr:to>
    <xdr:sp macro="" textlink="">
      <xdr:nvSpPr>
        <xdr:cNvPr id="150" name="楕円 149"/>
        <xdr:cNvSpPr/>
      </xdr:nvSpPr>
      <xdr:spPr>
        <a:xfrm>
          <a:off x="1079500" y="98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162675</xdr:rowOff>
    </xdr:from>
    <xdr:ext cx="534377" cy="259045"/>
    <xdr:sp macro="" textlink="">
      <xdr:nvSpPr>
        <xdr:cNvPr id="151" name="テキスト ボックス 150"/>
        <xdr:cNvSpPr txBox="1"/>
      </xdr:nvSpPr>
      <xdr:spPr>
        <a:xfrm>
          <a:off x="863111" y="99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42774</xdr:rowOff>
    </xdr:from>
    <xdr:to>
      <xdr:col>24</xdr:col>
      <xdr:colOff>63500</xdr:colOff>
      <xdr:row>78</xdr:row>
      <xdr:rowOff>55713</xdr:rowOff>
    </xdr:to>
    <xdr:cxnSp macro="">
      <xdr:nvCxnSpPr>
        <xdr:cNvPr id="178" name="直線コネクタ 177"/>
        <xdr:cNvCxnSpPr/>
      </xdr:nvCxnSpPr>
      <xdr:spPr>
        <a:xfrm flipV="1">
          <a:off x="3797300" y="13244424"/>
          <a:ext cx="8382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34886</xdr:rowOff>
    </xdr:from>
    <xdr:to>
      <xdr:col>19</xdr:col>
      <xdr:colOff>177800</xdr:colOff>
      <xdr:row>78</xdr:row>
      <xdr:rowOff>55713</xdr:rowOff>
    </xdr:to>
    <xdr:cxnSp macro="">
      <xdr:nvCxnSpPr>
        <xdr:cNvPr id="181" name="直線コネクタ 180"/>
        <xdr:cNvCxnSpPr/>
      </xdr:nvCxnSpPr>
      <xdr:spPr>
        <a:xfrm>
          <a:off x="2908300" y="13407986"/>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47803</xdr:rowOff>
    </xdr:from>
    <xdr:to>
      <xdr:col>15</xdr:col>
      <xdr:colOff>50800</xdr:colOff>
      <xdr:row>78</xdr:row>
      <xdr:rowOff>34886</xdr:rowOff>
    </xdr:to>
    <xdr:cxnSp macro="">
      <xdr:nvCxnSpPr>
        <xdr:cNvPr id="184" name="直線コネクタ 183"/>
        <xdr:cNvCxnSpPr/>
      </xdr:nvCxnSpPr>
      <xdr:spPr>
        <a:xfrm>
          <a:off x="2019300" y="13249453"/>
          <a:ext cx="889000" cy="15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47803</xdr:rowOff>
    </xdr:from>
    <xdr:to>
      <xdr:col>10</xdr:col>
      <xdr:colOff>114300</xdr:colOff>
      <xdr:row>77</xdr:row>
      <xdr:rowOff>167635</xdr:rowOff>
    </xdr:to>
    <xdr:cxnSp macro="">
      <xdr:nvCxnSpPr>
        <xdr:cNvPr id="187" name="直線コネクタ 186"/>
        <xdr:cNvCxnSpPr/>
      </xdr:nvCxnSpPr>
      <xdr:spPr>
        <a:xfrm flipV="1">
          <a:off x="1130300" y="13249453"/>
          <a:ext cx="889000" cy="1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163424</xdr:rowOff>
    </xdr:from>
    <xdr:to>
      <xdr:col>24</xdr:col>
      <xdr:colOff>114300</xdr:colOff>
      <xdr:row>77</xdr:row>
      <xdr:rowOff>93574</xdr:rowOff>
    </xdr:to>
    <xdr:sp macro="" textlink="">
      <xdr:nvSpPr>
        <xdr:cNvPr id="197" name="楕円 196"/>
        <xdr:cNvSpPr/>
      </xdr:nvSpPr>
      <xdr:spPr>
        <a:xfrm>
          <a:off x="45847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14851</xdr:rowOff>
    </xdr:from>
    <xdr:ext cx="534377" cy="259045"/>
    <xdr:sp macro="" textlink="">
      <xdr:nvSpPr>
        <xdr:cNvPr id="198" name="維持補修費該当値テキスト"/>
        <xdr:cNvSpPr txBox="1"/>
      </xdr:nvSpPr>
      <xdr:spPr>
        <a:xfrm>
          <a:off x="4686300" y="130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4913</xdr:rowOff>
    </xdr:from>
    <xdr:to>
      <xdr:col>20</xdr:col>
      <xdr:colOff>38100</xdr:colOff>
      <xdr:row>78</xdr:row>
      <xdr:rowOff>106513</xdr:rowOff>
    </xdr:to>
    <xdr:sp macro="" textlink="">
      <xdr:nvSpPr>
        <xdr:cNvPr id="199" name="楕円 198"/>
        <xdr:cNvSpPr/>
      </xdr:nvSpPr>
      <xdr:spPr>
        <a:xfrm>
          <a:off x="3746500" y="133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97640</xdr:rowOff>
    </xdr:from>
    <xdr:ext cx="469744" cy="259045"/>
    <xdr:sp macro="" textlink="">
      <xdr:nvSpPr>
        <xdr:cNvPr id="200" name="テキスト ボックス 199"/>
        <xdr:cNvSpPr txBox="1"/>
      </xdr:nvSpPr>
      <xdr:spPr>
        <a:xfrm>
          <a:off x="3562428" y="1347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155536</xdr:rowOff>
    </xdr:from>
    <xdr:to>
      <xdr:col>15</xdr:col>
      <xdr:colOff>101600</xdr:colOff>
      <xdr:row>78</xdr:row>
      <xdr:rowOff>85686</xdr:rowOff>
    </xdr:to>
    <xdr:sp macro="" textlink="">
      <xdr:nvSpPr>
        <xdr:cNvPr id="201" name="楕円 200"/>
        <xdr:cNvSpPr/>
      </xdr:nvSpPr>
      <xdr:spPr>
        <a:xfrm>
          <a:off x="2857500" y="1335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76813</xdr:rowOff>
    </xdr:from>
    <xdr:ext cx="469744" cy="259045"/>
    <xdr:sp macro="" textlink="">
      <xdr:nvSpPr>
        <xdr:cNvPr id="202" name="テキスト ボックス 201"/>
        <xdr:cNvSpPr txBox="1"/>
      </xdr:nvSpPr>
      <xdr:spPr>
        <a:xfrm>
          <a:off x="2673428" y="134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168453</xdr:rowOff>
    </xdr:from>
    <xdr:to>
      <xdr:col>10</xdr:col>
      <xdr:colOff>165100</xdr:colOff>
      <xdr:row>77</xdr:row>
      <xdr:rowOff>98603</xdr:rowOff>
    </xdr:to>
    <xdr:sp macro="" textlink="">
      <xdr:nvSpPr>
        <xdr:cNvPr id="203" name="楕円 202"/>
        <xdr:cNvSpPr/>
      </xdr:nvSpPr>
      <xdr:spPr>
        <a:xfrm>
          <a:off x="1968500" y="131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115130</xdr:rowOff>
    </xdr:from>
    <xdr:ext cx="534377" cy="259045"/>
    <xdr:sp macro="" textlink="">
      <xdr:nvSpPr>
        <xdr:cNvPr id="204" name="テキスト ボックス 203"/>
        <xdr:cNvSpPr txBox="1"/>
      </xdr:nvSpPr>
      <xdr:spPr>
        <a:xfrm>
          <a:off x="1752111" y="129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116835</xdr:rowOff>
    </xdr:from>
    <xdr:to>
      <xdr:col>6</xdr:col>
      <xdr:colOff>38100</xdr:colOff>
      <xdr:row>78</xdr:row>
      <xdr:rowOff>46985</xdr:rowOff>
    </xdr:to>
    <xdr:sp macro="" textlink="">
      <xdr:nvSpPr>
        <xdr:cNvPr id="205" name="楕円 204"/>
        <xdr:cNvSpPr/>
      </xdr:nvSpPr>
      <xdr:spPr>
        <a:xfrm>
          <a:off x="10795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63512</xdr:rowOff>
    </xdr:from>
    <xdr:ext cx="469744" cy="259045"/>
    <xdr:sp macro="" textlink="">
      <xdr:nvSpPr>
        <xdr:cNvPr id="206" name="テキスト ボックス 205"/>
        <xdr:cNvSpPr txBox="1"/>
      </xdr:nvSpPr>
      <xdr:spPr>
        <a:xfrm>
          <a:off x="895428" y="130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73997</xdr:rowOff>
    </xdr:from>
    <xdr:to>
      <xdr:col>24</xdr:col>
      <xdr:colOff>63500</xdr:colOff>
      <xdr:row>95</xdr:row>
      <xdr:rowOff>105124</xdr:rowOff>
    </xdr:to>
    <xdr:cxnSp macro="">
      <xdr:nvCxnSpPr>
        <xdr:cNvPr id="236" name="直線コネクタ 235"/>
        <xdr:cNvCxnSpPr/>
      </xdr:nvCxnSpPr>
      <xdr:spPr>
        <a:xfrm flipV="1">
          <a:off x="3797300" y="16361747"/>
          <a:ext cx="8382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105124</xdr:rowOff>
    </xdr:from>
    <xdr:to>
      <xdr:col>19</xdr:col>
      <xdr:colOff>177800</xdr:colOff>
      <xdr:row>95</xdr:row>
      <xdr:rowOff>152769</xdr:rowOff>
    </xdr:to>
    <xdr:cxnSp macro="">
      <xdr:nvCxnSpPr>
        <xdr:cNvPr id="239" name="直線コネクタ 238"/>
        <xdr:cNvCxnSpPr/>
      </xdr:nvCxnSpPr>
      <xdr:spPr>
        <a:xfrm flipV="1">
          <a:off x="2908300" y="16392874"/>
          <a:ext cx="889000" cy="4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132499</xdr:rowOff>
    </xdr:from>
    <xdr:to>
      <xdr:col>15</xdr:col>
      <xdr:colOff>50800</xdr:colOff>
      <xdr:row>95</xdr:row>
      <xdr:rowOff>152769</xdr:rowOff>
    </xdr:to>
    <xdr:cxnSp macro="">
      <xdr:nvCxnSpPr>
        <xdr:cNvPr id="242" name="直線コネクタ 241"/>
        <xdr:cNvCxnSpPr/>
      </xdr:nvCxnSpPr>
      <xdr:spPr>
        <a:xfrm>
          <a:off x="2019300" y="1642024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132499</xdr:rowOff>
    </xdr:from>
    <xdr:to>
      <xdr:col>10</xdr:col>
      <xdr:colOff>114300</xdr:colOff>
      <xdr:row>95</xdr:row>
      <xdr:rowOff>158311</xdr:rowOff>
    </xdr:to>
    <xdr:cxnSp macro="">
      <xdr:nvCxnSpPr>
        <xdr:cNvPr id="245" name="直線コネクタ 244"/>
        <xdr:cNvCxnSpPr/>
      </xdr:nvCxnSpPr>
      <xdr:spPr>
        <a:xfrm flipV="1">
          <a:off x="1130300" y="16420249"/>
          <a:ext cx="889000" cy="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23197</xdr:rowOff>
    </xdr:from>
    <xdr:to>
      <xdr:col>24</xdr:col>
      <xdr:colOff>114300</xdr:colOff>
      <xdr:row>95</xdr:row>
      <xdr:rowOff>124797</xdr:rowOff>
    </xdr:to>
    <xdr:sp macro="" textlink="">
      <xdr:nvSpPr>
        <xdr:cNvPr id="255" name="楕円 254"/>
        <xdr:cNvSpPr/>
      </xdr:nvSpPr>
      <xdr:spPr>
        <a:xfrm>
          <a:off x="4584700" y="163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1624</xdr:rowOff>
    </xdr:from>
    <xdr:ext cx="534377" cy="259045"/>
    <xdr:sp macro="" textlink="">
      <xdr:nvSpPr>
        <xdr:cNvPr id="256" name="扶助費該当値テキスト"/>
        <xdr:cNvSpPr txBox="1"/>
      </xdr:nvSpPr>
      <xdr:spPr>
        <a:xfrm>
          <a:off x="4686300" y="1628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54324</xdr:rowOff>
    </xdr:from>
    <xdr:to>
      <xdr:col>20</xdr:col>
      <xdr:colOff>38100</xdr:colOff>
      <xdr:row>95</xdr:row>
      <xdr:rowOff>155924</xdr:rowOff>
    </xdr:to>
    <xdr:sp macro="" textlink="">
      <xdr:nvSpPr>
        <xdr:cNvPr id="257" name="楕円 256"/>
        <xdr:cNvSpPr/>
      </xdr:nvSpPr>
      <xdr:spPr>
        <a:xfrm>
          <a:off x="3746500" y="163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147051</xdr:rowOff>
    </xdr:from>
    <xdr:ext cx="534377" cy="259045"/>
    <xdr:sp macro="" textlink="">
      <xdr:nvSpPr>
        <xdr:cNvPr id="258" name="テキスト ボックス 257"/>
        <xdr:cNvSpPr txBox="1"/>
      </xdr:nvSpPr>
      <xdr:spPr>
        <a:xfrm>
          <a:off x="3530111" y="1643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101969</xdr:rowOff>
    </xdr:from>
    <xdr:to>
      <xdr:col>15</xdr:col>
      <xdr:colOff>101600</xdr:colOff>
      <xdr:row>96</xdr:row>
      <xdr:rowOff>32119</xdr:rowOff>
    </xdr:to>
    <xdr:sp macro="" textlink="">
      <xdr:nvSpPr>
        <xdr:cNvPr id="259" name="楕円 258"/>
        <xdr:cNvSpPr/>
      </xdr:nvSpPr>
      <xdr:spPr>
        <a:xfrm>
          <a:off x="2857500" y="16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23246</xdr:rowOff>
    </xdr:from>
    <xdr:ext cx="534377" cy="259045"/>
    <xdr:sp macro="" textlink="">
      <xdr:nvSpPr>
        <xdr:cNvPr id="260" name="テキスト ボックス 259"/>
        <xdr:cNvSpPr txBox="1"/>
      </xdr:nvSpPr>
      <xdr:spPr>
        <a:xfrm>
          <a:off x="2641111" y="164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81699</xdr:rowOff>
    </xdr:from>
    <xdr:to>
      <xdr:col>10</xdr:col>
      <xdr:colOff>165100</xdr:colOff>
      <xdr:row>96</xdr:row>
      <xdr:rowOff>11849</xdr:rowOff>
    </xdr:to>
    <xdr:sp macro="" textlink="">
      <xdr:nvSpPr>
        <xdr:cNvPr id="261" name="楕円 260"/>
        <xdr:cNvSpPr/>
      </xdr:nvSpPr>
      <xdr:spPr>
        <a:xfrm>
          <a:off x="1968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2976</xdr:rowOff>
    </xdr:from>
    <xdr:ext cx="534377" cy="259045"/>
    <xdr:sp macro="" textlink="">
      <xdr:nvSpPr>
        <xdr:cNvPr id="262" name="テキスト ボックス 261"/>
        <xdr:cNvSpPr txBox="1"/>
      </xdr:nvSpPr>
      <xdr:spPr>
        <a:xfrm>
          <a:off x="1752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107511</xdr:rowOff>
    </xdr:from>
    <xdr:to>
      <xdr:col>6</xdr:col>
      <xdr:colOff>38100</xdr:colOff>
      <xdr:row>96</xdr:row>
      <xdr:rowOff>37661</xdr:rowOff>
    </xdr:to>
    <xdr:sp macro="" textlink="">
      <xdr:nvSpPr>
        <xdr:cNvPr id="263" name="楕円 262"/>
        <xdr:cNvSpPr/>
      </xdr:nvSpPr>
      <xdr:spPr>
        <a:xfrm>
          <a:off x="1079500" y="163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28788</xdr:rowOff>
    </xdr:from>
    <xdr:ext cx="534377" cy="259045"/>
    <xdr:sp macro="" textlink="">
      <xdr:nvSpPr>
        <xdr:cNvPr id="264" name="テキスト ボックス 263"/>
        <xdr:cNvSpPr txBox="1"/>
      </xdr:nvSpPr>
      <xdr:spPr>
        <a:xfrm>
          <a:off x="863111" y="164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96003</xdr:rowOff>
    </xdr:from>
    <xdr:to>
      <xdr:col>55</xdr:col>
      <xdr:colOff>0</xdr:colOff>
      <xdr:row>37</xdr:row>
      <xdr:rowOff>164747</xdr:rowOff>
    </xdr:to>
    <xdr:cxnSp macro="">
      <xdr:nvCxnSpPr>
        <xdr:cNvPr id="293" name="直線コネクタ 292"/>
        <xdr:cNvCxnSpPr/>
      </xdr:nvCxnSpPr>
      <xdr:spPr>
        <a:xfrm flipV="1">
          <a:off x="9639300" y="6096753"/>
          <a:ext cx="838200" cy="4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164747</xdr:rowOff>
    </xdr:from>
    <xdr:to>
      <xdr:col>50</xdr:col>
      <xdr:colOff>114300</xdr:colOff>
      <xdr:row>38</xdr:row>
      <xdr:rowOff>58936</xdr:rowOff>
    </xdr:to>
    <xdr:cxnSp macro="">
      <xdr:nvCxnSpPr>
        <xdr:cNvPr id="296" name="直線コネクタ 295"/>
        <xdr:cNvCxnSpPr/>
      </xdr:nvCxnSpPr>
      <xdr:spPr>
        <a:xfrm flipV="1">
          <a:off x="8750300" y="6508397"/>
          <a:ext cx="889000" cy="6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58936</xdr:rowOff>
    </xdr:from>
    <xdr:to>
      <xdr:col>45</xdr:col>
      <xdr:colOff>177800</xdr:colOff>
      <xdr:row>38</xdr:row>
      <xdr:rowOff>65348</xdr:rowOff>
    </xdr:to>
    <xdr:cxnSp macro="">
      <xdr:nvCxnSpPr>
        <xdr:cNvPr id="299" name="直線コネクタ 298"/>
        <xdr:cNvCxnSpPr/>
      </xdr:nvCxnSpPr>
      <xdr:spPr>
        <a:xfrm flipV="1">
          <a:off x="7861300" y="6574036"/>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65348</xdr:rowOff>
    </xdr:from>
    <xdr:to>
      <xdr:col>41</xdr:col>
      <xdr:colOff>50800</xdr:colOff>
      <xdr:row>38</xdr:row>
      <xdr:rowOff>67485</xdr:rowOff>
    </xdr:to>
    <xdr:cxnSp macro="">
      <xdr:nvCxnSpPr>
        <xdr:cNvPr id="302" name="直線コネクタ 301"/>
        <xdr:cNvCxnSpPr/>
      </xdr:nvCxnSpPr>
      <xdr:spPr>
        <a:xfrm flipV="1">
          <a:off x="6972300" y="6580448"/>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45203</xdr:rowOff>
    </xdr:from>
    <xdr:to>
      <xdr:col>55</xdr:col>
      <xdr:colOff>50800</xdr:colOff>
      <xdr:row>35</xdr:row>
      <xdr:rowOff>146803</xdr:rowOff>
    </xdr:to>
    <xdr:sp macro="" textlink="">
      <xdr:nvSpPr>
        <xdr:cNvPr id="312" name="楕円 311"/>
        <xdr:cNvSpPr/>
      </xdr:nvSpPr>
      <xdr:spPr>
        <a:xfrm>
          <a:off x="10426700" y="60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131580</xdr:rowOff>
    </xdr:from>
    <xdr:ext cx="599010" cy="259045"/>
    <xdr:sp macro="" textlink="">
      <xdr:nvSpPr>
        <xdr:cNvPr id="313" name="補助費等該当値テキスト"/>
        <xdr:cNvSpPr txBox="1"/>
      </xdr:nvSpPr>
      <xdr:spPr>
        <a:xfrm>
          <a:off x="10528300" y="596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113947</xdr:rowOff>
    </xdr:from>
    <xdr:to>
      <xdr:col>50</xdr:col>
      <xdr:colOff>165100</xdr:colOff>
      <xdr:row>38</xdr:row>
      <xdr:rowOff>44097</xdr:rowOff>
    </xdr:to>
    <xdr:sp macro="" textlink="">
      <xdr:nvSpPr>
        <xdr:cNvPr id="314" name="楕円 313"/>
        <xdr:cNvSpPr/>
      </xdr:nvSpPr>
      <xdr:spPr>
        <a:xfrm>
          <a:off x="9588500" y="6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35224</xdr:rowOff>
    </xdr:from>
    <xdr:ext cx="534377" cy="259045"/>
    <xdr:sp macro="" textlink="">
      <xdr:nvSpPr>
        <xdr:cNvPr id="315" name="テキスト ボックス 314"/>
        <xdr:cNvSpPr txBox="1"/>
      </xdr:nvSpPr>
      <xdr:spPr>
        <a:xfrm>
          <a:off x="9372111" y="655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8136</xdr:rowOff>
    </xdr:from>
    <xdr:to>
      <xdr:col>46</xdr:col>
      <xdr:colOff>38100</xdr:colOff>
      <xdr:row>38</xdr:row>
      <xdr:rowOff>109736</xdr:rowOff>
    </xdr:to>
    <xdr:sp macro="" textlink="">
      <xdr:nvSpPr>
        <xdr:cNvPr id="316" name="楕円 315"/>
        <xdr:cNvSpPr/>
      </xdr:nvSpPr>
      <xdr:spPr>
        <a:xfrm>
          <a:off x="8699500" y="65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100863</xdr:rowOff>
    </xdr:from>
    <xdr:ext cx="534377" cy="259045"/>
    <xdr:sp macro="" textlink="">
      <xdr:nvSpPr>
        <xdr:cNvPr id="317" name="テキスト ボックス 316"/>
        <xdr:cNvSpPr txBox="1"/>
      </xdr:nvSpPr>
      <xdr:spPr>
        <a:xfrm>
          <a:off x="8483111" y="66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14548</xdr:rowOff>
    </xdr:from>
    <xdr:to>
      <xdr:col>41</xdr:col>
      <xdr:colOff>101600</xdr:colOff>
      <xdr:row>38</xdr:row>
      <xdr:rowOff>116148</xdr:rowOff>
    </xdr:to>
    <xdr:sp macro="" textlink="">
      <xdr:nvSpPr>
        <xdr:cNvPr id="318" name="楕円 317"/>
        <xdr:cNvSpPr/>
      </xdr:nvSpPr>
      <xdr:spPr>
        <a:xfrm>
          <a:off x="7810500" y="65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107275</xdr:rowOff>
    </xdr:from>
    <xdr:ext cx="534377" cy="259045"/>
    <xdr:sp macro="" textlink="">
      <xdr:nvSpPr>
        <xdr:cNvPr id="319" name="テキスト ボックス 318"/>
        <xdr:cNvSpPr txBox="1"/>
      </xdr:nvSpPr>
      <xdr:spPr>
        <a:xfrm>
          <a:off x="7594111" y="66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16685</xdr:rowOff>
    </xdr:from>
    <xdr:to>
      <xdr:col>36</xdr:col>
      <xdr:colOff>165100</xdr:colOff>
      <xdr:row>38</xdr:row>
      <xdr:rowOff>118285</xdr:rowOff>
    </xdr:to>
    <xdr:sp macro="" textlink="">
      <xdr:nvSpPr>
        <xdr:cNvPr id="320" name="楕円 319"/>
        <xdr:cNvSpPr/>
      </xdr:nvSpPr>
      <xdr:spPr>
        <a:xfrm>
          <a:off x="6921500" y="653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109412</xdr:rowOff>
    </xdr:from>
    <xdr:ext cx="534377" cy="259045"/>
    <xdr:sp macro="" textlink="">
      <xdr:nvSpPr>
        <xdr:cNvPr id="321" name="テキスト ボックス 320"/>
        <xdr:cNvSpPr txBox="1"/>
      </xdr:nvSpPr>
      <xdr:spPr>
        <a:xfrm>
          <a:off x="6705111" y="662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92869</xdr:rowOff>
    </xdr:from>
    <xdr:to>
      <xdr:col>55</xdr:col>
      <xdr:colOff>0</xdr:colOff>
      <xdr:row>58</xdr:row>
      <xdr:rowOff>12507</xdr:rowOff>
    </xdr:to>
    <xdr:cxnSp macro="">
      <xdr:nvCxnSpPr>
        <xdr:cNvPr id="348" name="直線コネクタ 347"/>
        <xdr:cNvCxnSpPr/>
      </xdr:nvCxnSpPr>
      <xdr:spPr>
        <a:xfrm>
          <a:off x="9639300" y="9865519"/>
          <a:ext cx="838200" cy="9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110439</xdr:rowOff>
    </xdr:from>
    <xdr:to>
      <xdr:col>50</xdr:col>
      <xdr:colOff>114300</xdr:colOff>
      <xdr:row>57</xdr:row>
      <xdr:rowOff>92869</xdr:rowOff>
    </xdr:to>
    <xdr:cxnSp macro="">
      <xdr:nvCxnSpPr>
        <xdr:cNvPr id="351" name="直線コネクタ 350"/>
        <xdr:cNvCxnSpPr/>
      </xdr:nvCxnSpPr>
      <xdr:spPr>
        <a:xfrm>
          <a:off x="8750300" y="9711639"/>
          <a:ext cx="889000" cy="15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110439</xdr:rowOff>
    </xdr:from>
    <xdr:to>
      <xdr:col>45</xdr:col>
      <xdr:colOff>177800</xdr:colOff>
      <xdr:row>57</xdr:row>
      <xdr:rowOff>38787</xdr:rowOff>
    </xdr:to>
    <xdr:cxnSp macro="">
      <xdr:nvCxnSpPr>
        <xdr:cNvPr id="354" name="直線コネクタ 353"/>
        <xdr:cNvCxnSpPr/>
      </xdr:nvCxnSpPr>
      <xdr:spPr>
        <a:xfrm flipV="1">
          <a:off x="7861300" y="9711639"/>
          <a:ext cx="889000" cy="9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166656</xdr:rowOff>
    </xdr:from>
    <xdr:to>
      <xdr:col>41</xdr:col>
      <xdr:colOff>50800</xdr:colOff>
      <xdr:row>57</xdr:row>
      <xdr:rowOff>38787</xdr:rowOff>
    </xdr:to>
    <xdr:cxnSp macro="">
      <xdr:nvCxnSpPr>
        <xdr:cNvPr id="357" name="直線コネクタ 356"/>
        <xdr:cNvCxnSpPr/>
      </xdr:nvCxnSpPr>
      <xdr:spPr>
        <a:xfrm>
          <a:off x="6972300" y="9767856"/>
          <a:ext cx="889000" cy="4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133157</xdr:rowOff>
    </xdr:from>
    <xdr:to>
      <xdr:col>55</xdr:col>
      <xdr:colOff>50800</xdr:colOff>
      <xdr:row>58</xdr:row>
      <xdr:rowOff>63307</xdr:rowOff>
    </xdr:to>
    <xdr:sp macro="" textlink="">
      <xdr:nvSpPr>
        <xdr:cNvPr id="367" name="楕円 366"/>
        <xdr:cNvSpPr/>
      </xdr:nvSpPr>
      <xdr:spPr>
        <a:xfrm>
          <a:off x="10426700" y="990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48084</xdr:rowOff>
    </xdr:from>
    <xdr:ext cx="534377" cy="259045"/>
    <xdr:sp macro="" textlink="">
      <xdr:nvSpPr>
        <xdr:cNvPr id="368" name="普通建設事業費該当値テキスト"/>
        <xdr:cNvSpPr txBox="1"/>
      </xdr:nvSpPr>
      <xdr:spPr>
        <a:xfrm>
          <a:off x="10528300" y="982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42069</xdr:rowOff>
    </xdr:from>
    <xdr:to>
      <xdr:col>50</xdr:col>
      <xdr:colOff>165100</xdr:colOff>
      <xdr:row>57</xdr:row>
      <xdr:rowOff>143669</xdr:rowOff>
    </xdr:to>
    <xdr:sp macro="" textlink="">
      <xdr:nvSpPr>
        <xdr:cNvPr id="369" name="楕円 368"/>
        <xdr:cNvSpPr/>
      </xdr:nvSpPr>
      <xdr:spPr>
        <a:xfrm>
          <a:off x="9588500" y="98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134796</xdr:rowOff>
    </xdr:from>
    <xdr:ext cx="534377" cy="259045"/>
    <xdr:sp macro="" textlink="">
      <xdr:nvSpPr>
        <xdr:cNvPr id="370" name="テキスト ボックス 369"/>
        <xdr:cNvSpPr txBox="1"/>
      </xdr:nvSpPr>
      <xdr:spPr>
        <a:xfrm>
          <a:off x="9372111" y="990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59639</xdr:rowOff>
    </xdr:from>
    <xdr:to>
      <xdr:col>46</xdr:col>
      <xdr:colOff>38100</xdr:colOff>
      <xdr:row>56</xdr:row>
      <xdr:rowOff>161239</xdr:rowOff>
    </xdr:to>
    <xdr:sp macro="" textlink="">
      <xdr:nvSpPr>
        <xdr:cNvPr id="371" name="楕円 370"/>
        <xdr:cNvSpPr/>
      </xdr:nvSpPr>
      <xdr:spPr>
        <a:xfrm>
          <a:off x="86995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6316</xdr:rowOff>
    </xdr:from>
    <xdr:ext cx="534377" cy="259045"/>
    <xdr:sp macro="" textlink="">
      <xdr:nvSpPr>
        <xdr:cNvPr id="372" name="テキスト ボックス 371"/>
        <xdr:cNvSpPr txBox="1"/>
      </xdr:nvSpPr>
      <xdr:spPr>
        <a:xfrm>
          <a:off x="8483111" y="94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159437</xdr:rowOff>
    </xdr:from>
    <xdr:to>
      <xdr:col>41</xdr:col>
      <xdr:colOff>101600</xdr:colOff>
      <xdr:row>57</xdr:row>
      <xdr:rowOff>89587</xdr:rowOff>
    </xdr:to>
    <xdr:sp macro="" textlink="">
      <xdr:nvSpPr>
        <xdr:cNvPr id="373" name="楕円 372"/>
        <xdr:cNvSpPr/>
      </xdr:nvSpPr>
      <xdr:spPr>
        <a:xfrm>
          <a:off x="7810500" y="97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80714</xdr:rowOff>
    </xdr:from>
    <xdr:ext cx="534377" cy="259045"/>
    <xdr:sp macro="" textlink="">
      <xdr:nvSpPr>
        <xdr:cNvPr id="374" name="テキスト ボックス 373"/>
        <xdr:cNvSpPr txBox="1"/>
      </xdr:nvSpPr>
      <xdr:spPr>
        <a:xfrm>
          <a:off x="7594111" y="98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115856</xdr:rowOff>
    </xdr:from>
    <xdr:to>
      <xdr:col>36</xdr:col>
      <xdr:colOff>165100</xdr:colOff>
      <xdr:row>57</xdr:row>
      <xdr:rowOff>46006</xdr:rowOff>
    </xdr:to>
    <xdr:sp macro="" textlink="">
      <xdr:nvSpPr>
        <xdr:cNvPr id="375" name="楕円 374"/>
        <xdr:cNvSpPr/>
      </xdr:nvSpPr>
      <xdr:spPr>
        <a:xfrm>
          <a:off x="6921500" y="97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62533</xdr:rowOff>
    </xdr:from>
    <xdr:ext cx="534377" cy="259045"/>
    <xdr:sp macro="" textlink="">
      <xdr:nvSpPr>
        <xdr:cNvPr id="376" name="テキスト ボックス 375"/>
        <xdr:cNvSpPr txBox="1"/>
      </xdr:nvSpPr>
      <xdr:spPr>
        <a:xfrm>
          <a:off x="6705111" y="94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162395</xdr:rowOff>
    </xdr:from>
    <xdr:to>
      <xdr:col>55</xdr:col>
      <xdr:colOff>0</xdr:colOff>
      <xdr:row>79</xdr:row>
      <xdr:rowOff>15545</xdr:rowOff>
    </xdr:to>
    <xdr:cxnSp macro="">
      <xdr:nvCxnSpPr>
        <xdr:cNvPr id="405" name="直線コネクタ 404"/>
        <xdr:cNvCxnSpPr/>
      </xdr:nvCxnSpPr>
      <xdr:spPr>
        <a:xfrm>
          <a:off x="9639300" y="13535495"/>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105817</xdr:rowOff>
    </xdr:from>
    <xdr:to>
      <xdr:col>50</xdr:col>
      <xdr:colOff>114300</xdr:colOff>
      <xdr:row>78</xdr:row>
      <xdr:rowOff>162395</xdr:rowOff>
    </xdr:to>
    <xdr:cxnSp macro="">
      <xdr:nvCxnSpPr>
        <xdr:cNvPr id="408" name="直線コネクタ 407"/>
        <xdr:cNvCxnSpPr/>
      </xdr:nvCxnSpPr>
      <xdr:spPr>
        <a:xfrm>
          <a:off x="8750300" y="13478917"/>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105817</xdr:rowOff>
    </xdr:from>
    <xdr:to>
      <xdr:col>45</xdr:col>
      <xdr:colOff>177800</xdr:colOff>
      <xdr:row>78</xdr:row>
      <xdr:rowOff>106438</xdr:rowOff>
    </xdr:to>
    <xdr:cxnSp macro="">
      <xdr:nvCxnSpPr>
        <xdr:cNvPr id="411" name="直線コネクタ 410"/>
        <xdr:cNvCxnSpPr/>
      </xdr:nvCxnSpPr>
      <xdr:spPr>
        <a:xfrm flipV="1">
          <a:off x="7861300" y="13478917"/>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88240</xdr:rowOff>
    </xdr:from>
    <xdr:to>
      <xdr:col>41</xdr:col>
      <xdr:colOff>50800</xdr:colOff>
      <xdr:row>78</xdr:row>
      <xdr:rowOff>106438</xdr:rowOff>
    </xdr:to>
    <xdr:cxnSp macro="">
      <xdr:nvCxnSpPr>
        <xdr:cNvPr id="414" name="直線コネクタ 413"/>
        <xdr:cNvCxnSpPr/>
      </xdr:nvCxnSpPr>
      <xdr:spPr>
        <a:xfrm>
          <a:off x="6972300" y="13461340"/>
          <a:ext cx="889000" cy="1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136195</xdr:rowOff>
    </xdr:from>
    <xdr:to>
      <xdr:col>55</xdr:col>
      <xdr:colOff>50800</xdr:colOff>
      <xdr:row>79</xdr:row>
      <xdr:rowOff>66345</xdr:rowOff>
    </xdr:to>
    <xdr:sp macro="" textlink="">
      <xdr:nvSpPr>
        <xdr:cNvPr id="424" name="楕円 423"/>
        <xdr:cNvSpPr/>
      </xdr:nvSpPr>
      <xdr:spPr>
        <a:xfrm>
          <a:off x="10426700" y="135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51122</xdr:rowOff>
    </xdr:from>
    <xdr:ext cx="469744" cy="259045"/>
    <xdr:sp macro="" textlink="">
      <xdr:nvSpPr>
        <xdr:cNvPr id="425" name="普通建設事業費 （ うち新規整備　）該当値テキスト"/>
        <xdr:cNvSpPr txBox="1"/>
      </xdr:nvSpPr>
      <xdr:spPr>
        <a:xfrm>
          <a:off x="10528300" y="134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111595</xdr:rowOff>
    </xdr:from>
    <xdr:to>
      <xdr:col>50</xdr:col>
      <xdr:colOff>165100</xdr:colOff>
      <xdr:row>79</xdr:row>
      <xdr:rowOff>41745</xdr:rowOff>
    </xdr:to>
    <xdr:sp macro="" textlink="">
      <xdr:nvSpPr>
        <xdr:cNvPr id="426" name="楕円 425"/>
        <xdr:cNvSpPr/>
      </xdr:nvSpPr>
      <xdr:spPr>
        <a:xfrm>
          <a:off x="9588500" y="134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32872</xdr:rowOff>
    </xdr:from>
    <xdr:ext cx="469744" cy="259045"/>
    <xdr:sp macro="" textlink="">
      <xdr:nvSpPr>
        <xdr:cNvPr id="427" name="テキスト ボックス 426"/>
        <xdr:cNvSpPr txBox="1"/>
      </xdr:nvSpPr>
      <xdr:spPr>
        <a:xfrm>
          <a:off x="9404428" y="1357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55017</xdr:rowOff>
    </xdr:from>
    <xdr:to>
      <xdr:col>46</xdr:col>
      <xdr:colOff>38100</xdr:colOff>
      <xdr:row>78</xdr:row>
      <xdr:rowOff>156617</xdr:rowOff>
    </xdr:to>
    <xdr:sp macro="" textlink="">
      <xdr:nvSpPr>
        <xdr:cNvPr id="428" name="楕円 427"/>
        <xdr:cNvSpPr/>
      </xdr:nvSpPr>
      <xdr:spPr>
        <a:xfrm>
          <a:off x="8699500" y="134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147744</xdr:rowOff>
    </xdr:from>
    <xdr:ext cx="469744" cy="259045"/>
    <xdr:sp macro="" textlink="">
      <xdr:nvSpPr>
        <xdr:cNvPr id="429" name="テキスト ボックス 428"/>
        <xdr:cNvSpPr txBox="1"/>
      </xdr:nvSpPr>
      <xdr:spPr>
        <a:xfrm>
          <a:off x="8515428" y="135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55638</xdr:rowOff>
    </xdr:from>
    <xdr:to>
      <xdr:col>41</xdr:col>
      <xdr:colOff>101600</xdr:colOff>
      <xdr:row>78</xdr:row>
      <xdr:rowOff>157238</xdr:rowOff>
    </xdr:to>
    <xdr:sp macro="" textlink="">
      <xdr:nvSpPr>
        <xdr:cNvPr id="430" name="楕円 429"/>
        <xdr:cNvSpPr/>
      </xdr:nvSpPr>
      <xdr:spPr>
        <a:xfrm>
          <a:off x="7810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148365</xdr:rowOff>
    </xdr:from>
    <xdr:ext cx="469744" cy="259045"/>
    <xdr:sp macro="" textlink="">
      <xdr:nvSpPr>
        <xdr:cNvPr id="431" name="テキスト ボックス 430"/>
        <xdr:cNvSpPr txBox="1"/>
      </xdr:nvSpPr>
      <xdr:spPr>
        <a:xfrm>
          <a:off x="7626428"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37440</xdr:rowOff>
    </xdr:from>
    <xdr:to>
      <xdr:col>36</xdr:col>
      <xdr:colOff>165100</xdr:colOff>
      <xdr:row>78</xdr:row>
      <xdr:rowOff>139040</xdr:rowOff>
    </xdr:to>
    <xdr:sp macro="" textlink="">
      <xdr:nvSpPr>
        <xdr:cNvPr id="432" name="楕円 431"/>
        <xdr:cNvSpPr/>
      </xdr:nvSpPr>
      <xdr:spPr>
        <a:xfrm>
          <a:off x="6921500" y="134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130167</xdr:rowOff>
    </xdr:from>
    <xdr:ext cx="534377" cy="259045"/>
    <xdr:sp macro="" textlink="">
      <xdr:nvSpPr>
        <xdr:cNvPr id="433" name="テキスト ボックス 432"/>
        <xdr:cNvSpPr txBox="1"/>
      </xdr:nvSpPr>
      <xdr:spPr>
        <a:xfrm>
          <a:off x="6705111" y="1350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134229</xdr:rowOff>
    </xdr:from>
    <xdr:to>
      <xdr:col>55</xdr:col>
      <xdr:colOff>0</xdr:colOff>
      <xdr:row>98</xdr:row>
      <xdr:rowOff>61908</xdr:rowOff>
    </xdr:to>
    <xdr:cxnSp macro="">
      <xdr:nvCxnSpPr>
        <xdr:cNvPr id="462" name="直線コネクタ 461"/>
        <xdr:cNvCxnSpPr/>
      </xdr:nvCxnSpPr>
      <xdr:spPr>
        <a:xfrm>
          <a:off x="9639300" y="16764879"/>
          <a:ext cx="838200" cy="9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66129</xdr:rowOff>
    </xdr:from>
    <xdr:to>
      <xdr:col>50</xdr:col>
      <xdr:colOff>114300</xdr:colOff>
      <xdr:row>97</xdr:row>
      <xdr:rowOff>134229</xdr:rowOff>
    </xdr:to>
    <xdr:cxnSp macro="">
      <xdr:nvCxnSpPr>
        <xdr:cNvPr id="465" name="直線コネクタ 464"/>
        <xdr:cNvCxnSpPr/>
      </xdr:nvCxnSpPr>
      <xdr:spPr>
        <a:xfrm>
          <a:off x="8750300" y="16525329"/>
          <a:ext cx="889000" cy="23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66129</xdr:rowOff>
    </xdr:from>
    <xdr:to>
      <xdr:col>45</xdr:col>
      <xdr:colOff>177800</xdr:colOff>
      <xdr:row>97</xdr:row>
      <xdr:rowOff>59592</xdr:rowOff>
    </xdr:to>
    <xdr:cxnSp macro="">
      <xdr:nvCxnSpPr>
        <xdr:cNvPr id="468" name="直線コネクタ 467"/>
        <xdr:cNvCxnSpPr/>
      </xdr:nvCxnSpPr>
      <xdr:spPr>
        <a:xfrm flipV="1">
          <a:off x="7861300" y="16525329"/>
          <a:ext cx="889000" cy="16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163018</xdr:rowOff>
    </xdr:from>
    <xdr:to>
      <xdr:col>41</xdr:col>
      <xdr:colOff>50800</xdr:colOff>
      <xdr:row>97</xdr:row>
      <xdr:rowOff>59592</xdr:rowOff>
    </xdr:to>
    <xdr:cxnSp macro="">
      <xdr:nvCxnSpPr>
        <xdr:cNvPr id="471" name="直線コネクタ 470"/>
        <xdr:cNvCxnSpPr/>
      </xdr:nvCxnSpPr>
      <xdr:spPr>
        <a:xfrm>
          <a:off x="6972300" y="16622218"/>
          <a:ext cx="889000" cy="6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11108</xdr:rowOff>
    </xdr:from>
    <xdr:to>
      <xdr:col>55</xdr:col>
      <xdr:colOff>50800</xdr:colOff>
      <xdr:row>98</xdr:row>
      <xdr:rowOff>112708</xdr:rowOff>
    </xdr:to>
    <xdr:sp macro="" textlink="">
      <xdr:nvSpPr>
        <xdr:cNvPr id="481" name="楕円 480"/>
        <xdr:cNvSpPr/>
      </xdr:nvSpPr>
      <xdr:spPr>
        <a:xfrm>
          <a:off x="10426700" y="168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97485</xdr:rowOff>
    </xdr:from>
    <xdr:ext cx="534377" cy="259045"/>
    <xdr:sp macro="" textlink="">
      <xdr:nvSpPr>
        <xdr:cNvPr id="482" name="普通建設事業費 （ うち更新整備　）該当値テキスト"/>
        <xdr:cNvSpPr txBox="1"/>
      </xdr:nvSpPr>
      <xdr:spPr>
        <a:xfrm>
          <a:off x="10528300" y="167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83429</xdr:rowOff>
    </xdr:from>
    <xdr:to>
      <xdr:col>50</xdr:col>
      <xdr:colOff>165100</xdr:colOff>
      <xdr:row>98</xdr:row>
      <xdr:rowOff>13579</xdr:rowOff>
    </xdr:to>
    <xdr:sp macro="" textlink="">
      <xdr:nvSpPr>
        <xdr:cNvPr id="483" name="楕円 482"/>
        <xdr:cNvSpPr/>
      </xdr:nvSpPr>
      <xdr:spPr>
        <a:xfrm>
          <a:off x="9588500" y="167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4706</xdr:rowOff>
    </xdr:from>
    <xdr:ext cx="534377" cy="259045"/>
    <xdr:sp macro="" textlink="">
      <xdr:nvSpPr>
        <xdr:cNvPr id="484" name="テキスト ボックス 483"/>
        <xdr:cNvSpPr txBox="1"/>
      </xdr:nvSpPr>
      <xdr:spPr>
        <a:xfrm>
          <a:off x="9372111" y="168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15329</xdr:rowOff>
    </xdr:from>
    <xdr:to>
      <xdr:col>46</xdr:col>
      <xdr:colOff>38100</xdr:colOff>
      <xdr:row>96</xdr:row>
      <xdr:rowOff>116929</xdr:rowOff>
    </xdr:to>
    <xdr:sp macro="" textlink="">
      <xdr:nvSpPr>
        <xdr:cNvPr id="485" name="楕円 484"/>
        <xdr:cNvSpPr/>
      </xdr:nvSpPr>
      <xdr:spPr>
        <a:xfrm>
          <a:off x="8699500" y="164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133456</xdr:rowOff>
    </xdr:from>
    <xdr:ext cx="534377" cy="259045"/>
    <xdr:sp macro="" textlink="">
      <xdr:nvSpPr>
        <xdr:cNvPr id="486" name="テキスト ボックス 485"/>
        <xdr:cNvSpPr txBox="1"/>
      </xdr:nvSpPr>
      <xdr:spPr>
        <a:xfrm>
          <a:off x="8483111" y="162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8792</xdr:rowOff>
    </xdr:from>
    <xdr:to>
      <xdr:col>41</xdr:col>
      <xdr:colOff>101600</xdr:colOff>
      <xdr:row>97</xdr:row>
      <xdr:rowOff>110392</xdr:rowOff>
    </xdr:to>
    <xdr:sp macro="" textlink="">
      <xdr:nvSpPr>
        <xdr:cNvPr id="487" name="楕円 486"/>
        <xdr:cNvSpPr/>
      </xdr:nvSpPr>
      <xdr:spPr>
        <a:xfrm>
          <a:off x="7810500" y="166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126919</xdr:rowOff>
    </xdr:from>
    <xdr:ext cx="534377" cy="259045"/>
    <xdr:sp macro="" textlink="">
      <xdr:nvSpPr>
        <xdr:cNvPr id="488" name="テキスト ボックス 487"/>
        <xdr:cNvSpPr txBox="1"/>
      </xdr:nvSpPr>
      <xdr:spPr>
        <a:xfrm>
          <a:off x="7594111" y="1641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112218</xdr:rowOff>
    </xdr:from>
    <xdr:to>
      <xdr:col>36</xdr:col>
      <xdr:colOff>165100</xdr:colOff>
      <xdr:row>97</xdr:row>
      <xdr:rowOff>42368</xdr:rowOff>
    </xdr:to>
    <xdr:sp macro="" textlink="">
      <xdr:nvSpPr>
        <xdr:cNvPr id="489" name="楕円 488"/>
        <xdr:cNvSpPr/>
      </xdr:nvSpPr>
      <xdr:spPr>
        <a:xfrm>
          <a:off x="6921500" y="1657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58895</xdr:rowOff>
    </xdr:from>
    <xdr:ext cx="534377" cy="259045"/>
    <xdr:sp macro="" textlink="">
      <xdr:nvSpPr>
        <xdr:cNvPr id="490" name="テキスト ボックス 489"/>
        <xdr:cNvSpPr txBox="1"/>
      </xdr:nvSpPr>
      <xdr:spPr>
        <a:xfrm>
          <a:off x="6705111" y="1634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19342</xdr:rowOff>
    </xdr:from>
    <xdr:to>
      <xdr:col>85</xdr:col>
      <xdr:colOff>127000</xdr:colOff>
      <xdr:row>39</xdr:row>
      <xdr:rowOff>30029</xdr:rowOff>
    </xdr:to>
    <xdr:cxnSp macro="">
      <xdr:nvCxnSpPr>
        <xdr:cNvPr id="519" name="直線コネクタ 518"/>
        <xdr:cNvCxnSpPr/>
      </xdr:nvCxnSpPr>
      <xdr:spPr>
        <a:xfrm>
          <a:off x="15481300" y="6705892"/>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17437</xdr:rowOff>
    </xdr:from>
    <xdr:to>
      <xdr:col>81</xdr:col>
      <xdr:colOff>50800</xdr:colOff>
      <xdr:row>39</xdr:row>
      <xdr:rowOff>19342</xdr:rowOff>
    </xdr:to>
    <xdr:cxnSp macro="">
      <xdr:nvCxnSpPr>
        <xdr:cNvPr id="522" name="直線コネクタ 521"/>
        <xdr:cNvCxnSpPr/>
      </xdr:nvCxnSpPr>
      <xdr:spPr>
        <a:xfrm>
          <a:off x="14592300" y="670398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17437</xdr:rowOff>
    </xdr:from>
    <xdr:to>
      <xdr:col>76</xdr:col>
      <xdr:colOff>114300</xdr:colOff>
      <xdr:row>39</xdr:row>
      <xdr:rowOff>19171</xdr:rowOff>
    </xdr:to>
    <xdr:cxnSp macro="">
      <xdr:nvCxnSpPr>
        <xdr:cNvPr id="525" name="直線コネクタ 524"/>
        <xdr:cNvCxnSpPr/>
      </xdr:nvCxnSpPr>
      <xdr:spPr>
        <a:xfrm flipV="1">
          <a:off x="13703300" y="6703987"/>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19171</xdr:rowOff>
    </xdr:from>
    <xdr:to>
      <xdr:col>71</xdr:col>
      <xdr:colOff>177800</xdr:colOff>
      <xdr:row>39</xdr:row>
      <xdr:rowOff>27286</xdr:rowOff>
    </xdr:to>
    <xdr:cxnSp macro="">
      <xdr:nvCxnSpPr>
        <xdr:cNvPr id="528" name="直線コネクタ 527"/>
        <xdr:cNvCxnSpPr/>
      </xdr:nvCxnSpPr>
      <xdr:spPr>
        <a:xfrm flipV="1">
          <a:off x="12814300" y="6705721"/>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150679</xdr:rowOff>
    </xdr:from>
    <xdr:to>
      <xdr:col>85</xdr:col>
      <xdr:colOff>177800</xdr:colOff>
      <xdr:row>39</xdr:row>
      <xdr:rowOff>80829</xdr:rowOff>
    </xdr:to>
    <xdr:sp macro="" textlink="">
      <xdr:nvSpPr>
        <xdr:cNvPr id="538" name="楕円 537"/>
        <xdr:cNvSpPr/>
      </xdr:nvSpPr>
      <xdr:spPr>
        <a:xfrm>
          <a:off x="16268700" y="66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65606</xdr:rowOff>
    </xdr:from>
    <xdr:ext cx="378565" cy="259045"/>
    <xdr:sp macro="" textlink="">
      <xdr:nvSpPr>
        <xdr:cNvPr id="539" name="災害復旧事業費該当値テキスト"/>
        <xdr:cNvSpPr txBox="1"/>
      </xdr:nvSpPr>
      <xdr:spPr>
        <a:xfrm>
          <a:off x="16370300" y="658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139992</xdr:rowOff>
    </xdr:from>
    <xdr:to>
      <xdr:col>81</xdr:col>
      <xdr:colOff>101600</xdr:colOff>
      <xdr:row>39</xdr:row>
      <xdr:rowOff>70142</xdr:rowOff>
    </xdr:to>
    <xdr:sp macro="" textlink="">
      <xdr:nvSpPr>
        <xdr:cNvPr id="540" name="楕円 539"/>
        <xdr:cNvSpPr/>
      </xdr:nvSpPr>
      <xdr:spPr>
        <a:xfrm>
          <a:off x="15430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61269</xdr:rowOff>
    </xdr:from>
    <xdr:ext cx="469744" cy="259045"/>
    <xdr:sp macro="" textlink="">
      <xdr:nvSpPr>
        <xdr:cNvPr id="541" name="テキスト ボックス 540"/>
        <xdr:cNvSpPr txBox="1"/>
      </xdr:nvSpPr>
      <xdr:spPr>
        <a:xfrm>
          <a:off x="15246428" y="67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138087</xdr:rowOff>
    </xdr:from>
    <xdr:to>
      <xdr:col>76</xdr:col>
      <xdr:colOff>165100</xdr:colOff>
      <xdr:row>39</xdr:row>
      <xdr:rowOff>68237</xdr:rowOff>
    </xdr:to>
    <xdr:sp macro="" textlink="">
      <xdr:nvSpPr>
        <xdr:cNvPr id="542" name="楕円 541"/>
        <xdr:cNvSpPr/>
      </xdr:nvSpPr>
      <xdr:spPr>
        <a:xfrm>
          <a:off x="145415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59364</xdr:rowOff>
    </xdr:from>
    <xdr:ext cx="469744" cy="259045"/>
    <xdr:sp macro="" textlink="">
      <xdr:nvSpPr>
        <xdr:cNvPr id="543" name="テキスト ボックス 542"/>
        <xdr:cNvSpPr txBox="1"/>
      </xdr:nvSpPr>
      <xdr:spPr>
        <a:xfrm>
          <a:off x="14357428" y="674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139821</xdr:rowOff>
    </xdr:from>
    <xdr:to>
      <xdr:col>72</xdr:col>
      <xdr:colOff>38100</xdr:colOff>
      <xdr:row>39</xdr:row>
      <xdr:rowOff>69971</xdr:rowOff>
    </xdr:to>
    <xdr:sp macro="" textlink="">
      <xdr:nvSpPr>
        <xdr:cNvPr id="544" name="楕円 543"/>
        <xdr:cNvSpPr/>
      </xdr:nvSpPr>
      <xdr:spPr>
        <a:xfrm>
          <a:off x="13652500" y="66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61098</xdr:rowOff>
    </xdr:from>
    <xdr:ext cx="469744" cy="259045"/>
    <xdr:sp macro="" textlink="">
      <xdr:nvSpPr>
        <xdr:cNvPr id="545" name="テキスト ボックス 544"/>
        <xdr:cNvSpPr txBox="1"/>
      </xdr:nvSpPr>
      <xdr:spPr>
        <a:xfrm>
          <a:off x="13468428" y="674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147936</xdr:rowOff>
    </xdr:from>
    <xdr:to>
      <xdr:col>67</xdr:col>
      <xdr:colOff>101600</xdr:colOff>
      <xdr:row>39</xdr:row>
      <xdr:rowOff>78086</xdr:rowOff>
    </xdr:to>
    <xdr:sp macro="" textlink="">
      <xdr:nvSpPr>
        <xdr:cNvPr id="546" name="楕円 545"/>
        <xdr:cNvSpPr/>
      </xdr:nvSpPr>
      <xdr:spPr>
        <a:xfrm>
          <a:off x="12763500" y="66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69213</xdr:rowOff>
    </xdr:from>
    <xdr:ext cx="378565" cy="259045"/>
    <xdr:sp macro="" textlink="">
      <xdr:nvSpPr>
        <xdr:cNvPr id="547" name="テキスト ボックス 546"/>
        <xdr:cNvSpPr txBox="1"/>
      </xdr:nvSpPr>
      <xdr:spPr>
        <a:xfrm>
          <a:off x="12625017" y="675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110448</xdr:rowOff>
    </xdr:from>
    <xdr:to>
      <xdr:col>85</xdr:col>
      <xdr:colOff>127000</xdr:colOff>
      <xdr:row>77</xdr:row>
      <xdr:rowOff>114066</xdr:rowOff>
    </xdr:to>
    <xdr:cxnSp macro="">
      <xdr:nvCxnSpPr>
        <xdr:cNvPr id="625" name="直線コネクタ 624"/>
        <xdr:cNvCxnSpPr/>
      </xdr:nvCxnSpPr>
      <xdr:spPr>
        <a:xfrm>
          <a:off x="15481300" y="13312098"/>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110448</xdr:rowOff>
    </xdr:from>
    <xdr:to>
      <xdr:col>81</xdr:col>
      <xdr:colOff>50800</xdr:colOff>
      <xdr:row>77</xdr:row>
      <xdr:rowOff>110798</xdr:rowOff>
    </xdr:to>
    <xdr:cxnSp macro="">
      <xdr:nvCxnSpPr>
        <xdr:cNvPr id="628" name="直線コネクタ 627"/>
        <xdr:cNvCxnSpPr/>
      </xdr:nvCxnSpPr>
      <xdr:spPr>
        <a:xfrm flipV="1">
          <a:off x="14592300" y="1331209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110317</xdr:rowOff>
    </xdr:from>
    <xdr:to>
      <xdr:col>76</xdr:col>
      <xdr:colOff>114300</xdr:colOff>
      <xdr:row>77</xdr:row>
      <xdr:rowOff>110798</xdr:rowOff>
    </xdr:to>
    <xdr:cxnSp macro="">
      <xdr:nvCxnSpPr>
        <xdr:cNvPr id="631" name="直線コネクタ 630"/>
        <xdr:cNvCxnSpPr/>
      </xdr:nvCxnSpPr>
      <xdr:spPr>
        <a:xfrm>
          <a:off x="13703300" y="13311967"/>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110317</xdr:rowOff>
    </xdr:from>
    <xdr:to>
      <xdr:col>71</xdr:col>
      <xdr:colOff>177800</xdr:colOff>
      <xdr:row>77</xdr:row>
      <xdr:rowOff>119515</xdr:rowOff>
    </xdr:to>
    <xdr:cxnSp macro="">
      <xdr:nvCxnSpPr>
        <xdr:cNvPr id="634" name="直線コネクタ 633"/>
        <xdr:cNvCxnSpPr/>
      </xdr:nvCxnSpPr>
      <xdr:spPr>
        <a:xfrm flipV="1">
          <a:off x="12814300" y="13311967"/>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63266</xdr:rowOff>
    </xdr:from>
    <xdr:to>
      <xdr:col>85</xdr:col>
      <xdr:colOff>177800</xdr:colOff>
      <xdr:row>77</xdr:row>
      <xdr:rowOff>164866</xdr:rowOff>
    </xdr:to>
    <xdr:sp macro="" textlink="">
      <xdr:nvSpPr>
        <xdr:cNvPr id="644" name="楕円 643"/>
        <xdr:cNvSpPr/>
      </xdr:nvSpPr>
      <xdr:spPr>
        <a:xfrm>
          <a:off x="16268700" y="132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41693</xdr:rowOff>
    </xdr:from>
    <xdr:ext cx="534377" cy="259045"/>
    <xdr:sp macro="" textlink="">
      <xdr:nvSpPr>
        <xdr:cNvPr id="645" name="公債費該当値テキスト"/>
        <xdr:cNvSpPr txBox="1"/>
      </xdr:nvSpPr>
      <xdr:spPr>
        <a:xfrm>
          <a:off x="16370300" y="1324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59648</xdr:rowOff>
    </xdr:from>
    <xdr:to>
      <xdr:col>81</xdr:col>
      <xdr:colOff>101600</xdr:colOff>
      <xdr:row>77</xdr:row>
      <xdr:rowOff>161248</xdr:rowOff>
    </xdr:to>
    <xdr:sp macro="" textlink="">
      <xdr:nvSpPr>
        <xdr:cNvPr id="646" name="楕円 645"/>
        <xdr:cNvSpPr/>
      </xdr:nvSpPr>
      <xdr:spPr>
        <a:xfrm>
          <a:off x="15430500" y="132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152375</xdr:rowOff>
    </xdr:from>
    <xdr:ext cx="534377" cy="259045"/>
    <xdr:sp macro="" textlink="">
      <xdr:nvSpPr>
        <xdr:cNvPr id="647" name="テキスト ボックス 646"/>
        <xdr:cNvSpPr txBox="1"/>
      </xdr:nvSpPr>
      <xdr:spPr>
        <a:xfrm>
          <a:off x="15214111" y="1335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59998</xdr:rowOff>
    </xdr:from>
    <xdr:to>
      <xdr:col>76</xdr:col>
      <xdr:colOff>165100</xdr:colOff>
      <xdr:row>77</xdr:row>
      <xdr:rowOff>161598</xdr:rowOff>
    </xdr:to>
    <xdr:sp macro="" textlink="">
      <xdr:nvSpPr>
        <xdr:cNvPr id="648" name="楕円 647"/>
        <xdr:cNvSpPr/>
      </xdr:nvSpPr>
      <xdr:spPr>
        <a:xfrm>
          <a:off x="14541500" y="1326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152725</xdr:rowOff>
    </xdr:from>
    <xdr:ext cx="534377" cy="259045"/>
    <xdr:sp macro="" textlink="">
      <xdr:nvSpPr>
        <xdr:cNvPr id="649" name="テキスト ボックス 648"/>
        <xdr:cNvSpPr txBox="1"/>
      </xdr:nvSpPr>
      <xdr:spPr>
        <a:xfrm>
          <a:off x="14325111" y="1335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59517</xdr:rowOff>
    </xdr:from>
    <xdr:to>
      <xdr:col>72</xdr:col>
      <xdr:colOff>38100</xdr:colOff>
      <xdr:row>77</xdr:row>
      <xdr:rowOff>161117</xdr:rowOff>
    </xdr:to>
    <xdr:sp macro="" textlink="">
      <xdr:nvSpPr>
        <xdr:cNvPr id="650" name="楕円 649"/>
        <xdr:cNvSpPr/>
      </xdr:nvSpPr>
      <xdr:spPr>
        <a:xfrm>
          <a:off x="13652500" y="132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152244</xdr:rowOff>
    </xdr:from>
    <xdr:ext cx="534377" cy="259045"/>
    <xdr:sp macro="" textlink="">
      <xdr:nvSpPr>
        <xdr:cNvPr id="651" name="テキスト ボックス 650"/>
        <xdr:cNvSpPr txBox="1"/>
      </xdr:nvSpPr>
      <xdr:spPr>
        <a:xfrm>
          <a:off x="13436111" y="1335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68715</xdr:rowOff>
    </xdr:from>
    <xdr:to>
      <xdr:col>67</xdr:col>
      <xdr:colOff>101600</xdr:colOff>
      <xdr:row>77</xdr:row>
      <xdr:rowOff>170315</xdr:rowOff>
    </xdr:to>
    <xdr:sp macro="" textlink="">
      <xdr:nvSpPr>
        <xdr:cNvPr id="652" name="楕円 651"/>
        <xdr:cNvSpPr/>
      </xdr:nvSpPr>
      <xdr:spPr>
        <a:xfrm>
          <a:off x="12763500" y="132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161442</xdr:rowOff>
    </xdr:from>
    <xdr:ext cx="534377" cy="259045"/>
    <xdr:sp macro="" textlink="">
      <xdr:nvSpPr>
        <xdr:cNvPr id="653" name="テキスト ボックス 652"/>
        <xdr:cNvSpPr txBox="1"/>
      </xdr:nvSpPr>
      <xdr:spPr>
        <a:xfrm>
          <a:off x="12547111" y="1336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63995</xdr:rowOff>
    </xdr:from>
    <xdr:to>
      <xdr:col>85</xdr:col>
      <xdr:colOff>127000</xdr:colOff>
      <xdr:row>98</xdr:row>
      <xdr:rowOff>112064</xdr:rowOff>
    </xdr:to>
    <xdr:cxnSp macro="">
      <xdr:nvCxnSpPr>
        <xdr:cNvPr id="682" name="直線コネクタ 681"/>
        <xdr:cNvCxnSpPr/>
      </xdr:nvCxnSpPr>
      <xdr:spPr>
        <a:xfrm flipV="1">
          <a:off x="15481300" y="16866095"/>
          <a:ext cx="838200" cy="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112064</xdr:rowOff>
    </xdr:from>
    <xdr:to>
      <xdr:col>81</xdr:col>
      <xdr:colOff>50800</xdr:colOff>
      <xdr:row>99</xdr:row>
      <xdr:rowOff>34252</xdr:rowOff>
    </xdr:to>
    <xdr:cxnSp macro="">
      <xdr:nvCxnSpPr>
        <xdr:cNvPr id="685" name="直線コネクタ 684"/>
        <xdr:cNvCxnSpPr/>
      </xdr:nvCxnSpPr>
      <xdr:spPr>
        <a:xfrm flipV="1">
          <a:off x="14592300" y="16914164"/>
          <a:ext cx="889000" cy="9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34252</xdr:rowOff>
    </xdr:from>
    <xdr:to>
      <xdr:col>76</xdr:col>
      <xdr:colOff>114300</xdr:colOff>
      <xdr:row>99</xdr:row>
      <xdr:rowOff>41439</xdr:rowOff>
    </xdr:to>
    <xdr:cxnSp macro="">
      <xdr:nvCxnSpPr>
        <xdr:cNvPr id="688" name="直線コネクタ 687"/>
        <xdr:cNvCxnSpPr/>
      </xdr:nvCxnSpPr>
      <xdr:spPr>
        <a:xfrm flipV="1">
          <a:off x="13703300" y="17007802"/>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18314</xdr:rowOff>
    </xdr:from>
    <xdr:to>
      <xdr:col>71</xdr:col>
      <xdr:colOff>177800</xdr:colOff>
      <xdr:row>99</xdr:row>
      <xdr:rowOff>41439</xdr:rowOff>
    </xdr:to>
    <xdr:cxnSp macro="">
      <xdr:nvCxnSpPr>
        <xdr:cNvPr id="691" name="直線コネクタ 690"/>
        <xdr:cNvCxnSpPr/>
      </xdr:nvCxnSpPr>
      <xdr:spPr>
        <a:xfrm>
          <a:off x="12814300" y="16991864"/>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13195</xdr:rowOff>
    </xdr:from>
    <xdr:to>
      <xdr:col>85</xdr:col>
      <xdr:colOff>177800</xdr:colOff>
      <xdr:row>98</xdr:row>
      <xdr:rowOff>114795</xdr:rowOff>
    </xdr:to>
    <xdr:sp macro="" textlink="">
      <xdr:nvSpPr>
        <xdr:cNvPr id="701" name="楕円 700"/>
        <xdr:cNvSpPr/>
      </xdr:nvSpPr>
      <xdr:spPr>
        <a:xfrm>
          <a:off x="16268700" y="16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163072</xdr:rowOff>
    </xdr:from>
    <xdr:ext cx="534377" cy="259045"/>
    <xdr:sp macro="" textlink="">
      <xdr:nvSpPr>
        <xdr:cNvPr id="702" name="積立金該当値テキスト"/>
        <xdr:cNvSpPr txBox="1"/>
      </xdr:nvSpPr>
      <xdr:spPr>
        <a:xfrm>
          <a:off x="16370300" y="16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61264</xdr:rowOff>
    </xdr:from>
    <xdr:to>
      <xdr:col>81</xdr:col>
      <xdr:colOff>101600</xdr:colOff>
      <xdr:row>98</xdr:row>
      <xdr:rowOff>162864</xdr:rowOff>
    </xdr:to>
    <xdr:sp macro="" textlink="">
      <xdr:nvSpPr>
        <xdr:cNvPr id="703" name="楕円 702"/>
        <xdr:cNvSpPr/>
      </xdr:nvSpPr>
      <xdr:spPr>
        <a:xfrm>
          <a:off x="15430500" y="168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153991</xdr:rowOff>
    </xdr:from>
    <xdr:ext cx="469744" cy="259045"/>
    <xdr:sp macro="" textlink="">
      <xdr:nvSpPr>
        <xdr:cNvPr id="704" name="テキスト ボックス 703"/>
        <xdr:cNvSpPr txBox="1"/>
      </xdr:nvSpPr>
      <xdr:spPr>
        <a:xfrm>
          <a:off x="15246428" y="1695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154902</xdr:rowOff>
    </xdr:from>
    <xdr:to>
      <xdr:col>76</xdr:col>
      <xdr:colOff>165100</xdr:colOff>
      <xdr:row>99</xdr:row>
      <xdr:rowOff>85052</xdr:rowOff>
    </xdr:to>
    <xdr:sp macro="" textlink="">
      <xdr:nvSpPr>
        <xdr:cNvPr id="705" name="楕円 704"/>
        <xdr:cNvSpPr/>
      </xdr:nvSpPr>
      <xdr:spPr>
        <a:xfrm>
          <a:off x="14541500" y="169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76179</xdr:rowOff>
    </xdr:from>
    <xdr:ext cx="378565" cy="259045"/>
    <xdr:sp macro="" textlink="">
      <xdr:nvSpPr>
        <xdr:cNvPr id="706" name="テキスト ボックス 705"/>
        <xdr:cNvSpPr txBox="1"/>
      </xdr:nvSpPr>
      <xdr:spPr>
        <a:xfrm>
          <a:off x="14403017" y="1704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162089</xdr:rowOff>
    </xdr:from>
    <xdr:to>
      <xdr:col>72</xdr:col>
      <xdr:colOff>38100</xdr:colOff>
      <xdr:row>99</xdr:row>
      <xdr:rowOff>92239</xdr:rowOff>
    </xdr:to>
    <xdr:sp macro="" textlink="">
      <xdr:nvSpPr>
        <xdr:cNvPr id="707" name="楕円 706"/>
        <xdr:cNvSpPr/>
      </xdr:nvSpPr>
      <xdr:spPr>
        <a:xfrm>
          <a:off x="13652500" y="169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83366</xdr:rowOff>
    </xdr:from>
    <xdr:ext cx="378565" cy="259045"/>
    <xdr:sp macro="" textlink="">
      <xdr:nvSpPr>
        <xdr:cNvPr id="708" name="テキスト ボックス 707"/>
        <xdr:cNvSpPr txBox="1"/>
      </xdr:nvSpPr>
      <xdr:spPr>
        <a:xfrm>
          <a:off x="13514017" y="1705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138964</xdr:rowOff>
    </xdr:from>
    <xdr:to>
      <xdr:col>67</xdr:col>
      <xdr:colOff>101600</xdr:colOff>
      <xdr:row>99</xdr:row>
      <xdr:rowOff>69114</xdr:rowOff>
    </xdr:to>
    <xdr:sp macro="" textlink="">
      <xdr:nvSpPr>
        <xdr:cNvPr id="709" name="楕円 708"/>
        <xdr:cNvSpPr/>
      </xdr:nvSpPr>
      <xdr:spPr>
        <a:xfrm>
          <a:off x="12763500" y="169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60241</xdr:rowOff>
    </xdr:from>
    <xdr:ext cx="469744" cy="259045"/>
    <xdr:sp macro="" textlink="">
      <xdr:nvSpPr>
        <xdr:cNvPr id="710" name="テキスト ボックス 709"/>
        <xdr:cNvSpPr txBox="1"/>
      </xdr:nvSpPr>
      <xdr:spPr>
        <a:xfrm>
          <a:off x="12579428" y="1703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96533</xdr:rowOff>
    </xdr:from>
    <xdr:to>
      <xdr:col>116</xdr:col>
      <xdr:colOff>63500</xdr:colOff>
      <xdr:row>38</xdr:row>
      <xdr:rowOff>90665</xdr:rowOff>
    </xdr:to>
    <xdr:cxnSp macro="">
      <xdr:nvCxnSpPr>
        <xdr:cNvPr id="739" name="直線コネクタ 738"/>
        <xdr:cNvCxnSpPr/>
      </xdr:nvCxnSpPr>
      <xdr:spPr>
        <a:xfrm>
          <a:off x="21323300" y="6440183"/>
          <a:ext cx="838200" cy="16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96533</xdr:rowOff>
    </xdr:from>
    <xdr:to>
      <xdr:col>111</xdr:col>
      <xdr:colOff>177800</xdr:colOff>
      <xdr:row>39</xdr:row>
      <xdr:rowOff>36144</xdr:rowOff>
    </xdr:to>
    <xdr:cxnSp macro="">
      <xdr:nvCxnSpPr>
        <xdr:cNvPr id="742" name="直線コネクタ 741"/>
        <xdr:cNvCxnSpPr/>
      </xdr:nvCxnSpPr>
      <xdr:spPr>
        <a:xfrm flipV="1">
          <a:off x="20434300" y="6440183"/>
          <a:ext cx="889000" cy="28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36144</xdr:rowOff>
    </xdr:from>
    <xdr:to>
      <xdr:col>107</xdr:col>
      <xdr:colOff>50800</xdr:colOff>
      <xdr:row>39</xdr:row>
      <xdr:rowOff>36373</xdr:rowOff>
    </xdr:to>
    <xdr:cxnSp macro="">
      <xdr:nvCxnSpPr>
        <xdr:cNvPr id="745" name="直線コネクタ 744"/>
        <xdr:cNvCxnSpPr/>
      </xdr:nvCxnSpPr>
      <xdr:spPr>
        <a:xfrm flipV="1">
          <a:off x="19545300" y="672269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36373</xdr:rowOff>
    </xdr:from>
    <xdr:to>
      <xdr:col>102</xdr:col>
      <xdr:colOff>114300</xdr:colOff>
      <xdr:row>39</xdr:row>
      <xdr:rowOff>36640</xdr:rowOff>
    </xdr:to>
    <xdr:cxnSp macro="">
      <xdr:nvCxnSpPr>
        <xdr:cNvPr id="748" name="直線コネクタ 747"/>
        <xdr:cNvCxnSpPr/>
      </xdr:nvCxnSpPr>
      <xdr:spPr>
        <a:xfrm flipV="1">
          <a:off x="18656300" y="672292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39865</xdr:rowOff>
    </xdr:from>
    <xdr:to>
      <xdr:col>116</xdr:col>
      <xdr:colOff>114300</xdr:colOff>
      <xdr:row>38</xdr:row>
      <xdr:rowOff>141465</xdr:rowOff>
    </xdr:to>
    <xdr:sp macro="" textlink="">
      <xdr:nvSpPr>
        <xdr:cNvPr id="758" name="楕円 757"/>
        <xdr:cNvSpPr/>
      </xdr:nvSpPr>
      <xdr:spPr>
        <a:xfrm>
          <a:off x="22110700" y="65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139907</xdr:rowOff>
    </xdr:from>
    <xdr:ext cx="469744" cy="259045"/>
    <xdr:sp macro="" textlink="">
      <xdr:nvSpPr>
        <xdr:cNvPr id="759" name="投資及び出資金該当値テキスト"/>
        <xdr:cNvSpPr txBox="1"/>
      </xdr:nvSpPr>
      <xdr:spPr>
        <a:xfrm>
          <a:off x="22212300" y="64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45733</xdr:rowOff>
    </xdr:from>
    <xdr:to>
      <xdr:col>112</xdr:col>
      <xdr:colOff>38100</xdr:colOff>
      <xdr:row>37</xdr:row>
      <xdr:rowOff>147333</xdr:rowOff>
    </xdr:to>
    <xdr:sp macro="" textlink="">
      <xdr:nvSpPr>
        <xdr:cNvPr id="760" name="楕円 759"/>
        <xdr:cNvSpPr/>
      </xdr:nvSpPr>
      <xdr:spPr>
        <a:xfrm>
          <a:off x="21272500" y="63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163860</xdr:rowOff>
    </xdr:from>
    <xdr:ext cx="469744" cy="259045"/>
    <xdr:sp macro="" textlink="">
      <xdr:nvSpPr>
        <xdr:cNvPr id="761" name="テキスト ボックス 760"/>
        <xdr:cNvSpPr txBox="1"/>
      </xdr:nvSpPr>
      <xdr:spPr>
        <a:xfrm>
          <a:off x="21088428" y="616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156794</xdr:rowOff>
    </xdr:from>
    <xdr:to>
      <xdr:col>107</xdr:col>
      <xdr:colOff>101600</xdr:colOff>
      <xdr:row>39</xdr:row>
      <xdr:rowOff>86944</xdr:rowOff>
    </xdr:to>
    <xdr:sp macro="" textlink="">
      <xdr:nvSpPr>
        <xdr:cNvPr id="762" name="楕円 761"/>
        <xdr:cNvSpPr/>
      </xdr:nvSpPr>
      <xdr:spPr>
        <a:xfrm>
          <a:off x="20383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78071</xdr:rowOff>
    </xdr:from>
    <xdr:ext cx="378565" cy="259045"/>
    <xdr:sp macro="" textlink="">
      <xdr:nvSpPr>
        <xdr:cNvPr id="763" name="テキスト ボックス 762"/>
        <xdr:cNvSpPr txBox="1"/>
      </xdr:nvSpPr>
      <xdr:spPr>
        <a:xfrm>
          <a:off x="20245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157023</xdr:rowOff>
    </xdr:from>
    <xdr:to>
      <xdr:col>102</xdr:col>
      <xdr:colOff>165100</xdr:colOff>
      <xdr:row>39</xdr:row>
      <xdr:rowOff>87173</xdr:rowOff>
    </xdr:to>
    <xdr:sp macro="" textlink="">
      <xdr:nvSpPr>
        <xdr:cNvPr id="764" name="楕円 763"/>
        <xdr:cNvSpPr/>
      </xdr:nvSpPr>
      <xdr:spPr>
        <a:xfrm>
          <a:off x="19494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78300</xdr:rowOff>
    </xdr:from>
    <xdr:ext cx="378565" cy="259045"/>
    <xdr:sp macro="" textlink="">
      <xdr:nvSpPr>
        <xdr:cNvPr id="765" name="テキスト ボックス 764"/>
        <xdr:cNvSpPr txBox="1"/>
      </xdr:nvSpPr>
      <xdr:spPr>
        <a:xfrm>
          <a:off x="19356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157290</xdr:rowOff>
    </xdr:from>
    <xdr:to>
      <xdr:col>98</xdr:col>
      <xdr:colOff>38100</xdr:colOff>
      <xdr:row>39</xdr:row>
      <xdr:rowOff>87440</xdr:rowOff>
    </xdr:to>
    <xdr:sp macro="" textlink="">
      <xdr:nvSpPr>
        <xdr:cNvPr id="766" name="楕円 765"/>
        <xdr:cNvSpPr/>
      </xdr:nvSpPr>
      <xdr:spPr>
        <a:xfrm>
          <a:off x="18605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78567</xdr:rowOff>
    </xdr:from>
    <xdr:ext cx="378565" cy="259045"/>
    <xdr:sp macro="" textlink="">
      <xdr:nvSpPr>
        <xdr:cNvPr id="767" name="テキスト ボックス 766"/>
        <xdr:cNvSpPr txBox="1"/>
      </xdr:nvSpPr>
      <xdr:spPr>
        <a:xfrm>
          <a:off x="18467017" y="6765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146466</xdr:rowOff>
    </xdr:from>
    <xdr:to>
      <xdr:col>116</xdr:col>
      <xdr:colOff>63500</xdr:colOff>
      <xdr:row>54</xdr:row>
      <xdr:rowOff>154925</xdr:rowOff>
    </xdr:to>
    <xdr:cxnSp macro="">
      <xdr:nvCxnSpPr>
        <xdr:cNvPr id="794" name="直線コネクタ 793"/>
        <xdr:cNvCxnSpPr/>
      </xdr:nvCxnSpPr>
      <xdr:spPr>
        <a:xfrm flipV="1">
          <a:off x="21323300" y="9404766"/>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154925</xdr:rowOff>
    </xdr:from>
    <xdr:to>
      <xdr:col>111</xdr:col>
      <xdr:colOff>177800</xdr:colOff>
      <xdr:row>54</xdr:row>
      <xdr:rowOff>161326</xdr:rowOff>
    </xdr:to>
    <xdr:cxnSp macro="">
      <xdr:nvCxnSpPr>
        <xdr:cNvPr id="797" name="直線コネクタ 796"/>
        <xdr:cNvCxnSpPr/>
      </xdr:nvCxnSpPr>
      <xdr:spPr>
        <a:xfrm flipV="1">
          <a:off x="20434300" y="941322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161326</xdr:rowOff>
    </xdr:from>
    <xdr:to>
      <xdr:col>107</xdr:col>
      <xdr:colOff>50800</xdr:colOff>
      <xdr:row>54</xdr:row>
      <xdr:rowOff>161417</xdr:rowOff>
    </xdr:to>
    <xdr:cxnSp macro="">
      <xdr:nvCxnSpPr>
        <xdr:cNvPr id="800" name="直線コネクタ 799"/>
        <xdr:cNvCxnSpPr/>
      </xdr:nvCxnSpPr>
      <xdr:spPr>
        <a:xfrm flipV="1">
          <a:off x="19545300" y="941962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151176</xdr:rowOff>
    </xdr:from>
    <xdr:to>
      <xdr:col>102</xdr:col>
      <xdr:colOff>114300</xdr:colOff>
      <xdr:row>54</xdr:row>
      <xdr:rowOff>161417</xdr:rowOff>
    </xdr:to>
    <xdr:cxnSp macro="">
      <xdr:nvCxnSpPr>
        <xdr:cNvPr id="803" name="直線コネクタ 802"/>
        <xdr:cNvCxnSpPr/>
      </xdr:nvCxnSpPr>
      <xdr:spPr>
        <a:xfrm>
          <a:off x="18656300" y="940947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95666</xdr:rowOff>
    </xdr:from>
    <xdr:to>
      <xdr:col>116</xdr:col>
      <xdr:colOff>114300</xdr:colOff>
      <xdr:row>55</xdr:row>
      <xdr:rowOff>25816</xdr:rowOff>
    </xdr:to>
    <xdr:sp macro="" textlink="">
      <xdr:nvSpPr>
        <xdr:cNvPr id="813" name="楕円 812"/>
        <xdr:cNvSpPr/>
      </xdr:nvSpPr>
      <xdr:spPr>
        <a:xfrm>
          <a:off x="22110700" y="93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118543</xdr:rowOff>
    </xdr:from>
    <xdr:ext cx="534377" cy="259045"/>
    <xdr:sp macro="" textlink="">
      <xdr:nvSpPr>
        <xdr:cNvPr id="814" name="貸付金該当値テキスト"/>
        <xdr:cNvSpPr txBox="1"/>
      </xdr:nvSpPr>
      <xdr:spPr>
        <a:xfrm>
          <a:off x="22212300" y="920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104125</xdr:rowOff>
    </xdr:from>
    <xdr:to>
      <xdr:col>112</xdr:col>
      <xdr:colOff>38100</xdr:colOff>
      <xdr:row>55</xdr:row>
      <xdr:rowOff>34275</xdr:rowOff>
    </xdr:to>
    <xdr:sp macro="" textlink="">
      <xdr:nvSpPr>
        <xdr:cNvPr id="815" name="楕円 814"/>
        <xdr:cNvSpPr/>
      </xdr:nvSpPr>
      <xdr:spPr>
        <a:xfrm>
          <a:off x="21272500" y="93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50802</xdr:rowOff>
    </xdr:from>
    <xdr:ext cx="534377" cy="259045"/>
    <xdr:sp macro="" textlink="">
      <xdr:nvSpPr>
        <xdr:cNvPr id="816" name="テキスト ボックス 815"/>
        <xdr:cNvSpPr txBox="1"/>
      </xdr:nvSpPr>
      <xdr:spPr>
        <a:xfrm>
          <a:off x="21056111" y="91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110526</xdr:rowOff>
    </xdr:from>
    <xdr:to>
      <xdr:col>107</xdr:col>
      <xdr:colOff>101600</xdr:colOff>
      <xdr:row>55</xdr:row>
      <xdr:rowOff>40676</xdr:rowOff>
    </xdr:to>
    <xdr:sp macro="" textlink="">
      <xdr:nvSpPr>
        <xdr:cNvPr id="817" name="楕円 816"/>
        <xdr:cNvSpPr/>
      </xdr:nvSpPr>
      <xdr:spPr>
        <a:xfrm>
          <a:off x="20383500" y="93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57203</xdr:rowOff>
    </xdr:from>
    <xdr:ext cx="534377" cy="259045"/>
    <xdr:sp macro="" textlink="">
      <xdr:nvSpPr>
        <xdr:cNvPr id="818" name="テキスト ボックス 817"/>
        <xdr:cNvSpPr txBox="1"/>
      </xdr:nvSpPr>
      <xdr:spPr>
        <a:xfrm>
          <a:off x="20167111" y="91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110617</xdr:rowOff>
    </xdr:from>
    <xdr:to>
      <xdr:col>102</xdr:col>
      <xdr:colOff>165100</xdr:colOff>
      <xdr:row>55</xdr:row>
      <xdr:rowOff>40767</xdr:rowOff>
    </xdr:to>
    <xdr:sp macro="" textlink="">
      <xdr:nvSpPr>
        <xdr:cNvPr id="819" name="楕円 818"/>
        <xdr:cNvSpPr/>
      </xdr:nvSpPr>
      <xdr:spPr>
        <a:xfrm>
          <a:off x="19494500" y="93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57294</xdr:rowOff>
    </xdr:from>
    <xdr:ext cx="534377" cy="259045"/>
    <xdr:sp macro="" textlink="">
      <xdr:nvSpPr>
        <xdr:cNvPr id="820" name="テキスト ボックス 819"/>
        <xdr:cNvSpPr txBox="1"/>
      </xdr:nvSpPr>
      <xdr:spPr>
        <a:xfrm>
          <a:off x="19278111" y="9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100376</xdr:rowOff>
    </xdr:from>
    <xdr:to>
      <xdr:col>98</xdr:col>
      <xdr:colOff>38100</xdr:colOff>
      <xdr:row>55</xdr:row>
      <xdr:rowOff>30526</xdr:rowOff>
    </xdr:to>
    <xdr:sp macro="" textlink="">
      <xdr:nvSpPr>
        <xdr:cNvPr id="821" name="楕円 820"/>
        <xdr:cNvSpPr/>
      </xdr:nvSpPr>
      <xdr:spPr>
        <a:xfrm>
          <a:off x="18605500" y="93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47053</xdr:rowOff>
    </xdr:from>
    <xdr:ext cx="534377" cy="259045"/>
    <xdr:sp macro="" textlink="">
      <xdr:nvSpPr>
        <xdr:cNvPr id="822" name="テキスト ボックス 821"/>
        <xdr:cNvSpPr txBox="1"/>
      </xdr:nvSpPr>
      <xdr:spPr>
        <a:xfrm>
          <a:off x="18389111" y="91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74549</xdr:rowOff>
    </xdr:from>
    <xdr:to>
      <xdr:col>116</xdr:col>
      <xdr:colOff>63500</xdr:colOff>
      <xdr:row>76</xdr:row>
      <xdr:rowOff>120250</xdr:rowOff>
    </xdr:to>
    <xdr:cxnSp macro="">
      <xdr:nvCxnSpPr>
        <xdr:cNvPr id="852" name="直線コネクタ 851"/>
        <xdr:cNvCxnSpPr/>
      </xdr:nvCxnSpPr>
      <xdr:spPr>
        <a:xfrm flipV="1">
          <a:off x="21323300" y="13104749"/>
          <a:ext cx="8382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61938</xdr:rowOff>
    </xdr:from>
    <xdr:to>
      <xdr:col>111</xdr:col>
      <xdr:colOff>177800</xdr:colOff>
      <xdr:row>76</xdr:row>
      <xdr:rowOff>120250</xdr:rowOff>
    </xdr:to>
    <xdr:cxnSp macro="">
      <xdr:nvCxnSpPr>
        <xdr:cNvPr id="855" name="直線コネクタ 854"/>
        <xdr:cNvCxnSpPr/>
      </xdr:nvCxnSpPr>
      <xdr:spPr>
        <a:xfrm>
          <a:off x="20434300" y="12749238"/>
          <a:ext cx="889000" cy="40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45098</xdr:rowOff>
    </xdr:from>
    <xdr:to>
      <xdr:col>107</xdr:col>
      <xdr:colOff>50800</xdr:colOff>
      <xdr:row>74</xdr:row>
      <xdr:rowOff>61938</xdr:rowOff>
    </xdr:to>
    <xdr:cxnSp macro="">
      <xdr:nvCxnSpPr>
        <xdr:cNvPr id="858" name="直線コネクタ 857"/>
        <xdr:cNvCxnSpPr/>
      </xdr:nvCxnSpPr>
      <xdr:spPr>
        <a:xfrm>
          <a:off x="19545300" y="12732398"/>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41840</xdr:rowOff>
    </xdr:from>
    <xdr:to>
      <xdr:col>102</xdr:col>
      <xdr:colOff>114300</xdr:colOff>
      <xdr:row>74</xdr:row>
      <xdr:rowOff>45098</xdr:rowOff>
    </xdr:to>
    <xdr:cxnSp macro="">
      <xdr:nvCxnSpPr>
        <xdr:cNvPr id="861" name="直線コネクタ 860"/>
        <xdr:cNvCxnSpPr/>
      </xdr:nvCxnSpPr>
      <xdr:spPr>
        <a:xfrm>
          <a:off x="18656300" y="1272914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23749</xdr:rowOff>
    </xdr:from>
    <xdr:to>
      <xdr:col>116</xdr:col>
      <xdr:colOff>114300</xdr:colOff>
      <xdr:row>76</xdr:row>
      <xdr:rowOff>125349</xdr:rowOff>
    </xdr:to>
    <xdr:sp macro="" textlink="">
      <xdr:nvSpPr>
        <xdr:cNvPr id="871" name="楕円 870"/>
        <xdr:cNvSpPr/>
      </xdr:nvSpPr>
      <xdr:spPr>
        <a:xfrm>
          <a:off x="22110700" y="130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46626</xdr:rowOff>
    </xdr:from>
    <xdr:ext cx="534377" cy="259045"/>
    <xdr:sp macro="" textlink="">
      <xdr:nvSpPr>
        <xdr:cNvPr id="872" name="繰出金該当値テキスト"/>
        <xdr:cNvSpPr txBox="1"/>
      </xdr:nvSpPr>
      <xdr:spPr>
        <a:xfrm>
          <a:off x="22212300" y="1290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69450</xdr:rowOff>
    </xdr:from>
    <xdr:to>
      <xdr:col>112</xdr:col>
      <xdr:colOff>38100</xdr:colOff>
      <xdr:row>76</xdr:row>
      <xdr:rowOff>171050</xdr:rowOff>
    </xdr:to>
    <xdr:sp macro="" textlink="">
      <xdr:nvSpPr>
        <xdr:cNvPr id="873" name="楕円 872"/>
        <xdr:cNvSpPr/>
      </xdr:nvSpPr>
      <xdr:spPr>
        <a:xfrm>
          <a:off x="21272500" y="130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162177</xdr:rowOff>
    </xdr:from>
    <xdr:ext cx="534377" cy="259045"/>
    <xdr:sp macro="" textlink="">
      <xdr:nvSpPr>
        <xdr:cNvPr id="874" name="テキスト ボックス 873"/>
        <xdr:cNvSpPr txBox="1"/>
      </xdr:nvSpPr>
      <xdr:spPr>
        <a:xfrm>
          <a:off x="21056111" y="131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11138</xdr:rowOff>
    </xdr:from>
    <xdr:to>
      <xdr:col>107</xdr:col>
      <xdr:colOff>101600</xdr:colOff>
      <xdr:row>74</xdr:row>
      <xdr:rowOff>112738</xdr:rowOff>
    </xdr:to>
    <xdr:sp macro="" textlink="">
      <xdr:nvSpPr>
        <xdr:cNvPr id="875" name="楕円 874"/>
        <xdr:cNvSpPr/>
      </xdr:nvSpPr>
      <xdr:spPr>
        <a:xfrm>
          <a:off x="20383500" y="126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129265</xdr:rowOff>
    </xdr:from>
    <xdr:ext cx="534377" cy="259045"/>
    <xdr:sp macro="" textlink="">
      <xdr:nvSpPr>
        <xdr:cNvPr id="876" name="テキスト ボックス 875"/>
        <xdr:cNvSpPr txBox="1"/>
      </xdr:nvSpPr>
      <xdr:spPr>
        <a:xfrm>
          <a:off x="20167111" y="124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165748</xdr:rowOff>
    </xdr:from>
    <xdr:to>
      <xdr:col>102</xdr:col>
      <xdr:colOff>165100</xdr:colOff>
      <xdr:row>74</xdr:row>
      <xdr:rowOff>95898</xdr:rowOff>
    </xdr:to>
    <xdr:sp macro="" textlink="">
      <xdr:nvSpPr>
        <xdr:cNvPr id="877" name="楕円 876"/>
        <xdr:cNvSpPr/>
      </xdr:nvSpPr>
      <xdr:spPr>
        <a:xfrm>
          <a:off x="19494500" y="126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112425</xdr:rowOff>
    </xdr:from>
    <xdr:ext cx="534377" cy="259045"/>
    <xdr:sp macro="" textlink="">
      <xdr:nvSpPr>
        <xdr:cNvPr id="878" name="テキスト ボックス 877"/>
        <xdr:cNvSpPr txBox="1"/>
      </xdr:nvSpPr>
      <xdr:spPr>
        <a:xfrm>
          <a:off x="19278111" y="1245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162490</xdr:rowOff>
    </xdr:from>
    <xdr:to>
      <xdr:col>98</xdr:col>
      <xdr:colOff>38100</xdr:colOff>
      <xdr:row>74</xdr:row>
      <xdr:rowOff>92640</xdr:rowOff>
    </xdr:to>
    <xdr:sp macro="" textlink="">
      <xdr:nvSpPr>
        <xdr:cNvPr id="879" name="楕円 878"/>
        <xdr:cNvSpPr/>
      </xdr:nvSpPr>
      <xdr:spPr>
        <a:xfrm>
          <a:off x="18605500" y="126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109167</xdr:rowOff>
    </xdr:from>
    <xdr:ext cx="534377" cy="259045"/>
    <xdr:sp macro="" textlink="">
      <xdr:nvSpPr>
        <xdr:cNvPr id="880" name="テキスト ボックス 879"/>
        <xdr:cNvSpPr txBox="1"/>
      </xdr:nvSpPr>
      <xdr:spPr>
        <a:xfrm>
          <a:off x="18389111" y="124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528</a:t>
          </a:r>
          <a:r>
            <a:rPr kumimoji="1" lang="ja-JP" altLang="ja-JP" sz="1100">
              <a:solidFill>
                <a:schemeClr val="dk1"/>
              </a:solidFill>
              <a:effectLst/>
              <a:latin typeface="+mn-lt"/>
              <a:ea typeface="+mn-ea"/>
              <a:cs typeface="+mn-cs"/>
            </a:rPr>
            <a:t>千円で、前年度から</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普通建設事業</a:t>
          </a:r>
          <a:r>
            <a:rPr kumimoji="1" lang="ja-JP" altLang="en-US" sz="1100">
              <a:solidFill>
                <a:schemeClr val="dk1"/>
              </a:solidFill>
              <a:effectLst/>
              <a:latin typeface="+mn-lt"/>
              <a:ea typeface="+mn-ea"/>
              <a:cs typeface="+mn-cs"/>
            </a:rPr>
            <a:t>費はＣＡＴＶ施設整備事業の</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などに伴い、</a:t>
          </a:r>
          <a:r>
            <a:rPr kumimoji="1" lang="ja-JP" altLang="ja-JP" sz="1100">
              <a:solidFill>
                <a:schemeClr val="dk1"/>
              </a:solidFill>
              <a:effectLst/>
              <a:latin typeface="+mn-lt"/>
              <a:ea typeface="+mn-ea"/>
              <a:cs typeface="+mn-cs"/>
            </a:rPr>
            <a:t>類似団体平均を大きく下回っ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年度は除雪にかかる経費が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したため、維持補修費が大幅</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a:effectLst/>
          </a:endParaRPr>
        </a:p>
        <a:p>
          <a:r>
            <a:rPr lang="ja-JP" altLang="ja-JP" sz="1100">
              <a:solidFill>
                <a:schemeClr val="dk1"/>
              </a:solidFill>
              <a:effectLst/>
              <a:latin typeface="+mn-lt"/>
              <a:ea typeface="+mn-ea"/>
              <a:cs typeface="+mn-cs"/>
            </a:rPr>
            <a:t>積立金は財政調整基金へ積み立てたほか、</a:t>
          </a:r>
          <a:r>
            <a:rPr lang="ja-JP" altLang="en-US" sz="1100">
              <a:solidFill>
                <a:schemeClr val="dk1"/>
              </a:solidFill>
              <a:effectLst/>
              <a:latin typeface="+mn-lt"/>
              <a:ea typeface="+mn-ea"/>
              <a:cs typeface="+mn-cs"/>
            </a:rPr>
            <a:t>文化財等保存活用基金</a:t>
          </a:r>
          <a:r>
            <a:rPr lang="ja-JP" altLang="ja-JP" sz="1100">
              <a:solidFill>
                <a:schemeClr val="dk1"/>
              </a:solidFill>
              <a:effectLst/>
              <a:latin typeface="+mn-lt"/>
              <a:ea typeface="+mn-ea"/>
              <a:cs typeface="+mn-cs"/>
            </a:rPr>
            <a:t>への積立も大幅に増となり、</a:t>
          </a:r>
          <a:r>
            <a:rPr kumimoji="1" lang="ja-JP" altLang="ja-JP" sz="1100">
              <a:solidFill>
                <a:schemeClr val="dk1"/>
              </a:solidFill>
              <a:effectLst/>
              <a:latin typeface="+mn-lt"/>
              <a:ea typeface="+mn-ea"/>
              <a:cs typeface="+mn-cs"/>
            </a:rPr>
            <a:t>前年度に引き続き高い水準となっている。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富山県魚津市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41,224
40,712
200.61
23,311,229
21,758,559
1,484,697
10,641,067
16,996,489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49893</xdr:rowOff>
    </xdr:from>
    <xdr:to>
      <xdr:col>24</xdr:col>
      <xdr:colOff>63500</xdr:colOff>
      <xdr:row>36</xdr:row>
      <xdr:rowOff>58057</xdr:rowOff>
    </xdr:to>
    <xdr:cxnSp macro="">
      <xdr:nvCxnSpPr>
        <xdr:cNvPr id="63" name="直線コネクタ 62"/>
        <xdr:cNvCxnSpPr/>
      </xdr:nvCxnSpPr>
      <xdr:spPr>
        <a:xfrm flipV="1">
          <a:off x="3797300" y="622209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140353</xdr:rowOff>
    </xdr:from>
    <xdr:to>
      <xdr:col>19</xdr:col>
      <xdr:colOff>177800</xdr:colOff>
      <xdr:row>36</xdr:row>
      <xdr:rowOff>58057</xdr:rowOff>
    </xdr:to>
    <xdr:cxnSp macro="">
      <xdr:nvCxnSpPr>
        <xdr:cNvPr id="66" name="直線コネクタ 65"/>
        <xdr:cNvCxnSpPr/>
      </xdr:nvCxnSpPr>
      <xdr:spPr>
        <a:xfrm>
          <a:off x="2908300" y="6141103"/>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140353</xdr:rowOff>
    </xdr:from>
    <xdr:to>
      <xdr:col>15</xdr:col>
      <xdr:colOff>50800</xdr:colOff>
      <xdr:row>35</xdr:row>
      <xdr:rowOff>143619</xdr:rowOff>
    </xdr:to>
    <xdr:cxnSp macro="">
      <xdr:nvCxnSpPr>
        <xdr:cNvPr id="69" name="直線コネクタ 68"/>
        <xdr:cNvCxnSpPr/>
      </xdr:nvCxnSpPr>
      <xdr:spPr>
        <a:xfrm flipV="1">
          <a:off x="2019300" y="6141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143619</xdr:rowOff>
    </xdr:from>
    <xdr:to>
      <xdr:col>10</xdr:col>
      <xdr:colOff>114300</xdr:colOff>
      <xdr:row>35</xdr:row>
      <xdr:rowOff>165172</xdr:rowOff>
    </xdr:to>
    <xdr:cxnSp macro="">
      <xdr:nvCxnSpPr>
        <xdr:cNvPr id="72" name="直線コネクタ 71"/>
        <xdr:cNvCxnSpPr/>
      </xdr:nvCxnSpPr>
      <xdr:spPr>
        <a:xfrm flipV="1">
          <a:off x="1130300" y="614436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170543</xdr:rowOff>
    </xdr:from>
    <xdr:to>
      <xdr:col>24</xdr:col>
      <xdr:colOff>114300</xdr:colOff>
      <xdr:row>36</xdr:row>
      <xdr:rowOff>100693</xdr:rowOff>
    </xdr:to>
    <xdr:sp macro="" textlink="">
      <xdr:nvSpPr>
        <xdr:cNvPr id="82" name="楕円 81"/>
        <xdr:cNvSpPr/>
      </xdr:nvSpPr>
      <xdr:spPr>
        <a:xfrm>
          <a:off x="45847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21970</xdr:rowOff>
    </xdr:from>
    <xdr:ext cx="469744" cy="259045"/>
    <xdr:sp macro="" textlink="">
      <xdr:nvSpPr>
        <xdr:cNvPr id="83" name="議会費該当値テキスト"/>
        <xdr:cNvSpPr txBox="1"/>
      </xdr:nvSpPr>
      <xdr:spPr>
        <a:xfrm>
          <a:off x="4686300" y="602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7257</xdr:rowOff>
    </xdr:from>
    <xdr:to>
      <xdr:col>20</xdr:col>
      <xdr:colOff>38100</xdr:colOff>
      <xdr:row>36</xdr:row>
      <xdr:rowOff>108857</xdr:rowOff>
    </xdr:to>
    <xdr:sp macro="" textlink="">
      <xdr:nvSpPr>
        <xdr:cNvPr id="84" name="楕円 83"/>
        <xdr:cNvSpPr/>
      </xdr:nvSpPr>
      <xdr:spPr>
        <a:xfrm>
          <a:off x="3746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125384</xdr:rowOff>
    </xdr:from>
    <xdr:ext cx="469744" cy="259045"/>
    <xdr:sp macro="" textlink="">
      <xdr:nvSpPr>
        <xdr:cNvPr id="85" name="テキスト ボックス 84"/>
        <xdr:cNvSpPr txBox="1"/>
      </xdr:nvSpPr>
      <xdr:spPr>
        <a:xfrm>
          <a:off x="3562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89553</xdr:rowOff>
    </xdr:from>
    <xdr:to>
      <xdr:col>15</xdr:col>
      <xdr:colOff>101600</xdr:colOff>
      <xdr:row>36</xdr:row>
      <xdr:rowOff>19703</xdr:rowOff>
    </xdr:to>
    <xdr:sp macro="" textlink="">
      <xdr:nvSpPr>
        <xdr:cNvPr id="86" name="楕円 85"/>
        <xdr:cNvSpPr/>
      </xdr:nvSpPr>
      <xdr:spPr>
        <a:xfrm>
          <a:off x="2857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36230</xdr:rowOff>
    </xdr:from>
    <xdr:ext cx="469744" cy="259045"/>
    <xdr:sp macro="" textlink="">
      <xdr:nvSpPr>
        <xdr:cNvPr id="87" name="テキスト ボックス 86"/>
        <xdr:cNvSpPr txBox="1"/>
      </xdr:nvSpPr>
      <xdr:spPr>
        <a:xfrm>
          <a:off x="2673428" y="586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92819</xdr:rowOff>
    </xdr:from>
    <xdr:to>
      <xdr:col>10</xdr:col>
      <xdr:colOff>165100</xdr:colOff>
      <xdr:row>36</xdr:row>
      <xdr:rowOff>22969</xdr:rowOff>
    </xdr:to>
    <xdr:sp macro="" textlink="">
      <xdr:nvSpPr>
        <xdr:cNvPr id="88" name="楕円 87"/>
        <xdr:cNvSpPr/>
      </xdr:nvSpPr>
      <xdr:spPr>
        <a:xfrm>
          <a:off x="1968500" y="60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39496</xdr:rowOff>
    </xdr:from>
    <xdr:ext cx="469744" cy="259045"/>
    <xdr:sp macro="" textlink="">
      <xdr:nvSpPr>
        <xdr:cNvPr id="89" name="テキスト ボックス 88"/>
        <xdr:cNvSpPr txBox="1"/>
      </xdr:nvSpPr>
      <xdr:spPr>
        <a:xfrm>
          <a:off x="1784428" y="58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114372</xdr:rowOff>
    </xdr:from>
    <xdr:to>
      <xdr:col>6</xdr:col>
      <xdr:colOff>38100</xdr:colOff>
      <xdr:row>36</xdr:row>
      <xdr:rowOff>44522</xdr:rowOff>
    </xdr:to>
    <xdr:sp macro="" textlink="">
      <xdr:nvSpPr>
        <xdr:cNvPr id="90" name="楕円 89"/>
        <xdr:cNvSpPr/>
      </xdr:nvSpPr>
      <xdr:spPr>
        <a:xfrm>
          <a:off x="10795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61049</xdr:rowOff>
    </xdr:from>
    <xdr:ext cx="469744" cy="259045"/>
    <xdr:sp macro="" textlink="">
      <xdr:nvSpPr>
        <xdr:cNvPr id="91" name="テキスト ボックス 90"/>
        <xdr:cNvSpPr txBox="1"/>
      </xdr:nvSpPr>
      <xdr:spPr>
        <a:xfrm>
          <a:off x="895428" y="589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89676</xdr:rowOff>
    </xdr:from>
    <xdr:to>
      <xdr:col>24</xdr:col>
      <xdr:colOff>63500</xdr:colOff>
      <xdr:row>58</xdr:row>
      <xdr:rowOff>62854</xdr:rowOff>
    </xdr:to>
    <xdr:cxnSp macro="">
      <xdr:nvCxnSpPr>
        <xdr:cNvPr id="122" name="直線コネクタ 121"/>
        <xdr:cNvCxnSpPr/>
      </xdr:nvCxnSpPr>
      <xdr:spPr>
        <a:xfrm flipV="1">
          <a:off x="3797300" y="9690876"/>
          <a:ext cx="838200" cy="3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62854</xdr:rowOff>
    </xdr:from>
    <xdr:to>
      <xdr:col>19</xdr:col>
      <xdr:colOff>177800</xdr:colOff>
      <xdr:row>58</xdr:row>
      <xdr:rowOff>119704</xdr:rowOff>
    </xdr:to>
    <xdr:cxnSp macro="">
      <xdr:nvCxnSpPr>
        <xdr:cNvPr id="125" name="直線コネクタ 124"/>
        <xdr:cNvCxnSpPr/>
      </xdr:nvCxnSpPr>
      <xdr:spPr>
        <a:xfrm flipV="1">
          <a:off x="2908300" y="10006954"/>
          <a:ext cx="889000" cy="5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119704</xdr:rowOff>
    </xdr:from>
    <xdr:to>
      <xdr:col>15</xdr:col>
      <xdr:colOff>50800</xdr:colOff>
      <xdr:row>58</xdr:row>
      <xdr:rowOff>126621</xdr:rowOff>
    </xdr:to>
    <xdr:cxnSp macro="">
      <xdr:nvCxnSpPr>
        <xdr:cNvPr id="128" name="直線コネクタ 127"/>
        <xdr:cNvCxnSpPr/>
      </xdr:nvCxnSpPr>
      <xdr:spPr>
        <a:xfrm flipV="1">
          <a:off x="2019300" y="10063804"/>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113538</xdr:rowOff>
    </xdr:from>
    <xdr:to>
      <xdr:col>10</xdr:col>
      <xdr:colOff>114300</xdr:colOff>
      <xdr:row>58</xdr:row>
      <xdr:rowOff>126621</xdr:rowOff>
    </xdr:to>
    <xdr:cxnSp macro="">
      <xdr:nvCxnSpPr>
        <xdr:cNvPr id="131" name="直線コネクタ 130"/>
        <xdr:cNvCxnSpPr/>
      </xdr:nvCxnSpPr>
      <xdr:spPr>
        <a:xfrm>
          <a:off x="1130300" y="10057638"/>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38876</xdr:rowOff>
    </xdr:from>
    <xdr:to>
      <xdr:col>24</xdr:col>
      <xdr:colOff>114300</xdr:colOff>
      <xdr:row>56</xdr:row>
      <xdr:rowOff>140476</xdr:rowOff>
    </xdr:to>
    <xdr:sp macro="" textlink="">
      <xdr:nvSpPr>
        <xdr:cNvPr id="141" name="楕円 140"/>
        <xdr:cNvSpPr/>
      </xdr:nvSpPr>
      <xdr:spPr>
        <a:xfrm>
          <a:off x="4584700" y="96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125253</xdr:rowOff>
    </xdr:from>
    <xdr:ext cx="599010" cy="259045"/>
    <xdr:sp macro="" textlink="">
      <xdr:nvSpPr>
        <xdr:cNvPr id="142" name="総務費該当値テキスト"/>
        <xdr:cNvSpPr txBox="1"/>
      </xdr:nvSpPr>
      <xdr:spPr>
        <a:xfrm>
          <a:off x="4686300" y="95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12054</xdr:rowOff>
    </xdr:from>
    <xdr:to>
      <xdr:col>20</xdr:col>
      <xdr:colOff>38100</xdr:colOff>
      <xdr:row>58</xdr:row>
      <xdr:rowOff>113654</xdr:rowOff>
    </xdr:to>
    <xdr:sp macro="" textlink="">
      <xdr:nvSpPr>
        <xdr:cNvPr id="143" name="楕円 142"/>
        <xdr:cNvSpPr/>
      </xdr:nvSpPr>
      <xdr:spPr>
        <a:xfrm>
          <a:off x="3746500" y="99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104781</xdr:rowOff>
    </xdr:from>
    <xdr:ext cx="534377" cy="259045"/>
    <xdr:sp macro="" textlink="">
      <xdr:nvSpPr>
        <xdr:cNvPr id="144" name="テキスト ボックス 143"/>
        <xdr:cNvSpPr txBox="1"/>
      </xdr:nvSpPr>
      <xdr:spPr>
        <a:xfrm>
          <a:off x="3530111" y="100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68904</xdr:rowOff>
    </xdr:from>
    <xdr:to>
      <xdr:col>15</xdr:col>
      <xdr:colOff>101600</xdr:colOff>
      <xdr:row>58</xdr:row>
      <xdr:rowOff>170504</xdr:rowOff>
    </xdr:to>
    <xdr:sp macro="" textlink="">
      <xdr:nvSpPr>
        <xdr:cNvPr id="145" name="楕円 144"/>
        <xdr:cNvSpPr/>
      </xdr:nvSpPr>
      <xdr:spPr>
        <a:xfrm>
          <a:off x="2857500" y="100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161631</xdr:rowOff>
    </xdr:from>
    <xdr:ext cx="534377" cy="259045"/>
    <xdr:sp macro="" textlink="">
      <xdr:nvSpPr>
        <xdr:cNvPr id="146" name="テキスト ボックス 145"/>
        <xdr:cNvSpPr txBox="1"/>
      </xdr:nvSpPr>
      <xdr:spPr>
        <a:xfrm>
          <a:off x="2641111" y="101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75821</xdr:rowOff>
    </xdr:from>
    <xdr:to>
      <xdr:col>10</xdr:col>
      <xdr:colOff>165100</xdr:colOff>
      <xdr:row>59</xdr:row>
      <xdr:rowOff>5971</xdr:rowOff>
    </xdr:to>
    <xdr:sp macro="" textlink="">
      <xdr:nvSpPr>
        <xdr:cNvPr id="147" name="楕円 146"/>
        <xdr:cNvSpPr/>
      </xdr:nvSpPr>
      <xdr:spPr>
        <a:xfrm>
          <a:off x="1968500" y="100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168548</xdr:rowOff>
    </xdr:from>
    <xdr:ext cx="534377" cy="259045"/>
    <xdr:sp macro="" textlink="">
      <xdr:nvSpPr>
        <xdr:cNvPr id="148" name="テキスト ボックス 147"/>
        <xdr:cNvSpPr txBox="1"/>
      </xdr:nvSpPr>
      <xdr:spPr>
        <a:xfrm>
          <a:off x="1752111" y="101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62738</xdr:rowOff>
    </xdr:from>
    <xdr:to>
      <xdr:col>6</xdr:col>
      <xdr:colOff>38100</xdr:colOff>
      <xdr:row>58</xdr:row>
      <xdr:rowOff>164338</xdr:rowOff>
    </xdr:to>
    <xdr:sp macro="" textlink="">
      <xdr:nvSpPr>
        <xdr:cNvPr id="149" name="楕円 148"/>
        <xdr:cNvSpPr/>
      </xdr:nvSpPr>
      <xdr:spPr>
        <a:xfrm>
          <a:off x="1079500" y="100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155465</xdr:rowOff>
    </xdr:from>
    <xdr:ext cx="534377" cy="259045"/>
    <xdr:sp macro="" textlink="">
      <xdr:nvSpPr>
        <xdr:cNvPr id="150" name="テキスト ボックス 149"/>
        <xdr:cNvSpPr txBox="1"/>
      </xdr:nvSpPr>
      <xdr:spPr>
        <a:xfrm>
          <a:off x="863111" y="10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118653</xdr:rowOff>
    </xdr:from>
    <xdr:to>
      <xdr:col>24</xdr:col>
      <xdr:colOff>63500</xdr:colOff>
      <xdr:row>77</xdr:row>
      <xdr:rowOff>126490</xdr:rowOff>
    </xdr:to>
    <xdr:cxnSp macro="">
      <xdr:nvCxnSpPr>
        <xdr:cNvPr id="182" name="直線コネクタ 181"/>
        <xdr:cNvCxnSpPr/>
      </xdr:nvCxnSpPr>
      <xdr:spPr>
        <a:xfrm flipV="1">
          <a:off x="3797300" y="13320303"/>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126490</xdr:rowOff>
    </xdr:from>
    <xdr:to>
      <xdr:col>19</xdr:col>
      <xdr:colOff>177800</xdr:colOff>
      <xdr:row>78</xdr:row>
      <xdr:rowOff>101214</xdr:rowOff>
    </xdr:to>
    <xdr:cxnSp macro="">
      <xdr:nvCxnSpPr>
        <xdr:cNvPr id="185" name="直線コネクタ 184"/>
        <xdr:cNvCxnSpPr/>
      </xdr:nvCxnSpPr>
      <xdr:spPr>
        <a:xfrm flipV="1">
          <a:off x="2908300" y="13328140"/>
          <a:ext cx="889000" cy="14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97475</xdr:rowOff>
    </xdr:from>
    <xdr:to>
      <xdr:col>15</xdr:col>
      <xdr:colOff>50800</xdr:colOff>
      <xdr:row>78</xdr:row>
      <xdr:rowOff>101214</xdr:rowOff>
    </xdr:to>
    <xdr:cxnSp macro="">
      <xdr:nvCxnSpPr>
        <xdr:cNvPr id="188" name="直線コネクタ 187"/>
        <xdr:cNvCxnSpPr/>
      </xdr:nvCxnSpPr>
      <xdr:spPr>
        <a:xfrm>
          <a:off x="2019300" y="13470575"/>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97475</xdr:rowOff>
    </xdr:from>
    <xdr:to>
      <xdr:col>10</xdr:col>
      <xdr:colOff>114300</xdr:colOff>
      <xdr:row>78</xdr:row>
      <xdr:rowOff>136940</xdr:rowOff>
    </xdr:to>
    <xdr:cxnSp macro="">
      <xdr:nvCxnSpPr>
        <xdr:cNvPr id="191" name="直線コネクタ 190"/>
        <xdr:cNvCxnSpPr/>
      </xdr:nvCxnSpPr>
      <xdr:spPr>
        <a:xfrm flipV="1">
          <a:off x="1130300" y="13470575"/>
          <a:ext cx="889000" cy="3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67853</xdr:rowOff>
    </xdr:from>
    <xdr:to>
      <xdr:col>24</xdr:col>
      <xdr:colOff>114300</xdr:colOff>
      <xdr:row>77</xdr:row>
      <xdr:rowOff>169453</xdr:rowOff>
    </xdr:to>
    <xdr:sp macro="" textlink="">
      <xdr:nvSpPr>
        <xdr:cNvPr id="201" name="楕円 200"/>
        <xdr:cNvSpPr/>
      </xdr:nvSpPr>
      <xdr:spPr>
        <a:xfrm>
          <a:off x="4584700" y="132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46280</xdr:rowOff>
    </xdr:from>
    <xdr:ext cx="599010" cy="259045"/>
    <xdr:sp macro="" textlink="">
      <xdr:nvSpPr>
        <xdr:cNvPr id="202" name="民生費該当値テキスト"/>
        <xdr:cNvSpPr txBox="1"/>
      </xdr:nvSpPr>
      <xdr:spPr>
        <a:xfrm>
          <a:off x="4686300" y="1324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75690</xdr:rowOff>
    </xdr:from>
    <xdr:to>
      <xdr:col>20</xdr:col>
      <xdr:colOff>38100</xdr:colOff>
      <xdr:row>78</xdr:row>
      <xdr:rowOff>5840</xdr:rowOff>
    </xdr:to>
    <xdr:sp macro="" textlink="">
      <xdr:nvSpPr>
        <xdr:cNvPr id="203" name="楕円 202"/>
        <xdr:cNvSpPr/>
      </xdr:nvSpPr>
      <xdr:spPr>
        <a:xfrm>
          <a:off x="3746500" y="132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168417</xdr:rowOff>
    </xdr:from>
    <xdr:ext cx="599010" cy="259045"/>
    <xdr:sp macro="" textlink="">
      <xdr:nvSpPr>
        <xdr:cNvPr id="204" name="テキスト ボックス 203"/>
        <xdr:cNvSpPr txBox="1"/>
      </xdr:nvSpPr>
      <xdr:spPr>
        <a:xfrm>
          <a:off x="3497795" y="13370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50414</xdr:rowOff>
    </xdr:from>
    <xdr:to>
      <xdr:col>15</xdr:col>
      <xdr:colOff>101600</xdr:colOff>
      <xdr:row>78</xdr:row>
      <xdr:rowOff>152014</xdr:rowOff>
    </xdr:to>
    <xdr:sp macro="" textlink="">
      <xdr:nvSpPr>
        <xdr:cNvPr id="205" name="楕円 204"/>
        <xdr:cNvSpPr/>
      </xdr:nvSpPr>
      <xdr:spPr>
        <a:xfrm>
          <a:off x="2857500" y="134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143141</xdr:rowOff>
    </xdr:from>
    <xdr:ext cx="599010" cy="259045"/>
    <xdr:sp macro="" textlink="">
      <xdr:nvSpPr>
        <xdr:cNvPr id="206" name="テキスト ボックス 205"/>
        <xdr:cNvSpPr txBox="1"/>
      </xdr:nvSpPr>
      <xdr:spPr>
        <a:xfrm>
          <a:off x="2608795" y="1351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46675</xdr:rowOff>
    </xdr:from>
    <xdr:to>
      <xdr:col>10</xdr:col>
      <xdr:colOff>165100</xdr:colOff>
      <xdr:row>78</xdr:row>
      <xdr:rowOff>148275</xdr:rowOff>
    </xdr:to>
    <xdr:sp macro="" textlink="">
      <xdr:nvSpPr>
        <xdr:cNvPr id="207" name="楕円 206"/>
        <xdr:cNvSpPr/>
      </xdr:nvSpPr>
      <xdr:spPr>
        <a:xfrm>
          <a:off x="1968500" y="134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139402</xdr:rowOff>
    </xdr:from>
    <xdr:ext cx="599010" cy="259045"/>
    <xdr:sp macro="" textlink="">
      <xdr:nvSpPr>
        <xdr:cNvPr id="208" name="テキスト ボックス 207"/>
        <xdr:cNvSpPr txBox="1"/>
      </xdr:nvSpPr>
      <xdr:spPr>
        <a:xfrm>
          <a:off x="1719795" y="1351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86140</xdr:rowOff>
    </xdr:from>
    <xdr:to>
      <xdr:col>6</xdr:col>
      <xdr:colOff>38100</xdr:colOff>
      <xdr:row>79</xdr:row>
      <xdr:rowOff>16290</xdr:rowOff>
    </xdr:to>
    <xdr:sp macro="" textlink="">
      <xdr:nvSpPr>
        <xdr:cNvPr id="209" name="楕円 208"/>
        <xdr:cNvSpPr/>
      </xdr:nvSpPr>
      <xdr:spPr>
        <a:xfrm>
          <a:off x="1079500" y="134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7417</xdr:rowOff>
    </xdr:from>
    <xdr:ext cx="599010" cy="259045"/>
    <xdr:sp macro="" textlink="">
      <xdr:nvSpPr>
        <xdr:cNvPr id="210" name="テキスト ボックス 209"/>
        <xdr:cNvSpPr txBox="1"/>
      </xdr:nvSpPr>
      <xdr:spPr>
        <a:xfrm>
          <a:off x="830795" y="1355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2" name="テキスト ボックス 22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130546</xdr:rowOff>
    </xdr:from>
    <xdr:to>
      <xdr:col>24</xdr:col>
      <xdr:colOff>62865</xdr:colOff>
      <xdr:row>98</xdr:row>
      <xdr:rowOff>10868</xdr:rowOff>
    </xdr:to>
    <xdr:cxnSp macro="">
      <xdr:nvCxnSpPr>
        <xdr:cNvPr id="236" name="直線コネクタ 235"/>
        <xdr:cNvCxnSpPr/>
      </xdr:nvCxnSpPr>
      <xdr:spPr>
        <a:xfrm flipV="1">
          <a:off x="4633595" y="15389596"/>
          <a:ext cx="1270" cy="142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14695</xdr:rowOff>
    </xdr:from>
    <xdr:ext cx="534377" cy="259045"/>
    <xdr:sp macro="" textlink="">
      <xdr:nvSpPr>
        <xdr:cNvPr id="237" name="衛生費最小値テキスト"/>
        <xdr:cNvSpPr txBox="1"/>
      </xdr:nvSpPr>
      <xdr:spPr>
        <a:xfrm>
          <a:off x="4686300" y="168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10868</xdr:rowOff>
    </xdr:from>
    <xdr:to>
      <xdr:col>24</xdr:col>
      <xdr:colOff>152400</xdr:colOff>
      <xdr:row>98</xdr:row>
      <xdr:rowOff>10868</xdr:rowOff>
    </xdr:to>
    <xdr:cxnSp macro="">
      <xdr:nvCxnSpPr>
        <xdr:cNvPr id="238" name="直線コネクタ 237"/>
        <xdr:cNvCxnSpPr/>
      </xdr:nvCxnSpPr>
      <xdr:spPr>
        <a:xfrm>
          <a:off x="4546600" y="1681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77223</xdr:rowOff>
    </xdr:from>
    <xdr:ext cx="599010" cy="259045"/>
    <xdr:sp macro="" textlink="">
      <xdr:nvSpPr>
        <xdr:cNvPr id="239" name="衛生費最大値テキスト"/>
        <xdr:cNvSpPr txBox="1"/>
      </xdr:nvSpPr>
      <xdr:spPr>
        <a:xfrm>
          <a:off x="4686300" y="1516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130546</xdr:rowOff>
    </xdr:from>
    <xdr:to>
      <xdr:col>24</xdr:col>
      <xdr:colOff>152400</xdr:colOff>
      <xdr:row>89</xdr:row>
      <xdr:rowOff>130546</xdr:rowOff>
    </xdr:to>
    <xdr:cxnSp macro="">
      <xdr:nvCxnSpPr>
        <xdr:cNvPr id="240" name="直線コネクタ 239"/>
        <xdr:cNvCxnSpPr/>
      </xdr:nvCxnSpPr>
      <xdr:spPr>
        <a:xfrm>
          <a:off x="4546600" y="153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125701</xdr:rowOff>
    </xdr:from>
    <xdr:to>
      <xdr:col>24</xdr:col>
      <xdr:colOff>63500</xdr:colOff>
      <xdr:row>97</xdr:row>
      <xdr:rowOff>156649</xdr:rowOff>
    </xdr:to>
    <xdr:cxnSp macro="">
      <xdr:nvCxnSpPr>
        <xdr:cNvPr id="241" name="直線コネクタ 240"/>
        <xdr:cNvCxnSpPr/>
      </xdr:nvCxnSpPr>
      <xdr:spPr>
        <a:xfrm flipV="1">
          <a:off x="3797300" y="16756351"/>
          <a:ext cx="838200" cy="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60549</xdr:rowOff>
    </xdr:from>
    <xdr:ext cx="534377" cy="259045"/>
    <xdr:sp macro="" textlink="">
      <xdr:nvSpPr>
        <xdr:cNvPr id="242" name="衛生費平均値テキスト"/>
        <xdr:cNvSpPr txBox="1"/>
      </xdr:nvSpPr>
      <xdr:spPr>
        <a:xfrm>
          <a:off x="4686300" y="16348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37672</xdr:rowOff>
    </xdr:from>
    <xdr:to>
      <xdr:col>24</xdr:col>
      <xdr:colOff>114300</xdr:colOff>
      <xdr:row>96</xdr:row>
      <xdr:rowOff>139272</xdr:rowOff>
    </xdr:to>
    <xdr:sp macro="" textlink="">
      <xdr:nvSpPr>
        <xdr:cNvPr id="243" name="フローチャート: 判断 242"/>
        <xdr:cNvSpPr/>
      </xdr:nvSpPr>
      <xdr:spPr>
        <a:xfrm>
          <a:off x="4584700" y="1649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151707</xdr:rowOff>
    </xdr:from>
    <xdr:to>
      <xdr:col>19</xdr:col>
      <xdr:colOff>177800</xdr:colOff>
      <xdr:row>97</xdr:row>
      <xdr:rowOff>156649</xdr:rowOff>
    </xdr:to>
    <xdr:cxnSp macro="">
      <xdr:nvCxnSpPr>
        <xdr:cNvPr id="244" name="直線コネクタ 243"/>
        <xdr:cNvCxnSpPr/>
      </xdr:nvCxnSpPr>
      <xdr:spPr>
        <a:xfrm>
          <a:off x="2908300" y="16782357"/>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44834</xdr:rowOff>
    </xdr:from>
    <xdr:to>
      <xdr:col>20</xdr:col>
      <xdr:colOff>38100</xdr:colOff>
      <xdr:row>96</xdr:row>
      <xdr:rowOff>146434</xdr:rowOff>
    </xdr:to>
    <xdr:sp macro="" textlink="">
      <xdr:nvSpPr>
        <xdr:cNvPr id="245" name="フローチャート: 判断 244"/>
        <xdr:cNvSpPr/>
      </xdr:nvSpPr>
      <xdr:spPr>
        <a:xfrm>
          <a:off x="3746500" y="165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162961</xdr:rowOff>
    </xdr:from>
    <xdr:ext cx="534377" cy="259045"/>
    <xdr:sp macro="" textlink="">
      <xdr:nvSpPr>
        <xdr:cNvPr id="246" name="テキスト ボックス 245"/>
        <xdr:cNvSpPr txBox="1"/>
      </xdr:nvSpPr>
      <xdr:spPr>
        <a:xfrm>
          <a:off x="3530111" y="1627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151707</xdr:rowOff>
    </xdr:from>
    <xdr:to>
      <xdr:col>15</xdr:col>
      <xdr:colOff>50800</xdr:colOff>
      <xdr:row>97</xdr:row>
      <xdr:rowOff>170202</xdr:rowOff>
    </xdr:to>
    <xdr:cxnSp macro="">
      <xdr:nvCxnSpPr>
        <xdr:cNvPr id="247" name="直線コネクタ 246"/>
        <xdr:cNvCxnSpPr/>
      </xdr:nvCxnSpPr>
      <xdr:spPr>
        <a:xfrm flipV="1">
          <a:off x="2019300" y="16782357"/>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82195</xdr:rowOff>
    </xdr:from>
    <xdr:to>
      <xdr:col>15</xdr:col>
      <xdr:colOff>101600</xdr:colOff>
      <xdr:row>97</xdr:row>
      <xdr:rowOff>12345</xdr:rowOff>
    </xdr:to>
    <xdr:sp macro="" textlink="">
      <xdr:nvSpPr>
        <xdr:cNvPr id="248" name="フローチャート: 判断 247"/>
        <xdr:cNvSpPr/>
      </xdr:nvSpPr>
      <xdr:spPr>
        <a:xfrm>
          <a:off x="28575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28872</xdr:rowOff>
    </xdr:from>
    <xdr:ext cx="534377" cy="259045"/>
    <xdr:sp macro="" textlink="">
      <xdr:nvSpPr>
        <xdr:cNvPr id="249" name="テキスト ボックス 248"/>
        <xdr:cNvSpPr txBox="1"/>
      </xdr:nvSpPr>
      <xdr:spPr>
        <a:xfrm>
          <a:off x="2641111" y="163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170202</xdr:rowOff>
    </xdr:from>
    <xdr:to>
      <xdr:col>10</xdr:col>
      <xdr:colOff>114300</xdr:colOff>
      <xdr:row>98</xdr:row>
      <xdr:rowOff>34240</xdr:rowOff>
    </xdr:to>
    <xdr:cxnSp macro="">
      <xdr:nvCxnSpPr>
        <xdr:cNvPr id="250" name="直線コネクタ 249"/>
        <xdr:cNvCxnSpPr/>
      </xdr:nvCxnSpPr>
      <xdr:spPr>
        <a:xfrm flipV="1">
          <a:off x="1130300" y="16800852"/>
          <a:ext cx="889000" cy="3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125171</xdr:rowOff>
    </xdr:from>
    <xdr:to>
      <xdr:col>10</xdr:col>
      <xdr:colOff>165100</xdr:colOff>
      <xdr:row>97</xdr:row>
      <xdr:rowOff>55321</xdr:rowOff>
    </xdr:to>
    <xdr:sp macro="" textlink="">
      <xdr:nvSpPr>
        <xdr:cNvPr id="251" name="フローチャート: 判断 250"/>
        <xdr:cNvSpPr/>
      </xdr:nvSpPr>
      <xdr:spPr>
        <a:xfrm>
          <a:off x="1968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71848</xdr:rowOff>
    </xdr:from>
    <xdr:ext cx="534377" cy="259045"/>
    <xdr:sp macro="" textlink="">
      <xdr:nvSpPr>
        <xdr:cNvPr id="252" name="テキスト ボックス 251"/>
        <xdr:cNvSpPr txBox="1"/>
      </xdr:nvSpPr>
      <xdr:spPr>
        <a:xfrm>
          <a:off x="1752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116365</xdr:rowOff>
    </xdr:from>
    <xdr:to>
      <xdr:col>6</xdr:col>
      <xdr:colOff>38100</xdr:colOff>
      <xdr:row>97</xdr:row>
      <xdr:rowOff>46515</xdr:rowOff>
    </xdr:to>
    <xdr:sp macro="" textlink="">
      <xdr:nvSpPr>
        <xdr:cNvPr id="253" name="フローチャート: 判断 252"/>
        <xdr:cNvSpPr/>
      </xdr:nvSpPr>
      <xdr:spPr>
        <a:xfrm>
          <a:off x="1079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63042</xdr:rowOff>
    </xdr:from>
    <xdr:ext cx="534377" cy="259045"/>
    <xdr:sp macro="" textlink="">
      <xdr:nvSpPr>
        <xdr:cNvPr id="254" name="テキスト ボックス 253"/>
        <xdr:cNvSpPr txBox="1"/>
      </xdr:nvSpPr>
      <xdr:spPr>
        <a:xfrm>
          <a:off x="863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74901</xdr:rowOff>
    </xdr:from>
    <xdr:to>
      <xdr:col>24</xdr:col>
      <xdr:colOff>114300</xdr:colOff>
      <xdr:row>98</xdr:row>
      <xdr:rowOff>5051</xdr:rowOff>
    </xdr:to>
    <xdr:sp macro="" textlink="">
      <xdr:nvSpPr>
        <xdr:cNvPr id="260" name="楕円 259"/>
        <xdr:cNvSpPr/>
      </xdr:nvSpPr>
      <xdr:spPr>
        <a:xfrm>
          <a:off x="4584700" y="167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161278</xdr:rowOff>
    </xdr:from>
    <xdr:ext cx="534377" cy="259045"/>
    <xdr:sp macro="" textlink="">
      <xdr:nvSpPr>
        <xdr:cNvPr id="261" name="衛生費該当値テキスト"/>
        <xdr:cNvSpPr txBox="1"/>
      </xdr:nvSpPr>
      <xdr:spPr>
        <a:xfrm>
          <a:off x="4686300" y="166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105849</xdr:rowOff>
    </xdr:from>
    <xdr:to>
      <xdr:col>20</xdr:col>
      <xdr:colOff>38100</xdr:colOff>
      <xdr:row>98</xdr:row>
      <xdr:rowOff>35999</xdr:rowOff>
    </xdr:to>
    <xdr:sp macro="" textlink="">
      <xdr:nvSpPr>
        <xdr:cNvPr id="262" name="楕円 261"/>
        <xdr:cNvSpPr/>
      </xdr:nvSpPr>
      <xdr:spPr>
        <a:xfrm>
          <a:off x="3746500" y="16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27126</xdr:rowOff>
    </xdr:from>
    <xdr:ext cx="534377" cy="259045"/>
    <xdr:sp macro="" textlink="">
      <xdr:nvSpPr>
        <xdr:cNvPr id="263" name="テキスト ボックス 262"/>
        <xdr:cNvSpPr txBox="1"/>
      </xdr:nvSpPr>
      <xdr:spPr>
        <a:xfrm>
          <a:off x="3530111" y="1682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100907</xdr:rowOff>
    </xdr:from>
    <xdr:to>
      <xdr:col>15</xdr:col>
      <xdr:colOff>101600</xdr:colOff>
      <xdr:row>98</xdr:row>
      <xdr:rowOff>31057</xdr:rowOff>
    </xdr:to>
    <xdr:sp macro="" textlink="">
      <xdr:nvSpPr>
        <xdr:cNvPr id="264" name="楕円 263"/>
        <xdr:cNvSpPr/>
      </xdr:nvSpPr>
      <xdr:spPr>
        <a:xfrm>
          <a:off x="2857500" y="167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22184</xdr:rowOff>
    </xdr:from>
    <xdr:ext cx="534377" cy="259045"/>
    <xdr:sp macro="" textlink="">
      <xdr:nvSpPr>
        <xdr:cNvPr id="265" name="テキスト ボックス 264"/>
        <xdr:cNvSpPr txBox="1"/>
      </xdr:nvSpPr>
      <xdr:spPr>
        <a:xfrm>
          <a:off x="2641111" y="1682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119402</xdr:rowOff>
    </xdr:from>
    <xdr:to>
      <xdr:col>10</xdr:col>
      <xdr:colOff>165100</xdr:colOff>
      <xdr:row>98</xdr:row>
      <xdr:rowOff>49552</xdr:rowOff>
    </xdr:to>
    <xdr:sp macro="" textlink="">
      <xdr:nvSpPr>
        <xdr:cNvPr id="266" name="楕円 265"/>
        <xdr:cNvSpPr/>
      </xdr:nvSpPr>
      <xdr:spPr>
        <a:xfrm>
          <a:off x="1968500" y="16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40679</xdr:rowOff>
    </xdr:from>
    <xdr:ext cx="534377" cy="259045"/>
    <xdr:sp macro="" textlink="">
      <xdr:nvSpPr>
        <xdr:cNvPr id="267" name="テキスト ボックス 266"/>
        <xdr:cNvSpPr txBox="1"/>
      </xdr:nvSpPr>
      <xdr:spPr>
        <a:xfrm>
          <a:off x="1752111" y="168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154890</xdr:rowOff>
    </xdr:from>
    <xdr:to>
      <xdr:col>6</xdr:col>
      <xdr:colOff>38100</xdr:colOff>
      <xdr:row>98</xdr:row>
      <xdr:rowOff>85040</xdr:rowOff>
    </xdr:to>
    <xdr:sp macro="" textlink="">
      <xdr:nvSpPr>
        <xdr:cNvPr id="268" name="楕円 267"/>
        <xdr:cNvSpPr/>
      </xdr:nvSpPr>
      <xdr:spPr>
        <a:xfrm>
          <a:off x="1079500" y="167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76167</xdr:rowOff>
    </xdr:from>
    <xdr:ext cx="534377" cy="259045"/>
    <xdr:sp macro="" textlink="">
      <xdr:nvSpPr>
        <xdr:cNvPr id="269" name="テキスト ボックス 268"/>
        <xdr:cNvSpPr txBox="1"/>
      </xdr:nvSpPr>
      <xdr:spPr>
        <a:xfrm>
          <a:off x="863111" y="168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1" name="直線コネクタ 290"/>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4"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5" name="直線コネクタ 294"/>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160503</xdr:rowOff>
    </xdr:from>
    <xdr:to>
      <xdr:col>55</xdr:col>
      <xdr:colOff>0</xdr:colOff>
      <xdr:row>36</xdr:row>
      <xdr:rowOff>50317</xdr:rowOff>
    </xdr:to>
    <xdr:cxnSp macro="">
      <xdr:nvCxnSpPr>
        <xdr:cNvPr id="296" name="直線コネクタ 295"/>
        <xdr:cNvCxnSpPr/>
      </xdr:nvCxnSpPr>
      <xdr:spPr>
        <a:xfrm>
          <a:off x="9639300" y="6161253"/>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7"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8" name="フローチャート: 判断 297"/>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111354</xdr:rowOff>
    </xdr:from>
    <xdr:to>
      <xdr:col>50</xdr:col>
      <xdr:colOff>114300</xdr:colOff>
      <xdr:row>35</xdr:row>
      <xdr:rowOff>160503</xdr:rowOff>
    </xdr:to>
    <xdr:cxnSp macro="">
      <xdr:nvCxnSpPr>
        <xdr:cNvPr id="299" name="直線コネクタ 298"/>
        <xdr:cNvCxnSpPr/>
      </xdr:nvCxnSpPr>
      <xdr:spPr>
        <a:xfrm>
          <a:off x="8750300" y="611210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300" name="フローチャート: 判断 299"/>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1" name="テキスト ボックス 300"/>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111354</xdr:rowOff>
    </xdr:from>
    <xdr:to>
      <xdr:col>45</xdr:col>
      <xdr:colOff>177800</xdr:colOff>
      <xdr:row>35</xdr:row>
      <xdr:rowOff>113640</xdr:rowOff>
    </xdr:to>
    <xdr:cxnSp macro="">
      <xdr:nvCxnSpPr>
        <xdr:cNvPr id="302" name="直線コネクタ 301"/>
        <xdr:cNvCxnSpPr/>
      </xdr:nvCxnSpPr>
      <xdr:spPr>
        <a:xfrm flipV="1">
          <a:off x="7861300" y="61121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3" name="フローチャート: 判断 302"/>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4" name="テキスト ボックス 303"/>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113640</xdr:rowOff>
    </xdr:from>
    <xdr:to>
      <xdr:col>41</xdr:col>
      <xdr:colOff>50800</xdr:colOff>
      <xdr:row>36</xdr:row>
      <xdr:rowOff>36601</xdr:rowOff>
    </xdr:to>
    <xdr:cxnSp macro="">
      <xdr:nvCxnSpPr>
        <xdr:cNvPr id="305" name="直線コネクタ 304"/>
        <xdr:cNvCxnSpPr/>
      </xdr:nvCxnSpPr>
      <xdr:spPr>
        <a:xfrm flipV="1">
          <a:off x="6972300" y="6114390"/>
          <a:ext cx="889000" cy="9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6" name="フローチャート: 判断 305"/>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7" name="テキスト ボックス 306"/>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8" name="フローチャート: 判断 307"/>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9" name="テキスト ボックス 308"/>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170967</xdr:rowOff>
    </xdr:from>
    <xdr:to>
      <xdr:col>55</xdr:col>
      <xdr:colOff>50800</xdr:colOff>
      <xdr:row>36</xdr:row>
      <xdr:rowOff>101117</xdr:rowOff>
    </xdr:to>
    <xdr:sp macro="" textlink="">
      <xdr:nvSpPr>
        <xdr:cNvPr id="315" name="楕円 314"/>
        <xdr:cNvSpPr/>
      </xdr:nvSpPr>
      <xdr:spPr>
        <a:xfrm>
          <a:off x="104267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22394</xdr:rowOff>
    </xdr:from>
    <xdr:ext cx="469744" cy="259045"/>
    <xdr:sp macro="" textlink="">
      <xdr:nvSpPr>
        <xdr:cNvPr id="316" name="労働費該当値テキスト"/>
        <xdr:cNvSpPr txBox="1"/>
      </xdr:nvSpPr>
      <xdr:spPr>
        <a:xfrm>
          <a:off x="10528300" y="60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109703</xdr:rowOff>
    </xdr:from>
    <xdr:to>
      <xdr:col>50</xdr:col>
      <xdr:colOff>165100</xdr:colOff>
      <xdr:row>36</xdr:row>
      <xdr:rowOff>39853</xdr:rowOff>
    </xdr:to>
    <xdr:sp macro="" textlink="">
      <xdr:nvSpPr>
        <xdr:cNvPr id="317" name="楕円 316"/>
        <xdr:cNvSpPr/>
      </xdr:nvSpPr>
      <xdr:spPr>
        <a:xfrm>
          <a:off x="9588500" y="61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56380</xdr:rowOff>
    </xdr:from>
    <xdr:ext cx="469744" cy="259045"/>
    <xdr:sp macro="" textlink="">
      <xdr:nvSpPr>
        <xdr:cNvPr id="318" name="テキスト ボックス 317"/>
        <xdr:cNvSpPr txBox="1"/>
      </xdr:nvSpPr>
      <xdr:spPr>
        <a:xfrm>
          <a:off x="9404428" y="588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60554</xdr:rowOff>
    </xdr:from>
    <xdr:to>
      <xdr:col>46</xdr:col>
      <xdr:colOff>38100</xdr:colOff>
      <xdr:row>35</xdr:row>
      <xdr:rowOff>162154</xdr:rowOff>
    </xdr:to>
    <xdr:sp macro="" textlink="">
      <xdr:nvSpPr>
        <xdr:cNvPr id="319" name="楕円 318"/>
        <xdr:cNvSpPr/>
      </xdr:nvSpPr>
      <xdr:spPr>
        <a:xfrm>
          <a:off x="8699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7231</xdr:rowOff>
    </xdr:from>
    <xdr:ext cx="469744" cy="259045"/>
    <xdr:sp macro="" textlink="">
      <xdr:nvSpPr>
        <xdr:cNvPr id="320" name="テキスト ボックス 319"/>
        <xdr:cNvSpPr txBox="1"/>
      </xdr:nvSpPr>
      <xdr:spPr>
        <a:xfrm>
          <a:off x="8515428" y="5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62840</xdr:rowOff>
    </xdr:from>
    <xdr:to>
      <xdr:col>41</xdr:col>
      <xdr:colOff>101600</xdr:colOff>
      <xdr:row>35</xdr:row>
      <xdr:rowOff>164440</xdr:rowOff>
    </xdr:to>
    <xdr:sp macro="" textlink="">
      <xdr:nvSpPr>
        <xdr:cNvPr id="321" name="楕円 320"/>
        <xdr:cNvSpPr/>
      </xdr:nvSpPr>
      <xdr:spPr>
        <a:xfrm>
          <a:off x="7810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9517</xdr:rowOff>
    </xdr:from>
    <xdr:ext cx="469744" cy="259045"/>
    <xdr:sp macro="" textlink="">
      <xdr:nvSpPr>
        <xdr:cNvPr id="322" name="テキスト ボックス 321"/>
        <xdr:cNvSpPr txBox="1"/>
      </xdr:nvSpPr>
      <xdr:spPr>
        <a:xfrm>
          <a:off x="7626428" y="58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157251</xdr:rowOff>
    </xdr:from>
    <xdr:to>
      <xdr:col>36</xdr:col>
      <xdr:colOff>165100</xdr:colOff>
      <xdr:row>36</xdr:row>
      <xdr:rowOff>87401</xdr:rowOff>
    </xdr:to>
    <xdr:sp macro="" textlink="">
      <xdr:nvSpPr>
        <xdr:cNvPr id="323" name="楕円 322"/>
        <xdr:cNvSpPr/>
      </xdr:nvSpPr>
      <xdr:spPr>
        <a:xfrm>
          <a:off x="6921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103928</xdr:rowOff>
    </xdr:from>
    <xdr:ext cx="469744" cy="259045"/>
    <xdr:sp macro="" textlink="">
      <xdr:nvSpPr>
        <xdr:cNvPr id="324" name="テキスト ボックス 323"/>
        <xdr:cNvSpPr txBox="1"/>
      </xdr:nvSpPr>
      <xdr:spPr>
        <a:xfrm>
          <a:off x="6737428" y="59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8" name="直線コネクタ 347"/>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9"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50" name="直線コネクタ 349"/>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1"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2" name="直線コネクタ 351"/>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139243</xdr:rowOff>
    </xdr:from>
    <xdr:to>
      <xdr:col>55</xdr:col>
      <xdr:colOff>0</xdr:colOff>
      <xdr:row>57</xdr:row>
      <xdr:rowOff>57727</xdr:rowOff>
    </xdr:to>
    <xdr:cxnSp macro="">
      <xdr:nvCxnSpPr>
        <xdr:cNvPr id="353" name="直線コネクタ 352"/>
        <xdr:cNvCxnSpPr/>
      </xdr:nvCxnSpPr>
      <xdr:spPr>
        <a:xfrm>
          <a:off x="9639300" y="9740443"/>
          <a:ext cx="838200" cy="8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4"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5" name="フローチャート: 判断 354"/>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138519</xdr:rowOff>
    </xdr:from>
    <xdr:to>
      <xdr:col>50</xdr:col>
      <xdr:colOff>114300</xdr:colOff>
      <xdr:row>56</xdr:row>
      <xdr:rowOff>139243</xdr:rowOff>
    </xdr:to>
    <xdr:cxnSp macro="">
      <xdr:nvCxnSpPr>
        <xdr:cNvPr id="356" name="直線コネクタ 355"/>
        <xdr:cNvCxnSpPr/>
      </xdr:nvCxnSpPr>
      <xdr:spPr>
        <a:xfrm>
          <a:off x="8750300" y="973971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7" name="フローチャート: 判断 356"/>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8" name="テキスト ボックス 357"/>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103829</xdr:rowOff>
    </xdr:from>
    <xdr:to>
      <xdr:col>45</xdr:col>
      <xdr:colOff>177800</xdr:colOff>
      <xdr:row>56</xdr:row>
      <xdr:rowOff>138519</xdr:rowOff>
    </xdr:to>
    <xdr:cxnSp macro="">
      <xdr:nvCxnSpPr>
        <xdr:cNvPr id="359" name="直線コネクタ 358"/>
        <xdr:cNvCxnSpPr/>
      </xdr:nvCxnSpPr>
      <xdr:spPr>
        <a:xfrm>
          <a:off x="7861300" y="9705029"/>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60" name="フローチャート: 判断 359"/>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1" name="テキスト ボックス 360"/>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70110</xdr:rowOff>
    </xdr:from>
    <xdr:to>
      <xdr:col>41</xdr:col>
      <xdr:colOff>50800</xdr:colOff>
      <xdr:row>56</xdr:row>
      <xdr:rowOff>103829</xdr:rowOff>
    </xdr:to>
    <xdr:cxnSp macro="">
      <xdr:nvCxnSpPr>
        <xdr:cNvPr id="362" name="直線コネクタ 361"/>
        <xdr:cNvCxnSpPr/>
      </xdr:nvCxnSpPr>
      <xdr:spPr>
        <a:xfrm>
          <a:off x="6972300" y="967131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3" name="フローチャート: 判断 362"/>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4" name="テキスト ボックス 363"/>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5" name="フローチャート: 判断 364"/>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6" name="テキスト ボックス 365"/>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6927</xdr:rowOff>
    </xdr:from>
    <xdr:to>
      <xdr:col>55</xdr:col>
      <xdr:colOff>50800</xdr:colOff>
      <xdr:row>57</xdr:row>
      <xdr:rowOff>108527</xdr:rowOff>
    </xdr:to>
    <xdr:sp macro="" textlink="">
      <xdr:nvSpPr>
        <xdr:cNvPr id="372" name="楕円 371"/>
        <xdr:cNvSpPr/>
      </xdr:nvSpPr>
      <xdr:spPr>
        <a:xfrm>
          <a:off x="10426700" y="97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156804</xdr:rowOff>
    </xdr:from>
    <xdr:ext cx="534377" cy="259045"/>
    <xdr:sp macro="" textlink="">
      <xdr:nvSpPr>
        <xdr:cNvPr id="373" name="農林水産業費該当値テキスト"/>
        <xdr:cNvSpPr txBox="1"/>
      </xdr:nvSpPr>
      <xdr:spPr>
        <a:xfrm>
          <a:off x="10528300" y="97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88443</xdr:rowOff>
    </xdr:from>
    <xdr:to>
      <xdr:col>50</xdr:col>
      <xdr:colOff>165100</xdr:colOff>
      <xdr:row>57</xdr:row>
      <xdr:rowOff>18593</xdr:rowOff>
    </xdr:to>
    <xdr:sp macro="" textlink="">
      <xdr:nvSpPr>
        <xdr:cNvPr id="374" name="楕円 373"/>
        <xdr:cNvSpPr/>
      </xdr:nvSpPr>
      <xdr:spPr>
        <a:xfrm>
          <a:off x="9588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35120</xdr:rowOff>
    </xdr:from>
    <xdr:ext cx="534377" cy="259045"/>
    <xdr:sp macro="" textlink="">
      <xdr:nvSpPr>
        <xdr:cNvPr id="375" name="テキスト ボックス 374"/>
        <xdr:cNvSpPr txBox="1"/>
      </xdr:nvSpPr>
      <xdr:spPr>
        <a:xfrm>
          <a:off x="9372111" y="946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87719</xdr:rowOff>
    </xdr:from>
    <xdr:to>
      <xdr:col>46</xdr:col>
      <xdr:colOff>38100</xdr:colOff>
      <xdr:row>57</xdr:row>
      <xdr:rowOff>17869</xdr:rowOff>
    </xdr:to>
    <xdr:sp macro="" textlink="">
      <xdr:nvSpPr>
        <xdr:cNvPr id="376" name="楕円 375"/>
        <xdr:cNvSpPr/>
      </xdr:nvSpPr>
      <xdr:spPr>
        <a:xfrm>
          <a:off x="8699500" y="968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34396</xdr:rowOff>
    </xdr:from>
    <xdr:ext cx="534377" cy="259045"/>
    <xdr:sp macro="" textlink="">
      <xdr:nvSpPr>
        <xdr:cNvPr id="377" name="テキスト ボックス 376"/>
        <xdr:cNvSpPr txBox="1"/>
      </xdr:nvSpPr>
      <xdr:spPr>
        <a:xfrm>
          <a:off x="8483111" y="94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53029</xdr:rowOff>
    </xdr:from>
    <xdr:to>
      <xdr:col>41</xdr:col>
      <xdr:colOff>101600</xdr:colOff>
      <xdr:row>56</xdr:row>
      <xdr:rowOff>154629</xdr:rowOff>
    </xdr:to>
    <xdr:sp macro="" textlink="">
      <xdr:nvSpPr>
        <xdr:cNvPr id="378" name="楕円 377"/>
        <xdr:cNvSpPr/>
      </xdr:nvSpPr>
      <xdr:spPr>
        <a:xfrm>
          <a:off x="7810500" y="96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171156</xdr:rowOff>
    </xdr:from>
    <xdr:ext cx="534377" cy="259045"/>
    <xdr:sp macro="" textlink="">
      <xdr:nvSpPr>
        <xdr:cNvPr id="379" name="テキスト ボックス 378"/>
        <xdr:cNvSpPr txBox="1"/>
      </xdr:nvSpPr>
      <xdr:spPr>
        <a:xfrm>
          <a:off x="7594111" y="942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19310</xdr:rowOff>
    </xdr:from>
    <xdr:to>
      <xdr:col>36</xdr:col>
      <xdr:colOff>165100</xdr:colOff>
      <xdr:row>56</xdr:row>
      <xdr:rowOff>120910</xdr:rowOff>
    </xdr:to>
    <xdr:sp macro="" textlink="">
      <xdr:nvSpPr>
        <xdr:cNvPr id="380" name="楕円 379"/>
        <xdr:cNvSpPr/>
      </xdr:nvSpPr>
      <xdr:spPr>
        <a:xfrm>
          <a:off x="6921500" y="9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137437</xdr:rowOff>
    </xdr:from>
    <xdr:ext cx="534377" cy="259045"/>
    <xdr:sp macro="" textlink="">
      <xdr:nvSpPr>
        <xdr:cNvPr id="381" name="テキスト ボックス 380"/>
        <xdr:cNvSpPr txBox="1"/>
      </xdr:nvSpPr>
      <xdr:spPr>
        <a:xfrm>
          <a:off x="6705111" y="93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5" name="直線コネクタ 404"/>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6"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7" name="直線コネクタ 406"/>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8"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9" name="直線コネクタ 408"/>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151758</xdr:rowOff>
    </xdr:from>
    <xdr:to>
      <xdr:col>55</xdr:col>
      <xdr:colOff>0</xdr:colOff>
      <xdr:row>76</xdr:row>
      <xdr:rowOff>136709</xdr:rowOff>
    </xdr:to>
    <xdr:cxnSp macro="">
      <xdr:nvCxnSpPr>
        <xdr:cNvPr id="410" name="直線コネクタ 409"/>
        <xdr:cNvCxnSpPr/>
      </xdr:nvCxnSpPr>
      <xdr:spPr>
        <a:xfrm flipV="1">
          <a:off x="9639300" y="13010508"/>
          <a:ext cx="838200" cy="1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1"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2" name="フローチャート: 判断 411"/>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87370</xdr:rowOff>
    </xdr:from>
    <xdr:to>
      <xdr:col>50</xdr:col>
      <xdr:colOff>114300</xdr:colOff>
      <xdr:row>76</xdr:row>
      <xdr:rowOff>136709</xdr:rowOff>
    </xdr:to>
    <xdr:cxnSp macro="">
      <xdr:nvCxnSpPr>
        <xdr:cNvPr id="413" name="直線コネクタ 412"/>
        <xdr:cNvCxnSpPr/>
      </xdr:nvCxnSpPr>
      <xdr:spPr>
        <a:xfrm>
          <a:off x="8750300" y="13117570"/>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4" name="フローチャート: 判断 413"/>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5" name="テキスト ボックス 414"/>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87370</xdr:rowOff>
    </xdr:from>
    <xdr:to>
      <xdr:col>45</xdr:col>
      <xdr:colOff>177800</xdr:colOff>
      <xdr:row>76</xdr:row>
      <xdr:rowOff>107505</xdr:rowOff>
    </xdr:to>
    <xdr:cxnSp macro="">
      <xdr:nvCxnSpPr>
        <xdr:cNvPr id="416" name="直線コネクタ 415"/>
        <xdr:cNvCxnSpPr/>
      </xdr:nvCxnSpPr>
      <xdr:spPr>
        <a:xfrm flipV="1">
          <a:off x="7861300" y="13117570"/>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7" name="フローチャート: 判断 416"/>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8" name="テキスト ボックス 417"/>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107505</xdr:rowOff>
    </xdr:from>
    <xdr:to>
      <xdr:col>41</xdr:col>
      <xdr:colOff>50800</xdr:colOff>
      <xdr:row>76</xdr:row>
      <xdr:rowOff>119183</xdr:rowOff>
    </xdr:to>
    <xdr:cxnSp macro="">
      <xdr:nvCxnSpPr>
        <xdr:cNvPr id="419" name="直線コネクタ 418"/>
        <xdr:cNvCxnSpPr/>
      </xdr:nvCxnSpPr>
      <xdr:spPr>
        <a:xfrm flipV="1">
          <a:off x="6972300" y="13137705"/>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20" name="フローチャート: 判断 419"/>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1" name="テキスト ボックス 420"/>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2" name="フローチャート: 判断 421"/>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3" name="テキスト ボックス 422"/>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100959</xdr:rowOff>
    </xdr:from>
    <xdr:to>
      <xdr:col>55</xdr:col>
      <xdr:colOff>50800</xdr:colOff>
      <xdr:row>76</xdr:row>
      <xdr:rowOff>31108</xdr:rowOff>
    </xdr:to>
    <xdr:sp macro="" textlink="">
      <xdr:nvSpPr>
        <xdr:cNvPr id="429" name="楕円 428"/>
        <xdr:cNvSpPr/>
      </xdr:nvSpPr>
      <xdr:spPr>
        <a:xfrm>
          <a:off x="10426700" y="12959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123836</xdr:rowOff>
    </xdr:from>
    <xdr:ext cx="534377" cy="259045"/>
    <xdr:sp macro="" textlink="">
      <xdr:nvSpPr>
        <xdr:cNvPr id="430" name="商工費該当値テキスト"/>
        <xdr:cNvSpPr txBox="1"/>
      </xdr:nvSpPr>
      <xdr:spPr>
        <a:xfrm>
          <a:off x="10528300" y="1281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85909</xdr:rowOff>
    </xdr:from>
    <xdr:to>
      <xdr:col>50</xdr:col>
      <xdr:colOff>165100</xdr:colOff>
      <xdr:row>77</xdr:row>
      <xdr:rowOff>16059</xdr:rowOff>
    </xdr:to>
    <xdr:sp macro="" textlink="">
      <xdr:nvSpPr>
        <xdr:cNvPr id="431" name="楕円 430"/>
        <xdr:cNvSpPr/>
      </xdr:nvSpPr>
      <xdr:spPr>
        <a:xfrm>
          <a:off x="9588500" y="131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32586</xdr:rowOff>
    </xdr:from>
    <xdr:ext cx="534377" cy="259045"/>
    <xdr:sp macro="" textlink="">
      <xdr:nvSpPr>
        <xdr:cNvPr id="432" name="テキスト ボックス 431"/>
        <xdr:cNvSpPr txBox="1"/>
      </xdr:nvSpPr>
      <xdr:spPr>
        <a:xfrm>
          <a:off x="9372111" y="1289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36570</xdr:rowOff>
    </xdr:from>
    <xdr:to>
      <xdr:col>46</xdr:col>
      <xdr:colOff>38100</xdr:colOff>
      <xdr:row>76</xdr:row>
      <xdr:rowOff>138170</xdr:rowOff>
    </xdr:to>
    <xdr:sp macro="" textlink="">
      <xdr:nvSpPr>
        <xdr:cNvPr id="433" name="楕円 432"/>
        <xdr:cNvSpPr/>
      </xdr:nvSpPr>
      <xdr:spPr>
        <a:xfrm>
          <a:off x="8699500" y="130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154697</xdr:rowOff>
    </xdr:from>
    <xdr:ext cx="534377" cy="259045"/>
    <xdr:sp macro="" textlink="">
      <xdr:nvSpPr>
        <xdr:cNvPr id="434" name="テキスト ボックス 433"/>
        <xdr:cNvSpPr txBox="1"/>
      </xdr:nvSpPr>
      <xdr:spPr>
        <a:xfrm>
          <a:off x="8483111" y="128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56705</xdr:rowOff>
    </xdr:from>
    <xdr:to>
      <xdr:col>41</xdr:col>
      <xdr:colOff>101600</xdr:colOff>
      <xdr:row>76</xdr:row>
      <xdr:rowOff>158305</xdr:rowOff>
    </xdr:to>
    <xdr:sp macro="" textlink="">
      <xdr:nvSpPr>
        <xdr:cNvPr id="435" name="楕円 434"/>
        <xdr:cNvSpPr/>
      </xdr:nvSpPr>
      <xdr:spPr>
        <a:xfrm>
          <a:off x="7810500" y="130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3383</xdr:rowOff>
    </xdr:from>
    <xdr:ext cx="534377" cy="259045"/>
    <xdr:sp macro="" textlink="">
      <xdr:nvSpPr>
        <xdr:cNvPr id="436" name="テキスト ボックス 435"/>
        <xdr:cNvSpPr txBox="1"/>
      </xdr:nvSpPr>
      <xdr:spPr>
        <a:xfrm>
          <a:off x="7594111" y="128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68383</xdr:rowOff>
    </xdr:from>
    <xdr:to>
      <xdr:col>36</xdr:col>
      <xdr:colOff>165100</xdr:colOff>
      <xdr:row>76</xdr:row>
      <xdr:rowOff>169983</xdr:rowOff>
    </xdr:to>
    <xdr:sp macro="" textlink="">
      <xdr:nvSpPr>
        <xdr:cNvPr id="437" name="楕円 436"/>
        <xdr:cNvSpPr/>
      </xdr:nvSpPr>
      <xdr:spPr>
        <a:xfrm>
          <a:off x="6921500" y="130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15060</xdr:rowOff>
    </xdr:from>
    <xdr:ext cx="534377" cy="259045"/>
    <xdr:sp macro="" textlink="">
      <xdr:nvSpPr>
        <xdr:cNvPr id="438" name="テキスト ボックス 437"/>
        <xdr:cNvSpPr txBox="1"/>
      </xdr:nvSpPr>
      <xdr:spPr>
        <a:xfrm>
          <a:off x="6705111" y="128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7" name="テキスト ボックス 45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5" name="直線コネクタ 464"/>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6"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7" name="直線コネクタ 466"/>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8"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9" name="直線コネクタ 468"/>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104125</xdr:rowOff>
    </xdr:from>
    <xdr:to>
      <xdr:col>55</xdr:col>
      <xdr:colOff>0</xdr:colOff>
      <xdr:row>99</xdr:row>
      <xdr:rowOff>10846</xdr:rowOff>
    </xdr:to>
    <xdr:cxnSp macro="">
      <xdr:nvCxnSpPr>
        <xdr:cNvPr id="470" name="直線コネクタ 469"/>
        <xdr:cNvCxnSpPr/>
      </xdr:nvCxnSpPr>
      <xdr:spPr>
        <a:xfrm flipV="1">
          <a:off x="9639300" y="16906225"/>
          <a:ext cx="838200" cy="7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1"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2" name="フローチャート: 判断 471"/>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125963</xdr:rowOff>
    </xdr:from>
    <xdr:to>
      <xdr:col>50</xdr:col>
      <xdr:colOff>114300</xdr:colOff>
      <xdr:row>99</xdr:row>
      <xdr:rowOff>10846</xdr:rowOff>
    </xdr:to>
    <xdr:cxnSp macro="">
      <xdr:nvCxnSpPr>
        <xdr:cNvPr id="473" name="直線コネクタ 472"/>
        <xdr:cNvCxnSpPr/>
      </xdr:nvCxnSpPr>
      <xdr:spPr>
        <a:xfrm>
          <a:off x="8750300" y="16928063"/>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4" name="フローチャート: 判断 473"/>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5" name="テキスト ボックス 474"/>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37875</xdr:rowOff>
    </xdr:from>
    <xdr:to>
      <xdr:col>45</xdr:col>
      <xdr:colOff>177800</xdr:colOff>
      <xdr:row>98</xdr:row>
      <xdr:rowOff>125963</xdr:rowOff>
    </xdr:to>
    <xdr:cxnSp macro="">
      <xdr:nvCxnSpPr>
        <xdr:cNvPr id="476" name="直線コネクタ 475"/>
        <xdr:cNvCxnSpPr/>
      </xdr:nvCxnSpPr>
      <xdr:spPr>
        <a:xfrm>
          <a:off x="7861300" y="16839975"/>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7" name="フローチャート: 判断 476"/>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8" name="テキスト ボックス 477"/>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37875</xdr:rowOff>
    </xdr:from>
    <xdr:to>
      <xdr:col>41</xdr:col>
      <xdr:colOff>50800</xdr:colOff>
      <xdr:row>98</xdr:row>
      <xdr:rowOff>61703</xdr:rowOff>
    </xdr:to>
    <xdr:cxnSp macro="">
      <xdr:nvCxnSpPr>
        <xdr:cNvPr id="479" name="直線コネクタ 478"/>
        <xdr:cNvCxnSpPr/>
      </xdr:nvCxnSpPr>
      <xdr:spPr>
        <a:xfrm flipV="1">
          <a:off x="6972300" y="16839975"/>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80" name="フローチャート: 判断 479"/>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1" name="テキスト ボックス 480"/>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2" name="フローチャート: 判断 481"/>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3" name="テキスト ボックス 482"/>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53325</xdr:rowOff>
    </xdr:from>
    <xdr:to>
      <xdr:col>55</xdr:col>
      <xdr:colOff>50800</xdr:colOff>
      <xdr:row>98</xdr:row>
      <xdr:rowOff>154925</xdr:rowOff>
    </xdr:to>
    <xdr:sp macro="" textlink="">
      <xdr:nvSpPr>
        <xdr:cNvPr id="489" name="楕円 488"/>
        <xdr:cNvSpPr/>
      </xdr:nvSpPr>
      <xdr:spPr>
        <a:xfrm>
          <a:off x="10426700" y="1685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31752</xdr:rowOff>
    </xdr:from>
    <xdr:ext cx="534377" cy="259045"/>
    <xdr:sp macro="" textlink="">
      <xdr:nvSpPr>
        <xdr:cNvPr id="490" name="土木費該当値テキスト"/>
        <xdr:cNvSpPr txBox="1"/>
      </xdr:nvSpPr>
      <xdr:spPr>
        <a:xfrm>
          <a:off x="10528300" y="1683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131496</xdr:rowOff>
    </xdr:from>
    <xdr:to>
      <xdr:col>50</xdr:col>
      <xdr:colOff>165100</xdr:colOff>
      <xdr:row>99</xdr:row>
      <xdr:rowOff>61646</xdr:rowOff>
    </xdr:to>
    <xdr:sp macro="" textlink="">
      <xdr:nvSpPr>
        <xdr:cNvPr id="491" name="楕円 490"/>
        <xdr:cNvSpPr/>
      </xdr:nvSpPr>
      <xdr:spPr>
        <a:xfrm>
          <a:off x="9588500" y="169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52773</xdr:rowOff>
    </xdr:from>
    <xdr:ext cx="534377" cy="259045"/>
    <xdr:sp macro="" textlink="">
      <xdr:nvSpPr>
        <xdr:cNvPr id="492" name="テキスト ボックス 491"/>
        <xdr:cNvSpPr txBox="1"/>
      </xdr:nvSpPr>
      <xdr:spPr>
        <a:xfrm>
          <a:off x="9372111" y="1702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75163</xdr:rowOff>
    </xdr:from>
    <xdr:to>
      <xdr:col>46</xdr:col>
      <xdr:colOff>38100</xdr:colOff>
      <xdr:row>99</xdr:row>
      <xdr:rowOff>5313</xdr:rowOff>
    </xdr:to>
    <xdr:sp macro="" textlink="">
      <xdr:nvSpPr>
        <xdr:cNvPr id="493" name="楕円 492"/>
        <xdr:cNvSpPr/>
      </xdr:nvSpPr>
      <xdr:spPr>
        <a:xfrm>
          <a:off x="8699500" y="1687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167890</xdr:rowOff>
    </xdr:from>
    <xdr:ext cx="534377" cy="259045"/>
    <xdr:sp macro="" textlink="">
      <xdr:nvSpPr>
        <xdr:cNvPr id="494" name="テキスト ボックス 493"/>
        <xdr:cNvSpPr txBox="1"/>
      </xdr:nvSpPr>
      <xdr:spPr>
        <a:xfrm>
          <a:off x="8483111" y="1696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158525</xdr:rowOff>
    </xdr:from>
    <xdr:to>
      <xdr:col>41</xdr:col>
      <xdr:colOff>101600</xdr:colOff>
      <xdr:row>98</xdr:row>
      <xdr:rowOff>88675</xdr:rowOff>
    </xdr:to>
    <xdr:sp macro="" textlink="">
      <xdr:nvSpPr>
        <xdr:cNvPr id="495" name="楕円 494"/>
        <xdr:cNvSpPr/>
      </xdr:nvSpPr>
      <xdr:spPr>
        <a:xfrm>
          <a:off x="7810500" y="167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79802</xdr:rowOff>
    </xdr:from>
    <xdr:ext cx="534377" cy="259045"/>
    <xdr:sp macro="" textlink="">
      <xdr:nvSpPr>
        <xdr:cNvPr id="496" name="テキスト ボックス 495"/>
        <xdr:cNvSpPr txBox="1"/>
      </xdr:nvSpPr>
      <xdr:spPr>
        <a:xfrm>
          <a:off x="7594111" y="1688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10903</xdr:rowOff>
    </xdr:from>
    <xdr:to>
      <xdr:col>36</xdr:col>
      <xdr:colOff>165100</xdr:colOff>
      <xdr:row>98</xdr:row>
      <xdr:rowOff>112503</xdr:rowOff>
    </xdr:to>
    <xdr:sp macro="" textlink="">
      <xdr:nvSpPr>
        <xdr:cNvPr id="497" name="楕円 496"/>
        <xdr:cNvSpPr/>
      </xdr:nvSpPr>
      <xdr:spPr>
        <a:xfrm>
          <a:off x="6921500" y="168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103630</xdr:rowOff>
    </xdr:from>
    <xdr:ext cx="534377" cy="259045"/>
    <xdr:sp macro="" textlink="">
      <xdr:nvSpPr>
        <xdr:cNvPr id="498" name="テキスト ボックス 497"/>
        <xdr:cNvSpPr txBox="1"/>
      </xdr:nvSpPr>
      <xdr:spPr>
        <a:xfrm>
          <a:off x="6705111" y="169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3" name="直線コネクタ 522"/>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4"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5" name="直線コネクタ 524"/>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6"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7" name="直線コネクタ 526"/>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37097</xdr:rowOff>
    </xdr:from>
    <xdr:to>
      <xdr:col>85</xdr:col>
      <xdr:colOff>127000</xdr:colOff>
      <xdr:row>38</xdr:row>
      <xdr:rowOff>69406</xdr:rowOff>
    </xdr:to>
    <xdr:cxnSp macro="">
      <xdr:nvCxnSpPr>
        <xdr:cNvPr id="528" name="直線コネクタ 527"/>
        <xdr:cNvCxnSpPr/>
      </xdr:nvCxnSpPr>
      <xdr:spPr>
        <a:xfrm>
          <a:off x="15481300" y="6552197"/>
          <a:ext cx="8382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9"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30" name="フローチャート: 判断 529"/>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37097</xdr:rowOff>
    </xdr:from>
    <xdr:to>
      <xdr:col>81</xdr:col>
      <xdr:colOff>50800</xdr:colOff>
      <xdr:row>38</xdr:row>
      <xdr:rowOff>60604</xdr:rowOff>
    </xdr:to>
    <xdr:cxnSp macro="">
      <xdr:nvCxnSpPr>
        <xdr:cNvPr id="531" name="直線コネクタ 530"/>
        <xdr:cNvCxnSpPr/>
      </xdr:nvCxnSpPr>
      <xdr:spPr>
        <a:xfrm flipV="1">
          <a:off x="14592300" y="6552197"/>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2" name="フローチャート: 判断 531"/>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3" name="テキスト ボックス 532"/>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53480</xdr:rowOff>
    </xdr:from>
    <xdr:to>
      <xdr:col>76</xdr:col>
      <xdr:colOff>114300</xdr:colOff>
      <xdr:row>38</xdr:row>
      <xdr:rowOff>60604</xdr:rowOff>
    </xdr:to>
    <xdr:cxnSp macro="">
      <xdr:nvCxnSpPr>
        <xdr:cNvPr id="534" name="直線コネクタ 533"/>
        <xdr:cNvCxnSpPr/>
      </xdr:nvCxnSpPr>
      <xdr:spPr>
        <a:xfrm>
          <a:off x="13703300" y="6568580"/>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5" name="フローチャート: 判断 534"/>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6" name="テキスト ボックス 535"/>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53480</xdr:rowOff>
    </xdr:from>
    <xdr:to>
      <xdr:col>71</xdr:col>
      <xdr:colOff>177800</xdr:colOff>
      <xdr:row>38</xdr:row>
      <xdr:rowOff>57061</xdr:rowOff>
    </xdr:to>
    <xdr:cxnSp macro="">
      <xdr:nvCxnSpPr>
        <xdr:cNvPr id="537" name="直線コネクタ 536"/>
        <xdr:cNvCxnSpPr/>
      </xdr:nvCxnSpPr>
      <xdr:spPr>
        <a:xfrm flipV="1">
          <a:off x="12814300" y="656858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8" name="フローチャート: 判断 537"/>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9" name="テキスト ボックス 538"/>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40" name="フローチャート: 判断 539"/>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1" name="テキスト ボックス 540"/>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18606</xdr:rowOff>
    </xdr:from>
    <xdr:to>
      <xdr:col>85</xdr:col>
      <xdr:colOff>177800</xdr:colOff>
      <xdr:row>38</xdr:row>
      <xdr:rowOff>120206</xdr:rowOff>
    </xdr:to>
    <xdr:sp macro="" textlink="">
      <xdr:nvSpPr>
        <xdr:cNvPr id="547" name="楕円 546"/>
        <xdr:cNvSpPr/>
      </xdr:nvSpPr>
      <xdr:spPr>
        <a:xfrm>
          <a:off x="162687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104982</xdr:rowOff>
    </xdr:from>
    <xdr:ext cx="534377" cy="259045"/>
    <xdr:sp macro="" textlink="">
      <xdr:nvSpPr>
        <xdr:cNvPr id="548" name="消防費該当値テキスト"/>
        <xdr:cNvSpPr txBox="1"/>
      </xdr:nvSpPr>
      <xdr:spPr>
        <a:xfrm>
          <a:off x="16370300" y="64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157747</xdr:rowOff>
    </xdr:from>
    <xdr:to>
      <xdr:col>81</xdr:col>
      <xdr:colOff>101600</xdr:colOff>
      <xdr:row>38</xdr:row>
      <xdr:rowOff>87897</xdr:rowOff>
    </xdr:to>
    <xdr:sp macro="" textlink="">
      <xdr:nvSpPr>
        <xdr:cNvPr id="549" name="楕円 548"/>
        <xdr:cNvSpPr/>
      </xdr:nvSpPr>
      <xdr:spPr>
        <a:xfrm>
          <a:off x="15430500" y="65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79024</xdr:rowOff>
    </xdr:from>
    <xdr:ext cx="534377" cy="259045"/>
    <xdr:sp macro="" textlink="">
      <xdr:nvSpPr>
        <xdr:cNvPr id="550" name="テキスト ボックス 549"/>
        <xdr:cNvSpPr txBox="1"/>
      </xdr:nvSpPr>
      <xdr:spPr>
        <a:xfrm>
          <a:off x="15214111" y="65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9804</xdr:rowOff>
    </xdr:from>
    <xdr:to>
      <xdr:col>76</xdr:col>
      <xdr:colOff>165100</xdr:colOff>
      <xdr:row>38</xdr:row>
      <xdr:rowOff>111404</xdr:rowOff>
    </xdr:to>
    <xdr:sp macro="" textlink="">
      <xdr:nvSpPr>
        <xdr:cNvPr id="551" name="楕円 550"/>
        <xdr:cNvSpPr/>
      </xdr:nvSpPr>
      <xdr:spPr>
        <a:xfrm>
          <a:off x="14541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102531</xdr:rowOff>
    </xdr:from>
    <xdr:ext cx="534377" cy="259045"/>
    <xdr:sp macro="" textlink="">
      <xdr:nvSpPr>
        <xdr:cNvPr id="552" name="テキスト ボックス 551"/>
        <xdr:cNvSpPr txBox="1"/>
      </xdr:nvSpPr>
      <xdr:spPr>
        <a:xfrm>
          <a:off x="14325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2680</xdr:rowOff>
    </xdr:from>
    <xdr:to>
      <xdr:col>72</xdr:col>
      <xdr:colOff>38100</xdr:colOff>
      <xdr:row>38</xdr:row>
      <xdr:rowOff>104280</xdr:rowOff>
    </xdr:to>
    <xdr:sp macro="" textlink="">
      <xdr:nvSpPr>
        <xdr:cNvPr id="553" name="楕円 552"/>
        <xdr:cNvSpPr/>
      </xdr:nvSpPr>
      <xdr:spPr>
        <a:xfrm>
          <a:off x="13652500" y="65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95407</xdr:rowOff>
    </xdr:from>
    <xdr:ext cx="534377" cy="259045"/>
    <xdr:sp macro="" textlink="">
      <xdr:nvSpPr>
        <xdr:cNvPr id="554" name="テキスト ボックス 553"/>
        <xdr:cNvSpPr txBox="1"/>
      </xdr:nvSpPr>
      <xdr:spPr>
        <a:xfrm>
          <a:off x="13436111" y="661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6261</xdr:rowOff>
    </xdr:from>
    <xdr:to>
      <xdr:col>67</xdr:col>
      <xdr:colOff>101600</xdr:colOff>
      <xdr:row>38</xdr:row>
      <xdr:rowOff>107861</xdr:rowOff>
    </xdr:to>
    <xdr:sp macro="" textlink="">
      <xdr:nvSpPr>
        <xdr:cNvPr id="555" name="楕円 554"/>
        <xdr:cNvSpPr/>
      </xdr:nvSpPr>
      <xdr:spPr>
        <a:xfrm>
          <a:off x="12763500" y="65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98988</xdr:rowOff>
    </xdr:from>
    <xdr:ext cx="534377" cy="259045"/>
    <xdr:sp macro="" textlink="">
      <xdr:nvSpPr>
        <xdr:cNvPr id="556" name="テキスト ボックス 555"/>
        <xdr:cNvSpPr txBox="1"/>
      </xdr:nvSpPr>
      <xdr:spPr>
        <a:xfrm>
          <a:off x="12547111" y="661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3" name="直線コネクタ 582"/>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4"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5" name="直線コネクタ 584"/>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6"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7" name="直線コネクタ 586"/>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67310</xdr:rowOff>
    </xdr:from>
    <xdr:to>
      <xdr:col>85</xdr:col>
      <xdr:colOff>127000</xdr:colOff>
      <xdr:row>58</xdr:row>
      <xdr:rowOff>95874</xdr:rowOff>
    </xdr:to>
    <xdr:cxnSp macro="">
      <xdr:nvCxnSpPr>
        <xdr:cNvPr id="588" name="直線コネクタ 587"/>
        <xdr:cNvCxnSpPr/>
      </xdr:nvCxnSpPr>
      <xdr:spPr>
        <a:xfrm flipV="1">
          <a:off x="15481300" y="10011410"/>
          <a:ext cx="8382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9"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90" name="フローチャート: 判断 589"/>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40052</xdr:rowOff>
    </xdr:from>
    <xdr:to>
      <xdr:col>81</xdr:col>
      <xdr:colOff>50800</xdr:colOff>
      <xdr:row>58</xdr:row>
      <xdr:rowOff>95874</xdr:rowOff>
    </xdr:to>
    <xdr:cxnSp macro="">
      <xdr:nvCxnSpPr>
        <xdr:cNvPr id="591" name="直線コネクタ 590"/>
        <xdr:cNvCxnSpPr/>
      </xdr:nvCxnSpPr>
      <xdr:spPr>
        <a:xfrm>
          <a:off x="14592300" y="9641252"/>
          <a:ext cx="889000" cy="3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2" name="フローチャート: 判断 591"/>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3" name="テキスト ボックス 592"/>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40052</xdr:rowOff>
    </xdr:from>
    <xdr:to>
      <xdr:col>76</xdr:col>
      <xdr:colOff>114300</xdr:colOff>
      <xdr:row>57</xdr:row>
      <xdr:rowOff>85620</xdr:rowOff>
    </xdr:to>
    <xdr:cxnSp macro="">
      <xdr:nvCxnSpPr>
        <xdr:cNvPr id="594" name="直線コネクタ 593"/>
        <xdr:cNvCxnSpPr/>
      </xdr:nvCxnSpPr>
      <xdr:spPr>
        <a:xfrm flipV="1">
          <a:off x="13703300" y="9641252"/>
          <a:ext cx="8890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5" name="フローチャート: 判断 594"/>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6" name="テキスト ボックス 595"/>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39639</xdr:rowOff>
    </xdr:from>
    <xdr:to>
      <xdr:col>71</xdr:col>
      <xdr:colOff>177800</xdr:colOff>
      <xdr:row>57</xdr:row>
      <xdr:rowOff>85620</xdr:rowOff>
    </xdr:to>
    <xdr:cxnSp macro="">
      <xdr:nvCxnSpPr>
        <xdr:cNvPr id="597" name="直線コネクタ 596"/>
        <xdr:cNvCxnSpPr/>
      </xdr:nvCxnSpPr>
      <xdr:spPr>
        <a:xfrm>
          <a:off x="12814300" y="9812289"/>
          <a:ext cx="8890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8" name="フローチャート: 判断 597"/>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9" name="テキスト ボックス 598"/>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600" name="フローチャート: 判断 599"/>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1" name="テキスト ボックス 600"/>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xdr:rowOff>
    </xdr:from>
    <xdr:to>
      <xdr:col>85</xdr:col>
      <xdr:colOff>177800</xdr:colOff>
      <xdr:row>58</xdr:row>
      <xdr:rowOff>118110</xdr:rowOff>
    </xdr:to>
    <xdr:sp macro="" textlink="">
      <xdr:nvSpPr>
        <xdr:cNvPr id="607" name="楕円 606"/>
        <xdr:cNvSpPr/>
      </xdr:nvSpPr>
      <xdr:spPr>
        <a:xfrm>
          <a:off x="162687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166387</xdr:rowOff>
    </xdr:from>
    <xdr:ext cx="534377" cy="259045"/>
    <xdr:sp macro="" textlink="">
      <xdr:nvSpPr>
        <xdr:cNvPr id="608" name="教育費該当値テキスト"/>
        <xdr:cNvSpPr txBox="1"/>
      </xdr:nvSpPr>
      <xdr:spPr>
        <a:xfrm>
          <a:off x="16370300" y="99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45074</xdr:rowOff>
    </xdr:from>
    <xdr:to>
      <xdr:col>81</xdr:col>
      <xdr:colOff>101600</xdr:colOff>
      <xdr:row>58</xdr:row>
      <xdr:rowOff>146674</xdr:rowOff>
    </xdr:to>
    <xdr:sp macro="" textlink="">
      <xdr:nvSpPr>
        <xdr:cNvPr id="609" name="楕円 608"/>
        <xdr:cNvSpPr/>
      </xdr:nvSpPr>
      <xdr:spPr>
        <a:xfrm>
          <a:off x="15430500" y="99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137801</xdr:rowOff>
    </xdr:from>
    <xdr:ext cx="534377" cy="259045"/>
    <xdr:sp macro="" textlink="">
      <xdr:nvSpPr>
        <xdr:cNvPr id="610" name="テキスト ボックス 609"/>
        <xdr:cNvSpPr txBox="1"/>
      </xdr:nvSpPr>
      <xdr:spPr>
        <a:xfrm>
          <a:off x="1521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160702</xdr:rowOff>
    </xdr:from>
    <xdr:to>
      <xdr:col>76</xdr:col>
      <xdr:colOff>165100</xdr:colOff>
      <xdr:row>56</xdr:row>
      <xdr:rowOff>90852</xdr:rowOff>
    </xdr:to>
    <xdr:sp macro="" textlink="">
      <xdr:nvSpPr>
        <xdr:cNvPr id="611" name="楕円 610"/>
        <xdr:cNvSpPr/>
      </xdr:nvSpPr>
      <xdr:spPr>
        <a:xfrm>
          <a:off x="14541500" y="95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107379</xdr:rowOff>
    </xdr:from>
    <xdr:ext cx="534377" cy="259045"/>
    <xdr:sp macro="" textlink="">
      <xdr:nvSpPr>
        <xdr:cNvPr id="612" name="テキスト ボックス 611"/>
        <xdr:cNvSpPr txBox="1"/>
      </xdr:nvSpPr>
      <xdr:spPr>
        <a:xfrm>
          <a:off x="14325111" y="936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34820</xdr:rowOff>
    </xdr:from>
    <xdr:to>
      <xdr:col>72</xdr:col>
      <xdr:colOff>38100</xdr:colOff>
      <xdr:row>57</xdr:row>
      <xdr:rowOff>136420</xdr:rowOff>
    </xdr:to>
    <xdr:sp macro="" textlink="">
      <xdr:nvSpPr>
        <xdr:cNvPr id="613" name="楕円 612"/>
        <xdr:cNvSpPr/>
      </xdr:nvSpPr>
      <xdr:spPr>
        <a:xfrm>
          <a:off x="13652500" y="98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152947</xdr:rowOff>
    </xdr:from>
    <xdr:ext cx="534377" cy="259045"/>
    <xdr:sp macro="" textlink="">
      <xdr:nvSpPr>
        <xdr:cNvPr id="614" name="テキスト ボックス 613"/>
        <xdr:cNvSpPr txBox="1"/>
      </xdr:nvSpPr>
      <xdr:spPr>
        <a:xfrm>
          <a:off x="13436111" y="95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160289</xdr:rowOff>
    </xdr:from>
    <xdr:to>
      <xdr:col>67</xdr:col>
      <xdr:colOff>101600</xdr:colOff>
      <xdr:row>57</xdr:row>
      <xdr:rowOff>90439</xdr:rowOff>
    </xdr:to>
    <xdr:sp macro="" textlink="">
      <xdr:nvSpPr>
        <xdr:cNvPr id="615" name="楕円 614"/>
        <xdr:cNvSpPr/>
      </xdr:nvSpPr>
      <xdr:spPr>
        <a:xfrm>
          <a:off x="12763500" y="97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106966</xdr:rowOff>
    </xdr:from>
    <xdr:ext cx="534377" cy="259045"/>
    <xdr:sp macro="" textlink="">
      <xdr:nvSpPr>
        <xdr:cNvPr id="616" name="テキスト ボックス 615"/>
        <xdr:cNvSpPr txBox="1"/>
      </xdr:nvSpPr>
      <xdr:spPr>
        <a:xfrm>
          <a:off x="12547111" y="953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0" name="テキスト ボックス 62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40" name="直線コネクタ 639"/>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3"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4" name="直線コネクタ 643"/>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19341</xdr:rowOff>
    </xdr:from>
    <xdr:to>
      <xdr:col>85</xdr:col>
      <xdr:colOff>127000</xdr:colOff>
      <xdr:row>79</xdr:row>
      <xdr:rowOff>30029</xdr:rowOff>
    </xdr:to>
    <xdr:cxnSp macro="">
      <xdr:nvCxnSpPr>
        <xdr:cNvPr id="645" name="直線コネクタ 644"/>
        <xdr:cNvCxnSpPr/>
      </xdr:nvCxnSpPr>
      <xdr:spPr>
        <a:xfrm>
          <a:off x="15481300" y="13563891"/>
          <a:ext cx="838200" cy="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6"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7" name="フローチャート: 判断 646"/>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17438</xdr:rowOff>
    </xdr:from>
    <xdr:to>
      <xdr:col>81</xdr:col>
      <xdr:colOff>50800</xdr:colOff>
      <xdr:row>79</xdr:row>
      <xdr:rowOff>19341</xdr:rowOff>
    </xdr:to>
    <xdr:cxnSp macro="">
      <xdr:nvCxnSpPr>
        <xdr:cNvPr id="648" name="直線コネクタ 647"/>
        <xdr:cNvCxnSpPr/>
      </xdr:nvCxnSpPr>
      <xdr:spPr>
        <a:xfrm>
          <a:off x="14592300" y="13561988"/>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9" name="フローチャート: 判断 648"/>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50" name="テキスト ボックス 649"/>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17438</xdr:rowOff>
    </xdr:from>
    <xdr:to>
      <xdr:col>76</xdr:col>
      <xdr:colOff>114300</xdr:colOff>
      <xdr:row>79</xdr:row>
      <xdr:rowOff>19171</xdr:rowOff>
    </xdr:to>
    <xdr:cxnSp macro="">
      <xdr:nvCxnSpPr>
        <xdr:cNvPr id="651" name="直線コネクタ 650"/>
        <xdr:cNvCxnSpPr/>
      </xdr:nvCxnSpPr>
      <xdr:spPr>
        <a:xfrm flipV="1">
          <a:off x="13703300" y="13561988"/>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2" name="フローチャート: 判断 651"/>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3" name="テキスト ボックス 652"/>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19171</xdr:rowOff>
    </xdr:from>
    <xdr:to>
      <xdr:col>71</xdr:col>
      <xdr:colOff>177800</xdr:colOff>
      <xdr:row>79</xdr:row>
      <xdr:rowOff>27287</xdr:rowOff>
    </xdr:to>
    <xdr:cxnSp macro="">
      <xdr:nvCxnSpPr>
        <xdr:cNvPr id="654" name="直線コネクタ 653"/>
        <xdr:cNvCxnSpPr/>
      </xdr:nvCxnSpPr>
      <xdr:spPr>
        <a:xfrm flipV="1">
          <a:off x="12814300" y="13563721"/>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5" name="フローチャート: 判断 654"/>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6" name="テキスト ボックス 655"/>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7" name="フローチャート: 判断 656"/>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8" name="テキスト ボックス 657"/>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150679</xdr:rowOff>
    </xdr:from>
    <xdr:to>
      <xdr:col>85</xdr:col>
      <xdr:colOff>177800</xdr:colOff>
      <xdr:row>79</xdr:row>
      <xdr:rowOff>80829</xdr:rowOff>
    </xdr:to>
    <xdr:sp macro="" textlink="">
      <xdr:nvSpPr>
        <xdr:cNvPr id="664" name="楕円 663"/>
        <xdr:cNvSpPr/>
      </xdr:nvSpPr>
      <xdr:spPr>
        <a:xfrm>
          <a:off x="16268700" y="13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65606</xdr:rowOff>
    </xdr:from>
    <xdr:ext cx="378565" cy="259045"/>
    <xdr:sp macro="" textlink="">
      <xdr:nvSpPr>
        <xdr:cNvPr id="665" name="災害復旧費該当値テキスト"/>
        <xdr:cNvSpPr txBox="1"/>
      </xdr:nvSpPr>
      <xdr:spPr>
        <a:xfrm>
          <a:off x="16370300" y="1343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139991</xdr:rowOff>
    </xdr:from>
    <xdr:to>
      <xdr:col>81</xdr:col>
      <xdr:colOff>101600</xdr:colOff>
      <xdr:row>79</xdr:row>
      <xdr:rowOff>70141</xdr:rowOff>
    </xdr:to>
    <xdr:sp macro="" textlink="">
      <xdr:nvSpPr>
        <xdr:cNvPr id="666" name="楕円 665"/>
        <xdr:cNvSpPr/>
      </xdr:nvSpPr>
      <xdr:spPr>
        <a:xfrm>
          <a:off x="15430500" y="135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61268</xdr:rowOff>
    </xdr:from>
    <xdr:ext cx="469744" cy="259045"/>
    <xdr:sp macro="" textlink="">
      <xdr:nvSpPr>
        <xdr:cNvPr id="667" name="テキスト ボックス 666"/>
        <xdr:cNvSpPr txBox="1"/>
      </xdr:nvSpPr>
      <xdr:spPr>
        <a:xfrm>
          <a:off x="15246428" y="1360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138088</xdr:rowOff>
    </xdr:from>
    <xdr:to>
      <xdr:col>76</xdr:col>
      <xdr:colOff>165100</xdr:colOff>
      <xdr:row>79</xdr:row>
      <xdr:rowOff>68238</xdr:rowOff>
    </xdr:to>
    <xdr:sp macro="" textlink="">
      <xdr:nvSpPr>
        <xdr:cNvPr id="668" name="楕円 667"/>
        <xdr:cNvSpPr/>
      </xdr:nvSpPr>
      <xdr:spPr>
        <a:xfrm>
          <a:off x="14541500" y="135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59365</xdr:rowOff>
    </xdr:from>
    <xdr:ext cx="469744" cy="259045"/>
    <xdr:sp macro="" textlink="">
      <xdr:nvSpPr>
        <xdr:cNvPr id="669" name="テキスト ボックス 668"/>
        <xdr:cNvSpPr txBox="1"/>
      </xdr:nvSpPr>
      <xdr:spPr>
        <a:xfrm>
          <a:off x="14357428" y="1360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139821</xdr:rowOff>
    </xdr:from>
    <xdr:to>
      <xdr:col>72</xdr:col>
      <xdr:colOff>38100</xdr:colOff>
      <xdr:row>79</xdr:row>
      <xdr:rowOff>69971</xdr:rowOff>
    </xdr:to>
    <xdr:sp macro="" textlink="">
      <xdr:nvSpPr>
        <xdr:cNvPr id="670" name="楕円 669"/>
        <xdr:cNvSpPr/>
      </xdr:nvSpPr>
      <xdr:spPr>
        <a:xfrm>
          <a:off x="13652500" y="135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61098</xdr:rowOff>
    </xdr:from>
    <xdr:ext cx="469744" cy="259045"/>
    <xdr:sp macro="" textlink="">
      <xdr:nvSpPr>
        <xdr:cNvPr id="671" name="テキスト ボックス 670"/>
        <xdr:cNvSpPr txBox="1"/>
      </xdr:nvSpPr>
      <xdr:spPr>
        <a:xfrm>
          <a:off x="13468428" y="136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147937</xdr:rowOff>
    </xdr:from>
    <xdr:to>
      <xdr:col>67</xdr:col>
      <xdr:colOff>101600</xdr:colOff>
      <xdr:row>79</xdr:row>
      <xdr:rowOff>78087</xdr:rowOff>
    </xdr:to>
    <xdr:sp macro="" textlink="">
      <xdr:nvSpPr>
        <xdr:cNvPr id="672" name="楕円 671"/>
        <xdr:cNvSpPr/>
      </xdr:nvSpPr>
      <xdr:spPr>
        <a:xfrm>
          <a:off x="12763500" y="135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69214</xdr:rowOff>
    </xdr:from>
    <xdr:ext cx="378565" cy="259045"/>
    <xdr:sp macro="" textlink="">
      <xdr:nvSpPr>
        <xdr:cNvPr id="673" name="テキスト ボックス 672"/>
        <xdr:cNvSpPr txBox="1"/>
      </xdr:nvSpPr>
      <xdr:spPr>
        <a:xfrm>
          <a:off x="12625017" y="1361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7" name="直線コネクタ 696"/>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8"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9" name="直線コネクタ 698"/>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700"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1" name="直線コネクタ 700"/>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110448</xdr:rowOff>
    </xdr:from>
    <xdr:to>
      <xdr:col>85</xdr:col>
      <xdr:colOff>127000</xdr:colOff>
      <xdr:row>97</xdr:row>
      <xdr:rowOff>114066</xdr:rowOff>
    </xdr:to>
    <xdr:cxnSp macro="">
      <xdr:nvCxnSpPr>
        <xdr:cNvPr id="702" name="直線コネクタ 701"/>
        <xdr:cNvCxnSpPr/>
      </xdr:nvCxnSpPr>
      <xdr:spPr>
        <a:xfrm>
          <a:off x="15481300" y="16741098"/>
          <a:ext cx="8382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3"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4" name="フローチャート: 判断 703"/>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110448</xdr:rowOff>
    </xdr:from>
    <xdr:to>
      <xdr:col>81</xdr:col>
      <xdr:colOff>50800</xdr:colOff>
      <xdr:row>97</xdr:row>
      <xdr:rowOff>110798</xdr:rowOff>
    </xdr:to>
    <xdr:cxnSp macro="">
      <xdr:nvCxnSpPr>
        <xdr:cNvPr id="705" name="直線コネクタ 704"/>
        <xdr:cNvCxnSpPr/>
      </xdr:nvCxnSpPr>
      <xdr:spPr>
        <a:xfrm flipV="1">
          <a:off x="14592300" y="1674109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6" name="フローチャート: 判断 705"/>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7" name="テキスト ボックス 706"/>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110317</xdr:rowOff>
    </xdr:from>
    <xdr:to>
      <xdr:col>76</xdr:col>
      <xdr:colOff>114300</xdr:colOff>
      <xdr:row>97</xdr:row>
      <xdr:rowOff>110798</xdr:rowOff>
    </xdr:to>
    <xdr:cxnSp macro="">
      <xdr:nvCxnSpPr>
        <xdr:cNvPr id="708" name="直線コネクタ 707"/>
        <xdr:cNvCxnSpPr/>
      </xdr:nvCxnSpPr>
      <xdr:spPr>
        <a:xfrm>
          <a:off x="13703300" y="16740967"/>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9" name="フローチャート: 判断 708"/>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10" name="テキスト ボックス 709"/>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110317</xdr:rowOff>
    </xdr:from>
    <xdr:to>
      <xdr:col>71</xdr:col>
      <xdr:colOff>177800</xdr:colOff>
      <xdr:row>97</xdr:row>
      <xdr:rowOff>119515</xdr:rowOff>
    </xdr:to>
    <xdr:cxnSp macro="">
      <xdr:nvCxnSpPr>
        <xdr:cNvPr id="711" name="直線コネクタ 710"/>
        <xdr:cNvCxnSpPr/>
      </xdr:nvCxnSpPr>
      <xdr:spPr>
        <a:xfrm flipV="1">
          <a:off x="12814300" y="16740967"/>
          <a:ext cx="889000"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2" name="フローチャート: 判断 711"/>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3" name="テキスト ボックス 712"/>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4" name="フローチャート: 判断 713"/>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5" name="テキスト ボックス 714"/>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63266</xdr:rowOff>
    </xdr:from>
    <xdr:to>
      <xdr:col>85</xdr:col>
      <xdr:colOff>177800</xdr:colOff>
      <xdr:row>97</xdr:row>
      <xdr:rowOff>164866</xdr:rowOff>
    </xdr:to>
    <xdr:sp macro="" textlink="">
      <xdr:nvSpPr>
        <xdr:cNvPr id="721" name="楕円 720"/>
        <xdr:cNvSpPr/>
      </xdr:nvSpPr>
      <xdr:spPr>
        <a:xfrm>
          <a:off x="16268700" y="16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41693</xdr:rowOff>
    </xdr:from>
    <xdr:ext cx="534377" cy="259045"/>
    <xdr:sp macro="" textlink="">
      <xdr:nvSpPr>
        <xdr:cNvPr id="722" name="公債費該当値テキスト"/>
        <xdr:cNvSpPr txBox="1"/>
      </xdr:nvSpPr>
      <xdr:spPr>
        <a:xfrm>
          <a:off x="16370300" y="166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59648</xdr:rowOff>
    </xdr:from>
    <xdr:to>
      <xdr:col>81</xdr:col>
      <xdr:colOff>101600</xdr:colOff>
      <xdr:row>97</xdr:row>
      <xdr:rowOff>161248</xdr:rowOff>
    </xdr:to>
    <xdr:sp macro="" textlink="">
      <xdr:nvSpPr>
        <xdr:cNvPr id="723" name="楕円 722"/>
        <xdr:cNvSpPr/>
      </xdr:nvSpPr>
      <xdr:spPr>
        <a:xfrm>
          <a:off x="15430500" y="166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152375</xdr:rowOff>
    </xdr:from>
    <xdr:ext cx="534377" cy="259045"/>
    <xdr:sp macro="" textlink="">
      <xdr:nvSpPr>
        <xdr:cNvPr id="724" name="テキスト ボックス 723"/>
        <xdr:cNvSpPr txBox="1"/>
      </xdr:nvSpPr>
      <xdr:spPr>
        <a:xfrm>
          <a:off x="15214111" y="1678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59998</xdr:rowOff>
    </xdr:from>
    <xdr:to>
      <xdr:col>76</xdr:col>
      <xdr:colOff>165100</xdr:colOff>
      <xdr:row>97</xdr:row>
      <xdr:rowOff>161598</xdr:rowOff>
    </xdr:to>
    <xdr:sp macro="" textlink="">
      <xdr:nvSpPr>
        <xdr:cNvPr id="725" name="楕円 724"/>
        <xdr:cNvSpPr/>
      </xdr:nvSpPr>
      <xdr:spPr>
        <a:xfrm>
          <a:off x="14541500" y="166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152725</xdr:rowOff>
    </xdr:from>
    <xdr:ext cx="534377" cy="259045"/>
    <xdr:sp macro="" textlink="">
      <xdr:nvSpPr>
        <xdr:cNvPr id="726" name="テキスト ボックス 725"/>
        <xdr:cNvSpPr txBox="1"/>
      </xdr:nvSpPr>
      <xdr:spPr>
        <a:xfrm>
          <a:off x="14325111" y="167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59517</xdr:rowOff>
    </xdr:from>
    <xdr:to>
      <xdr:col>72</xdr:col>
      <xdr:colOff>38100</xdr:colOff>
      <xdr:row>97</xdr:row>
      <xdr:rowOff>161117</xdr:rowOff>
    </xdr:to>
    <xdr:sp macro="" textlink="">
      <xdr:nvSpPr>
        <xdr:cNvPr id="727" name="楕円 726"/>
        <xdr:cNvSpPr/>
      </xdr:nvSpPr>
      <xdr:spPr>
        <a:xfrm>
          <a:off x="13652500" y="1669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152244</xdr:rowOff>
    </xdr:from>
    <xdr:ext cx="534377" cy="259045"/>
    <xdr:sp macro="" textlink="">
      <xdr:nvSpPr>
        <xdr:cNvPr id="728" name="テキスト ボックス 727"/>
        <xdr:cNvSpPr txBox="1"/>
      </xdr:nvSpPr>
      <xdr:spPr>
        <a:xfrm>
          <a:off x="13436111" y="167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68715</xdr:rowOff>
    </xdr:from>
    <xdr:to>
      <xdr:col>67</xdr:col>
      <xdr:colOff>101600</xdr:colOff>
      <xdr:row>97</xdr:row>
      <xdr:rowOff>170315</xdr:rowOff>
    </xdr:to>
    <xdr:sp macro="" textlink="">
      <xdr:nvSpPr>
        <xdr:cNvPr id="729" name="楕円 728"/>
        <xdr:cNvSpPr/>
      </xdr:nvSpPr>
      <xdr:spPr>
        <a:xfrm>
          <a:off x="12763500" y="166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161442</xdr:rowOff>
    </xdr:from>
    <xdr:ext cx="534377" cy="259045"/>
    <xdr:sp macro="" textlink="">
      <xdr:nvSpPr>
        <xdr:cNvPr id="730" name="テキスト ボックス 729"/>
        <xdr:cNvSpPr txBox="1"/>
      </xdr:nvSpPr>
      <xdr:spPr>
        <a:xfrm>
          <a:off x="12547111" y="1679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0" name="テキスト ボックス 74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4" name="直線コネクタ 753"/>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5"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7"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8" name="直線コネクタ 757"/>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60"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1" name="フローチャート: 判断 760"/>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3" name="フローチャート: 判断 762"/>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4" name="テキスト ボックス 763"/>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6" name="フローチャート: 判断 765"/>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7" name="テキスト ボックス 766"/>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9" name="フローチャート: 判断 768"/>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70" name="テキスト ボックス 769"/>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1" name="フローチャート: 判断 770"/>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2" name="テキスト ボックス 771"/>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8" name="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9"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0" name="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1" name="テキスト ボックス 78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2" name="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3" name="テキスト ボックス 78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4" name="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5" name="テキスト ボックス 78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6" name="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7" name="テキスト ボックス 78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8" name="直線コネクタ 79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9" name="テキスト ボックス 79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0" name="直線コネクタ 79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1" name="テキスト ボックス 800"/>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4" name="直線コネクタ 80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5" name="テキスト ボックス 804"/>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6" name="直線コネクタ 80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7" name="テキスト ボックス 806"/>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9" name="テキスト ボックス 80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1" name="直線コネクタ 81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3" name="直線コネクタ 81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5" name="直線コネクタ 81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6" name="直線コネクタ 81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フローチャート: 判断 81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9" name="直線コネクタ 81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0" name="フローチャート: 判断 81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2" name="直線コネクタ 82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3" name="フローチャート: 判断 82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5" name="直線コネクタ 82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6" name="フローチャート: 判断 825"/>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7" name="テキスト ボックス 826"/>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8" name="フローチャート: 判断 82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9" name="テキスト ボックス 82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5" name="楕円 83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7" name="楕円 83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8" name="テキスト ボックス 837"/>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9" name="楕円 83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40" name="テキスト ボックス 83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1" name="楕円 84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2" name="テキスト ボックス 84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3" name="楕円 84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4" name="テキスト ボックス 84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、新型コロナウイルスの経済対策</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特別定額給付金事業など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加え、ふるさと寄附の増加などに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同様、</a:t>
          </a:r>
          <a:r>
            <a:rPr kumimoji="1" lang="ja-JP" altLang="ja-JP" sz="1100">
              <a:solidFill>
                <a:schemeClr val="dk1"/>
              </a:solidFill>
              <a:effectLst/>
              <a:latin typeface="+mn-lt"/>
              <a:ea typeface="+mn-ea"/>
              <a:cs typeface="+mn-cs"/>
            </a:rPr>
            <a:t>前年度から大きく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30,367</a:t>
          </a:r>
          <a:r>
            <a:rPr kumimoji="1" lang="ja-JP" altLang="ja-JP" sz="1100">
              <a:solidFill>
                <a:schemeClr val="dk1"/>
              </a:solidFill>
              <a:effectLst/>
              <a:latin typeface="+mn-lt"/>
              <a:ea typeface="+mn-ea"/>
              <a:cs typeface="+mn-cs"/>
            </a:rPr>
            <a:t>円となっており、類似団体と比較して高水準となっている。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これは、当市の商工費の約半分を占めている中小企業に対する貸付金が、類似団体と比較して多いことが理由であるが、そのほとんどが歳入として戻ってくるため、実質的な負担はないものと考えられる。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令和２年度は、ふるさと寄附の増加や、令和元年度に策定した財政健全化計画に基づき行財政改革に取り組んだことから</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実質収支額が伸び、実質単年度収支も黒字と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った。今後も引き続き財政健全化に取り組み、基金に頼らない持続可能な財政運営に努めていく。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富山県魚津市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ふるさと寄附の増加や、令和元年度に策定した</a:t>
          </a:r>
          <a:r>
            <a:rPr lang="ja-JP" altLang="ja-JP" sz="1100" b="0" i="0" baseline="0">
              <a:solidFill>
                <a:schemeClr val="dk1"/>
              </a:solidFill>
              <a:effectLst/>
              <a:latin typeface="+mn-lt"/>
              <a:ea typeface="+mn-ea"/>
              <a:cs typeface="+mn-cs"/>
            </a:rPr>
            <a:t>財政健全化計画</a:t>
          </a:r>
          <a:r>
            <a:rPr lang="ja-JP" altLang="en-US" sz="1100" b="0" i="0" baseline="0">
              <a:solidFill>
                <a:schemeClr val="dk1"/>
              </a:solidFill>
              <a:effectLst/>
              <a:latin typeface="+mn-lt"/>
              <a:ea typeface="+mn-ea"/>
              <a:cs typeface="+mn-cs"/>
            </a:rPr>
            <a:t>に基づき行</a:t>
          </a:r>
          <a:r>
            <a:rPr lang="ja-JP" altLang="ja-JP" sz="1100" b="0" i="0" baseline="0">
              <a:solidFill>
                <a:schemeClr val="dk1"/>
              </a:solidFill>
              <a:effectLst/>
              <a:latin typeface="+mn-lt"/>
              <a:ea typeface="+mn-ea"/>
              <a:cs typeface="+mn-cs"/>
            </a:rPr>
            <a:t>財政改革に取り組んだことから、黒字額が増加した。今後も</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財政健全化に取り組み、基金に頼らない持続可能な財政運営に努めていく。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23311229</v>
      </c>
      <c r="BO4" s="433"/>
      <c r="BP4" s="433"/>
      <c r="BQ4" s="433"/>
      <c r="BR4" s="433"/>
      <c r="BS4" s="433"/>
      <c r="BT4" s="433"/>
      <c r="BU4" s="434"/>
      <c r="BV4" s="432">
        <v>18427550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v>
      </c>
      <c r="CU4" s="439"/>
      <c r="CV4" s="439"/>
      <c r="CW4" s="439"/>
      <c r="CX4" s="439"/>
      <c r="CY4" s="439"/>
      <c r="CZ4" s="439"/>
      <c r="DA4" s="440"/>
      <c r="DB4" s="438">
        <v>10</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21758559</v>
      </c>
      <c r="BO5" s="470"/>
      <c r="BP5" s="470"/>
      <c r="BQ5" s="470"/>
      <c r="BR5" s="470"/>
      <c r="BS5" s="470"/>
      <c r="BT5" s="470"/>
      <c r="BU5" s="471"/>
      <c r="BV5" s="469">
        <v>17357860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89.6</v>
      </c>
      <c r="CU5" s="467"/>
      <c r="CV5" s="467"/>
      <c r="CW5" s="467"/>
      <c r="CX5" s="467"/>
      <c r="CY5" s="467"/>
      <c r="CZ5" s="467"/>
      <c r="DA5" s="468"/>
      <c r="DB5" s="466">
        <v>91.3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1552670</v>
      </c>
      <c r="BO6" s="470"/>
      <c r="BP6" s="470"/>
      <c r="BQ6" s="470"/>
      <c r="BR6" s="470"/>
      <c r="BS6" s="470"/>
      <c r="BT6" s="470"/>
      <c r="BU6" s="471"/>
      <c r="BV6" s="469">
        <v>1069690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94.9</v>
      </c>
      <c r="CU6" s="507"/>
      <c r="CV6" s="507"/>
      <c r="CW6" s="507"/>
      <c r="CX6" s="507"/>
      <c r="CY6" s="507"/>
      <c r="CZ6" s="507"/>
      <c r="DA6" s="508"/>
      <c r="DB6" s="506">
        <v>96.6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67973</v>
      </c>
      <c r="BO7" s="470"/>
      <c r="BP7" s="470"/>
      <c r="BQ7" s="470"/>
      <c r="BR7" s="470"/>
      <c r="BS7" s="470"/>
      <c r="BT7" s="470"/>
      <c r="BU7" s="471"/>
      <c r="BV7" s="469">
        <v>36133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10641067</v>
      </c>
      <c r="CU7" s="470"/>
      <c r="CV7" s="470"/>
      <c r="CW7" s="470"/>
      <c r="CX7" s="470"/>
      <c r="CY7" s="470"/>
      <c r="CZ7" s="470"/>
      <c r="DA7" s="471"/>
      <c r="DB7" s="469">
        <v>10345771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1484697</v>
      </c>
      <c r="BO8" s="470"/>
      <c r="BP8" s="470"/>
      <c r="BQ8" s="470"/>
      <c r="BR8" s="470"/>
      <c r="BS8" s="470"/>
      <c r="BT8" s="470"/>
      <c r="BU8" s="471"/>
      <c r="BV8" s="469">
        <v>1033557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0.69</v>
      </c>
      <c r="CU8" s="510"/>
      <c r="CV8" s="510"/>
      <c r="CW8" s="510"/>
      <c r="CX8" s="510"/>
      <c r="CY8" s="510"/>
      <c r="CZ8" s="510"/>
      <c r="DA8" s="511"/>
      <c r="DB8" s="509">
        <v>0.69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40535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451140</v>
      </c>
      <c r="BO9" s="470"/>
      <c r="BP9" s="470"/>
      <c r="BQ9" s="470"/>
      <c r="BR9" s="470"/>
      <c r="BS9" s="470"/>
      <c r="BT9" s="470"/>
      <c r="BU9" s="471"/>
      <c r="BV9" s="469">
        <v>150934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10.6</v>
      </c>
      <c r="CU9" s="467"/>
      <c r="CV9" s="467"/>
      <c r="CW9" s="467"/>
      <c r="CX9" s="467"/>
      <c r="CY9" s="467"/>
      <c r="CZ9" s="467"/>
      <c r="DA9" s="468"/>
      <c r="DB9" s="466">
        <v>11.7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42935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102</v>
      </c>
      <c r="AV10" s="502"/>
      <c r="AW10" s="502"/>
      <c r="AX10" s="502"/>
      <c r="AY10" s="503" t="s">
        <v>120</v>
      </c>
      <c r="AZ10" s="504"/>
      <c r="BA10" s="504"/>
      <c r="BB10" s="504"/>
      <c r="BC10" s="504"/>
      <c r="BD10" s="504"/>
      <c r="BE10" s="504"/>
      <c r="BF10" s="504"/>
      <c r="BG10" s="504"/>
      <c r="BH10" s="504"/>
      <c r="BI10" s="504"/>
      <c r="BJ10" s="504"/>
      <c r="BK10" s="504"/>
      <c r="BL10" s="504"/>
      <c r="BM10" s="505"/>
      <c r="BN10" s="469">
        <v>200009</v>
      </c>
      <c r="BO10" s="470"/>
      <c r="BP10" s="470"/>
      <c r="BQ10" s="470"/>
      <c r="BR10" s="470"/>
      <c r="BS10" s="470"/>
      <c r="BT10" s="470"/>
      <c r="BU10" s="471"/>
      <c r="BV10" s="469">
        <v>203032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41224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40712</v>
      </c>
      <c r="S13" s="554"/>
      <c r="T13" s="554"/>
      <c r="U13" s="554"/>
      <c r="V13" s="555"/>
      <c r="W13" s="485" t="s">
        <v>141</v>
      </c>
      <c r="X13" s="486"/>
      <c r="Y13" s="486"/>
      <c r="Z13" s="486"/>
      <c r="AA13" s="486"/>
      <c r="AB13" s="476"/>
      <c r="AC13" s="520">
        <v>900</v>
      </c>
      <c r="AD13" s="521"/>
      <c r="AE13" s="521"/>
      <c r="AF13" s="521"/>
      <c r="AG13" s="563"/>
      <c r="AH13" s="520">
        <v>921</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651149</v>
      </c>
      <c r="BO13" s="470"/>
      <c r="BP13" s="470"/>
      <c r="BQ13" s="470"/>
      <c r="BR13" s="470"/>
      <c r="BS13" s="470"/>
      <c r="BT13" s="470"/>
      <c r="BU13" s="471"/>
      <c r="BV13" s="469">
        <v>353966</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11.8</v>
      </c>
      <c r="CU13" s="467"/>
      <c r="CV13" s="467"/>
      <c r="CW13" s="467"/>
      <c r="CX13" s="467"/>
      <c r="CY13" s="467"/>
      <c r="CZ13" s="467"/>
      <c r="DA13" s="468"/>
      <c r="DB13" s="466">
        <v>12.9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41672</v>
      </c>
      <c r="S14" s="554"/>
      <c r="T14" s="554"/>
      <c r="U14" s="554"/>
      <c r="V14" s="555"/>
      <c r="W14" s="459"/>
      <c r="X14" s="460"/>
      <c r="Y14" s="460"/>
      <c r="Z14" s="460"/>
      <c r="AA14" s="460"/>
      <c r="AB14" s="449"/>
      <c r="AC14" s="556">
        <v>4.0999999999999996</v>
      </c>
      <c r="AD14" s="557"/>
      <c r="AE14" s="557"/>
      <c r="AF14" s="557"/>
      <c r="AG14" s="558"/>
      <c r="AH14" s="556">
        <v>4.0999999999999996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104.5</v>
      </c>
      <c r="CU14" s="568"/>
      <c r="CV14" s="568"/>
      <c r="CW14" s="568"/>
      <c r="CX14" s="568"/>
      <c r="CY14" s="568"/>
      <c r="CZ14" s="568"/>
      <c r="DA14" s="569"/>
      <c r="DB14" s="567">
        <v>112.2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41174</v>
      </c>
      <c r="S15" s="554"/>
      <c r="T15" s="554"/>
      <c r="U15" s="554"/>
      <c r="V15" s="555"/>
      <c r="W15" s="485" t="s">
        <v>149</v>
      </c>
      <c r="X15" s="486"/>
      <c r="Y15" s="486"/>
      <c r="Z15" s="486"/>
      <c r="AA15" s="486"/>
      <c r="AB15" s="476"/>
      <c r="AC15" s="520">
        <v>8521</v>
      </c>
      <c r="AD15" s="521"/>
      <c r="AE15" s="521"/>
      <c r="AF15" s="521"/>
      <c r="AG15" s="563"/>
      <c r="AH15" s="520">
        <v>8732</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5845632</v>
      </c>
      <c r="BO15" s="433"/>
      <c r="BP15" s="433"/>
      <c r="BQ15" s="433"/>
      <c r="BR15" s="433"/>
      <c r="BS15" s="433"/>
      <c r="BT15" s="433"/>
      <c r="BU15" s="434"/>
      <c r="BV15" s="432">
        <v>5596832</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39.299999999999997</v>
      </c>
      <c r="AD16" s="557"/>
      <c r="AE16" s="557"/>
      <c r="AF16" s="557"/>
      <c r="AG16" s="558"/>
      <c r="AH16" s="556">
        <v>39.1</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8500785</v>
      </c>
      <c r="BO16" s="470"/>
      <c r="BP16" s="470"/>
      <c r="BQ16" s="470"/>
      <c r="BR16" s="470"/>
      <c r="BS16" s="470"/>
      <c r="BT16" s="470"/>
      <c r="BU16" s="471"/>
      <c r="BV16" s="469">
        <v>8210813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153</v>
      </c>
      <c r="S17" s="574"/>
      <c r="T17" s="574"/>
      <c r="U17" s="574"/>
      <c r="V17" s="575"/>
      <c r="W17" s="485" t="s">
        <v>156</v>
      </c>
      <c r="X17" s="486"/>
      <c r="Y17" s="486"/>
      <c r="Z17" s="486"/>
      <c r="AA17" s="486"/>
      <c r="AB17" s="476"/>
      <c r="AC17" s="520">
        <v>12286</v>
      </c>
      <c r="AD17" s="521"/>
      <c r="AE17" s="521"/>
      <c r="AF17" s="521"/>
      <c r="AG17" s="563"/>
      <c r="AH17" s="520">
        <v>12661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7392231</v>
      </c>
      <c r="BO17" s="470"/>
      <c r="BP17" s="470"/>
      <c r="BQ17" s="470"/>
      <c r="BR17" s="470"/>
      <c r="BS17" s="470"/>
      <c r="BT17" s="470"/>
      <c r="BU17" s="471"/>
      <c r="BV17" s="469">
        <v>7133241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200.61</v>
      </c>
      <c r="M18" s="585"/>
      <c r="N18" s="585"/>
      <c r="O18" s="585"/>
      <c r="P18" s="585"/>
      <c r="Q18" s="585"/>
      <c r="R18" s="586"/>
      <c r="S18" s="586"/>
      <c r="T18" s="586"/>
      <c r="U18" s="586"/>
      <c r="V18" s="587"/>
      <c r="W18" s="487"/>
      <c r="X18" s="488"/>
      <c r="Y18" s="488"/>
      <c r="Z18" s="488"/>
      <c r="AA18" s="488"/>
      <c r="AB18" s="479"/>
      <c r="AC18" s="588">
        <v>56.6</v>
      </c>
      <c r="AD18" s="589"/>
      <c r="AE18" s="589"/>
      <c r="AF18" s="589"/>
      <c r="AG18" s="590"/>
      <c r="AH18" s="588">
        <v>56.7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10023000</v>
      </c>
      <c r="BO18" s="470"/>
      <c r="BP18" s="470"/>
      <c r="BQ18" s="470"/>
      <c r="BR18" s="470"/>
      <c r="BS18" s="470"/>
      <c r="BT18" s="470"/>
      <c r="BU18" s="471"/>
      <c r="BV18" s="469">
        <v>10099924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202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13696558</v>
      </c>
      <c r="BO19" s="470"/>
      <c r="BP19" s="470"/>
      <c r="BQ19" s="470"/>
      <c r="BR19" s="470"/>
      <c r="BS19" s="470"/>
      <c r="BT19" s="470"/>
      <c r="BU19" s="471"/>
      <c r="BV19" s="469">
        <v>12673217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15800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16996489</v>
      </c>
      <c r="BO23" s="470"/>
      <c r="BP23" s="470"/>
      <c r="BQ23" s="470"/>
      <c r="BR23" s="470"/>
      <c r="BS23" s="470"/>
      <c r="BT23" s="470"/>
      <c r="BU23" s="471"/>
      <c r="BV23" s="469">
        <v>17330787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7360</v>
      </c>
      <c r="R24" s="521"/>
      <c r="S24" s="521"/>
      <c r="T24" s="521"/>
      <c r="U24" s="521"/>
      <c r="V24" s="563"/>
      <c r="W24" s="622"/>
      <c r="X24" s="610"/>
      <c r="Y24" s="611"/>
      <c r="Z24" s="519" t="s">
        <v>172</v>
      </c>
      <c r="AA24" s="499"/>
      <c r="AB24" s="499"/>
      <c r="AC24" s="499"/>
      <c r="AD24" s="499"/>
      <c r="AE24" s="499"/>
      <c r="AF24" s="499"/>
      <c r="AG24" s="500"/>
      <c r="AH24" s="520">
        <v>277</v>
      </c>
      <c r="AI24" s="521"/>
      <c r="AJ24" s="521"/>
      <c r="AK24" s="521"/>
      <c r="AL24" s="563"/>
      <c r="AM24" s="520">
        <v>870334</v>
      </c>
      <c r="AN24" s="521"/>
      <c r="AO24" s="521"/>
      <c r="AP24" s="521"/>
      <c r="AQ24" s="521"/>
      <c r="AR24" s="563"/>
      <c r="AS24" s="520">
        <v>3142</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14857211</v>
      </c>
      <c r="BO24" s="470"/>
      <c r="BP24" s="470"/>
      <c r="BQ24" s="470"/>
      <c r="BR24" s="470"/>
      <c r="BS24" s="470"/>
      <c r="BT24" s="470"/>
      <c r="BU24" s="471"/>
      <c r="BV24" s="469">
        <v>15258448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6273</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128</v>
      </c>
      <c r="AN25" s="521"/>
      <c r="AO25" s="521"/>
      <c r="AP25" s="521"/>
      <c r="AQ25" s="521"/>
      <c r="AR25" s="563"/>
      <c r="AS25" s="520" t="s">
        <v>129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2785708</v>
      </c>
      <c r="BO25" s="433"/>
      <c r="BP25" s="433"/>
      <c r="BQ25" s="433"/>
      <c r="BR25" s="433"/>
      <c r="BS25" s="433"/>
      <c r="BT25" s="433"/>
      <c r="BU25" s="434"/>
      <c r="BV25" s="432">
        <v>2892387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5670</v>
      </c>
      <c r="R26" s="521"/>
      <c r="S26" s="521"/>
      <c r="T26" s="521"/>
      <c r="U26" s="521"/>
      <c r="V26" s="563"/>
      <c r="W26" s="622"/>
      <c r="X26" s="610"/>
      <c r="Y26" s="611"/>
      <c r="Z26" s="519" t="s">
        <v>179</v>
      </c>
      <c r="AA26" s="632"/>
      <c r="AB26" s="632"/>
      <c r="AC26" s="632"/>
      <c r="AD26" s="632"/>
      <c r="AE26" s="632"/>
      <c r="AF26" s="632"/>
      <c r="AG26" s="633"/>
      <c r="AH26" s="520">
        <v>22</v>
      </c>
      <c r="AI26" s="521"/>
      <c r="AJ26" s="521"/>
      <c r="AK26" s="521"/>
      <c r="AL26" s="563"/>
      <c r="AM26" s="520">
        <v>72754</v>
      </c>
      <c r="AN26" s="521"/>
      <c r="AO26" s="521"/>
      <c r="AP26" s="521"/>
      <c r="AQ26" s="521"/>
      <c r="AR26" s="563"/>
      <c r="AS26" s="520">
        <v>3307</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181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4800</v>
      </c>
      <c r="R27" s="521"/>
      <c r="S27" s="521"/>
      <c r="T27" s="521"/>
      <c r="U27" s="521"/>
      <c r="V27" s="563"/>
      <c r="W27" s="622"/>
      <c r="X27" s="610"/>
      <c r="Y27" s="611"/>
      <c r="Z27" s="519" t="s">
        <v>183</v>
      </c>
      <c r="AA27" s="499"/>
      <c r="AB27" s="499"/>
      <c r="AC27" s="499"/>
      <c r="AD27" s="499"/>
      <c r="AE27" s="499"/>
      <c r="AF27" s="499"/>
      <c r="AG27" s="500"/>
      <c r="AH27" s="520">
        <v>4</v>
      </c>
      <c r="AI27" s="521"/>
      <c r="AJ27" s="521"/>
      <c r="AK27" s="521"/>
      <c r="AL27" s="563"/>
      <c r="AM27" s="520">
        <v>10780</v>
      </c>
      <c r="AN27" s="521"/>
      <c r="AO27" s="521"/>
      <c r="AP27" s="521"/>
      <c r="AQ27" s="521"/>
      <c r="AR27" s="563"/>
      <c r="AS27" s="520">
        <v>2695</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1093345</v>
      </c>
      <c r="BO27" s="646"/>
      <c r="BP27" s="646"/>
      <c r="BQ27" s="646"/>
      <c r="BR27" s="646"/>
      <c r="BS27" s="646"/>
      <c r="BT27" s="646"/>
      <c r="BU27" s="647"/>
      <c r="BV27" s="645">
        <v>1093292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4300</v>
      </c>
      <c r="R28" s="521"/>
      <c r="S28" s="521"/>
      <c r="T28" s="521"/>
      <c r="U28" s="521"/>
      <c r="V28" s="563"/>
      <c r="W28" s="622"/>
      <c r="X28" s="610"/>
      <c r="Y28" s="611"/>
      <c r="Z28" s="519" t="s">
        <v>186</v>
      </c>
      <c r="AA28" s="499"/>
      <c r="AB28" s="499"/>
      <c r="AC28" s="499"/>
      <c r="AD28" s="499"/>
      <c r="AE28" s="499"/>
      <c r="AF28" s="499"/>
      <c r="AG28" s="500"/>
      <c r="AH28" s="520" t="s">
        <v>181</v>
      </c>
      <c r="AI28" s="521"/>
      <c r="AJ28" s="521"/>
      <c r="AK28" s="521"/>
      <c r="AL28" s="563"/>
      <c r="AM28" s="520" t="s">
        <v>181</v>
      </c>
      <c r="AN28" s="521"/>
      <c r="AO28" s="521"/>
      <c r="AP28" s="521"/>
      <c r="AQ28" s="521"/>
      <c r="AR28" s="563"/>
      <c r="AS28" s="520" t="s">
        <v>181</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662385</v>
      </c>
      <c r="BO28" s="433"/>
      <c r="BP28" s="433"/>
      <c r="BQ28" s="433"/>
      <c r="BR28" s="433"/>
      <c r="BS28" s="433"/>
      <c r="BT28" s="433"/>
      <c r="BU28" s="434"/>
      <c r="BV28" s="432">
        <v>462376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15</v>
      </c>
      <c r="M29" s="521"/>
      <c r="N29" s="521"/>
      <c r="O29" s="521"/>
      <c r="P29" s="563"/>
      <c r="Q29" s="520">
        <v>4000</v>
      </c>
      <c r="R29" s="521"/>
      <c r="S29" s="521"/>
      <c r="T29" s="521"/>
      <c r="U29" s="521"/>
      <c r="V29" s="563"/>
      <c r="W29" s="623"/>
      <c r="X29" s="624"/>
      <c r="Y29" s="625"/>
      <c r="Z29" s="519" t="s">
        <v>189</v>
      </c>
      <c r="AA29" s="499"/>
      <c r="AB29" s="499"/>
      <c r="AC29" s="499"/>
      <c r="AD29" s="499"/>
      <c r="AE29" s="499"/>
      <c r="AF29" s="499"/>
      <c r="AG29" s="500"/>
      <c r="AH29" s="520">
        <v>281</v>
      </c>
      <c r="AI29" s="521"/>
      <c r="AJ29" s="521"/>
      <c r="AK29" s="521"/>
      <c r="AL29" s="563"/>
      <c r="AM29" s="520">
        <v>881114</v>
      </c>
      <c r="AN29" s="521"/>
      <c r="AO29" s="521"/>
      <c r="AP29" s="521"/>
      <c r="AQ29" s="521"/>
      <c r="AR29" s="563"/>
      <c r="AS29" s="520">
        <v>3136</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28443</v>
      </c>
      <c r="BO29" s="470"/>
      <c r="BP29" s="470"/>
      <c r="BQ29" s="470"/>
      <c r="BR29" s="470"/>
      <c r="BS29" s="470"/>
      <c r="BT29" s="470"/>
      <c r="BU29" s="471"/>
      <c r="BV29" s="469">
        <v>28442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1291391</v>
      </c>
      <c r="BO30" s="646"/>
      <c r="BP30" s="646"/>
      <c r="BQ30" s="646"/>
      <c r="BR30" s="646"/>
      <c r="BS30" s="646"/>
      <c r="BT30" s="646"/>
      <c r="BU30" s="647"/>
      <c r="BV30" s="645">
        <v>1041999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199</v>
      </c>
      <c r="X33" s="458"/>
      <c r="Y33" s="458"/>
      <c r="Z33" s="458"/>
      <c r="AA33" s="458"/>
      <c r="AB33" s="458"/>
      <c r="AC33" s="458"/>
      <c r="AD33" s="458"/>
      <c r="AE33" s="458"/>
      <c r="AF33" s="458"/>
      <c r="AG33" s="458"/>
      <c r="AH33" s="458"/>
      <c r="AI33" s="458"/>
      <c r="AJ33" s="458"/>
      <c r="AK33" s="458"/>
      <c r="AL33" s="216"/>
      <c r="AM33" s="493" t="s">
        <v>201</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水族館事業特別会計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新川広域圏事務組合(一般会計)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魚津市施設管理公社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富山県市町村会館管理組合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魚津市体育協会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富山県市町村総合事務組合(一般会計)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富山県後期高齢者医療広域連合(一般会計)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富山県後期高齢者医療広域連合(特別会計)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富山県東部消防組合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ey+bNLQjXJrQ3CQHAgGgc8+cfHvWBE/V3mBewMl45QGTh5nnfQ08u5y9U7BZHiZTCIND18HODWfVFRhZwgcJLw==" saltValue="SzMOWzzLKkBr0V1asj+ah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574</v>
      </c>
      <c r="D34" s="1250"/>
      <c r="E34" s="1251"/>
      <c r="F34" s="32">
        <v>1.49</v>
      </c>
      <c r="G34" s="33">
        <v>5.27</v>
      </c>
      <c r="H34" s="33">
        <v>8.4700000000000006</v>
      </c>
      <c r="I34" s="33">
        <v>9.99</v>
      </c>
      <c r="J34" s="34">
        <v>13.95</v>
      </c>
      <c r="K34" s="22"/>
      <c r="L34" s="22"/>
      <c r="M34" s="22"/>
      <c r="N34" s="22"/>
      <c r="O34" s="22"/>
      <c r="P34" s="22"/>
    </row>
    <row r="35" spans="1:16" ht="39" customHeight="1" x14ac:dyDescent="0.15">
      <c r="A35" s="22"/>
      <c r="B35" s="35"/>
      <c r="C35" s="1244" t="s">
        <v>575</v>
      </c>
      <c r="D35" s="1245"/>
      <c r="E35" s="1246"/>
      <c r="F35" s="36">
        <v>2.94</v>
      </c>
      <c r="G35" s="37">
        <v>2.74</v>
      </c>
      <c r="H35" s="37">
        <v>2.6</v>
      </c>
      <c r="I35" s="37">
        <v>4.79</v>
      </c>
      <c r="J35" s="38">
        <v>4.8899999999999997</v>
      </c>
      <c r="K35" s="22"/>
      <c r="L35" s="22"/>
      <c r="M35" s="22"/>
      <c r="N35" s="22"/>
      <c r="O35" s="22"/>
      <c r="P35" s="22"/>
    </row>
    <row r="36" spans="1:16" ht="39" customHeight="1" x14ac:dyDescent="0.15">
      <c r="A36" s="22"/>
      <c r="B36" s="35"/>
      <c r="C36" s="1244" t="s">
        <v>576</v>
      </c>
      <c r="D36" s="1245"/>
      <c r="E36" s="1246"/>
      <c r="F36" s="36">
        <v>0.28999999999999998</v>
      </c>
      <c r="G36" s="37">
        <v>1.0900000000000001</v>
      </c>
      <c r="H36" s="37">
        <v>0.89</v>
      </c>
      <c r="I36" s="37">
        <v>0.82</v>
      </c>
      <c r="J36" s="38">
        <v>1.69</v>
      </c>
      <c r="K36" s="22"/>
      <c r="L36" s="22"/>
      <c r="M36" s="22"/>
      <c r="N36" s="22"/>
      <c r="O36" s="22"/>
      <c r="P36" s="22"/>
    </row>
    <row r="37" spans="1:16" ht="39" customHeight="1" x14ac:dyDescent="0.15">
      <c r="A37" s="22"/>
      <c r="B37" s="35"/>
      <c r="C37" s="1244" t="s">
        <v>577</v>
      </c>
      <c r="D37" s="1245"/>
      <c r="E37" s="1246"/>
      <c r="F37" s="36" t="s">
        <v>525</v>
      </c>
      <c r="G37" s="37" t="s">
        <v>525</v>
      </c>
      <c r="H37" s="37" t="s">
        <v>525</v>
      </c>
      <c r="I37" s="37" t="s">
        <v>525</v>
      </c>
      <c r="J37" s="38">
        <v>0.68</v>
      </c>
      <c r="K37" s="22"/>
      <c r="L37" s="22"/>
      <c r="M37" s="22"/>
      <c r="N37" s="22"/>
      <c r="O37" s="22"/>
      <c r="P37" s="22"/>
    </row>
    <row r="38" spans="1:16" ht="39" customHeight="1" x14ac:dyDescent="0.15">
      <c r="A38" s="22"/>
      <c r="B38" s="35"/>
      <c r="C38" s="1244" t="s">
        <v>578</v>
      </c>
      <c r="D38" s="1245"/>
      <c r="E38" s="1246"/>
      <c r="F38" s="36">
        <v>1.04</v>
      </c>
      <c r="G38" s="37">
        <v>0.4</v>
      </c>
      <c r="H38" s="37">
        <v>1.33</v>
      </c>
      <c r="I38" s="37">
        <v>0.37</v>
      </c>
      <c r="J38" s="38">
        <v>0.44</v>
      </c>
      <c r="K38" s="22"/>
      <c r="L38" s="22"/>
      <c r="M38" s="22"/>
      <c r="N38" s="22"/>
      <c r="O38" s="22"/>
      <c r="P38" s="22"/>
    </row>
    <row r="39" spans="1:16" ht="39" customHeight="1" x14ac:dyDescent="0.15">
      <c r="A39" s="22"/>
      <c r="B39" s="35"/>
      <c r="C39" s="1244" t="s">
        <v>579</v>
      </c>
      <c r="D39" s="1245"/>
      <c r="E39" s="1246"/>
      <c r="F39" s="36">
        <v>0.01</v>
      </c>
      <c r="G39" s="37">
        <v>0.1</v>
      </c>
      <c r="H39" s="37">
        <v>0.14000000000000001</v>
      </c>
      <c r="I39" s="37">
        <v>0.2</v>
      </c>
      <c r="J39" s="38">
        <v>0.39</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581</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582</v>
      </c>
      <c r="D43" s="1248"/>
      <c r="E43" s="1249"/>
      <c r="F43" s="41">
        <v>0.01</v>
      </c>
      <c r="G43" s="42">
        <v>0.02</v>
      </c>
      <c r="H43" s="42">
        <v>0.02</v>
      </c>
      <c r="I43" s="42">
        <v>0.84</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S+8g7lYO4CylgBfLqNiBgbPk0S7a1JZOGqOhl1zUnY9RpYVbZDvY0Yh/nbHpk6S7d9Q94HupKq+xMP8od+JJQ==" saltValue="jcGoJeaTLXx4OOCn34a7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1501</v>
      </c>
      <c r="L45" s="60">
        <v>1539</v>
      </c>
      <c r="M45" s="60">
        <v>1529</v>
      </c>
      <c r="N45" s="60">
        <v>1514</v>
      </c>
      <c r="O45" s="61">
        <v>1478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1123</v>
      </c>
      <c r="L48" s="64">
        <v>1059</v>
      </c>
      <c r="M48" s="64">
        <v>949</v>
      </c>
      <c r="N48" s="64">
        <v>882</v>
      </c>
      <c r="O48" s="65">
        <v>713</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126</v>
      </c>
      <c r="L49" s="64">
        <v>142</v>
      </c>
      <c r="M49" s="64">
        <v>174</v>
      </c>
      <c r="N49" s="64">
        <v>162</v>
      </c>
      <c r="O49" s="65">
        <v>163</v>
      </c>
      <c r="P49" s="48"/>
      <c r="Q49" s="48"/>
      <c r="R49" s="48"/>
      <c r="S49" s="48"/>
      <c r="T49" s="48"/>
      <c r="U49" s="48"/>
    </row>
    <row r="50" spans="1:21" ht="30.75" customHeight="1" x14ac:dyDescent="0.15">
      <c r="A50" s="48"/>
      <c r="B50" s="1254"/>
      <c r="C50" s="1255"/>
      <c r="D50" s="62"/>
      <c r="E50" s="1260" t="s">
        <v>17</v>
      </c>
      <c r="F50" s="1260"/>
      <c r="G50" s="1260"/>
      <c r="H50" s="1260"/>
      <c r="I50" s="1260"/>
      <c r="J50" s="1261"/>
      <c r="K50" s="63">
        <v>173</v>
      </c>
      <c r="L50" s="64">
        <v>173</v>
      </c>
      <c r="M50" s="64">
        <v>164</v>
      </c>
      <c r="N50" s="64">
        <v>168</v>
      </c>
      <c r="O50" s="65">
        <v>168</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525</v>
      </c>
      <c r="M51" s="64" t="s">
        <v>525</v>
      </c>
      <c r="N51" s="64" t="s">
        <v>525</v>
      </c>
      <c r="O51" s="65" t="s">
        <v>525</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1726</v>
      </c>
      <c r="L52" s="64">
        <v>1742</v>
      </c>
      <c r="M52" s="64">
        <v>1662</v>
      </c>
      <c r="N52" s="64">
        <v>1650</v>
      </c>
      <c r="O52" s="65">
        <v>1621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1197</v>
      </c>
      <c r="L53" s="69">
        <v>1171</v>
      </c>
      <c r="M53" s="69">
        <v>1154</v>
      </c>
      <c r="N53" s="69">
        <v>1076</v>
      </c>
      <c r="O53" s="70">
        <v>901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5jtoA4XxAz7orfdTUjeOD5+V05sJpcGRRT4h06uuADK2nyLy+7FWYRWFjl//7dRINdphsBo6tMYrRnu8hoeuQ==" saltValue="vRhBCe2mi9LoRLnICCzd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16181</v>
      </c>
      <c r="J41" s="104">
        <v>16521</v>
      </c>
      <c r="K41" s="104">
        <v>17349</v>
      </c>
      <c r="L41" s="104">
        <v>17331</v>
      </c>
      <c r="M41" s="105">
        <v>16996</v>
      </c>
    </row>
    <row r="42" spans="2:13" ht="27.75" customHeight="1" x14ac:dyDescent="0.15">
      <c r="B42" s="1280"/>
      <c r="C42" s="1281"/>
      <c r="D42" s="106"/>
      <c r="E42" s="1286" t="s">
        <v>32</v>
      </c>
      <c r="F42" s="1286"/>
      <c r="G42" s="1286"/>
      <c r="H42" s="1287"/>
      <c r="I42" s="107">
        <v>1117</v>
      </c>
      <c r="J42" s="108">
        <v>945</v>
      </c>
      <c r="K42" s="108">
        <v>817</v>
      </c>
      <c r="L42" s="108">
        <v>649</v>
      </c>
      <c r="M42" s="109">
        <v>481</v>
      </c>
    </row>
    <row r="43" spans="2:13" ht="27.75" customHeight="1" x14ac:dyDescent="0.15">
      <c r="B43" s="1280"/>
      <c r="C43" s="1281"/>
      <c r="D43" s="106"/>
      <c r="E43" s="1286" t="s">
        <v>33</v>
      </c>
      <c r="F43" s="1286"/>
      <c r="G43" s="1286"/>
      <c r="H43" s="1287"/>
      <c r="I43" s="107">
        <v>12461</v>
      </c>
      <c r="J43" s="108">
        <v>12237</v>
      </c>
      <c r="K43" s="108">
        <v>12199</v>
      </c>
      <c r="L43" s="108">
        <v>11157</v>
      </c>
      <c r="M43" s="109">
        <v>10422</v>
      </c>
    </row>
    <row r="44" spans="2:13" ht="27.75" customHeight="1" x14ac:dyDescent="0.15">
      <c r="B44" s="1280"/>
      <c r="C44" s="1281"/>
      <c r="D44" s="106"/>
      <c r="E44" s="1286" t="s">
        <v>34</v>
      </c>
      <c r="F44" s="1286"/>
      <c r="G44" s="1286"/>
      <c r="H44" s="1287"/>
      <c r="I44" s="107">
        <v>1414</v>
      </c>
      <c r="J44" s="108">
        <v>1366</v>
      </c>
      <c r="K44" s="108">
        <v>1261</v>
      </c>
      <c r="L44" s="108">
        <v>1132</v>
      </c>
      <c r="M44" s="109">
        <v>979</v>
      </c>
    </row>
    <row r="45" spans="2:13" ht="27.75" customHeight="1" x14ac:dyDescent="0.15">
      <c r="B45" s="1280"/>
      <c r="C45" s="1281"/>
      <c r="D45" s="106"/>
      <c r="E45" s="1286" t="s">
        <v>35</v>
      </c>
      <c r="F45" s="1286"/>
      <c r="G45" s="1286"/>
      <c r="H45" s="1287"/>
      <c r="I45" s="107">
        <v>3150</v>
      </c>
      <c r="J45" s="108">
        <v>2955</v>
      </c>
      <c r="K45" s="108">
        <v>2922</v>
      </c>
      <c r="L45" s="108">
        <v>2756</v>
      </c>
      <c r="M45" s="109">
        <v>2697</v>
      </c>
    </row>
    <row r="46" spans="2:13" ht="27.75" customHeight="1" x14ac:dyDescent="0.15">
      <c r="B46" s="1280"/>
      <c r="C46" s="1281"/>
      <c r="D46" s="110"/>
      <c r="E46" s="1286" t="s">
        <v>36</v>
      </c>
      <c r="F46" s="1286"/>
      <c r="G46" s="1286"/>
      <c r="H46" s="1287"/>
      <c r="I46" s="107">
        <v>11</v>
      </c>
      <c r="J46" s="108">
        <v>9</v>
      </c>
      <c r="K46" s="108">
        <v>23</v>
      </c>
      <c r="L46" s="108">
        <v>15</v>
      </c>
      <c r="M46" s="109">
        <v>44</v>
      </c>
    </row>
    <row r="47" spans="2:13" ht="27.75" customHeight="1" x14ac:dyDescent="0.15">
      <c r="B47" s="1280"/>
      <c r="C47" s="1281"/>
      <c r="D47" s="111"/>
      <c r="E47" s="1288" t="s">
        <v>37</v>
      </c>
      <c r="F47" s="1289"/>
      <c r="G47" s="1289"/>
      <c r="H47" s="1290"/>
      <c r="I47" s="107" t="s">
        <v>525</v>
      </c>
      <c r="J47" s="108" t="s">
        <v>525</v>
      </c>
      <c r="K47" s="108" t="s">
        <v>525</v>
      </c>
      <c r="L47" s="108" t="s">
        <v>525</v>
      </c>
      <c r="M47" s="109" t="s">
        <v>525</v>
      </c>
    </row>
    <row r="48" spans="2:13" ht="27.75" customHeight="1" x14ac:dyDescent="0.15">
      <c r="B48" s="1280"/>
      <c r="C48" s="1281"/>
      <c r="D48" s="106"/>
      <c r="E48" s="1286" t="s">
        <v>38</v>
      </c>
      <c r="F48" s="1286"/>
      <c r="G48" s="1286"/>
      <c r="H48" s="1287"/>
      <c r="I48" s="107" t="s">
        <v>525</v>
      </c>
      <c r="J48" s="108" t="s">
        <v>525</v>
      </c>
      <c r="K48" s="108" t="s">
        <v>525</v>
      </c>
      <c r="L48" s="108" t="s">
        <v>525</v>
      </c>
      <c r="M48" s="109" t="s">
        <v>525</v>
      </c>
    </row>
    <row r="49" spans="2:13" ht="27.75" customHeight="1" x14ac:dyDescent="0.15">
      <c r="B49" s="1282"/>
      <c r="C49" s="1283"/>
      <c r="D49" s="106"/>
      <c r="E49" s="1286" t="s">
        <v>39</v>
      </c>
      <c r="F49" s="1286"/>
      <c r="G49" s="1286"/>
      <c r="H49" s="1287"/>
      <c r="I49" s="107" t="s">
        <v>525</v>
      </c>
      <c r="J49" s="108" t="s">
        <v>525</v>
      </c>
      <c r="K49" s="108" t="s">
        <v>525</v>
      </c>
      <c r="L49" s="108" t="s">
        <v>525</v>
      </c>
      <c r="M49" s="109" t="s">
        <v>525</v>
      </c>
    </row>
    <row r="50" spans="2:13" ht="27.75" customHeight="1" x14ac:dyDescent="0.15">
      <c r="B50" s="1291" t="s">
        <v>40</v>
      </c>
      <c r="C50" s="1292"/>
      <c r="D50" s="112"/>
      <c r="E50" s="1286" t="s">
        <v>41</v>
      </c>
      <c r="F50" s="1286"/>
      <c r="G50" s="1286"/>
      <c r="H50" s="1287"/>
      <c r="I50" s="107">
        <v>2780</v>
      </c>
      <c r="J50" s="108">
        <v>2255</v>
      </c>
      <c r="K50" s="108">
        <v>1836</v>
      </c>
      <c r="L50" s="108">
        <v>2035</v>
      </c>
      <c r="M50" s="109">
        <v>1636</v>
      </c>
    </row>
    <row r="51" spans="2:13" ht="27.75" customHeight="1" x14ac:dyDescent="0.15">
      <c r="B51" s="1280"/>
      <c r="C51" s="1281"/>
      <c r="D51" s="106"/>
      <c r="E51" s="1286" t="s">
        <v>42</v>
      </c>
      <c r="F51" s="1286"/>
      <c r="G51" s="1286"/>
      <c r="H51" s="1287"/>
      <c r="I51" s="107">
        <v>263</v>
      </c>
      <c r="J51" s="108">
        <v>248</v>
      </c>
      <c r="K51" s="108">
        <v>232</v>
      </c>
      <c r="L51" s="108">
        <v>167</v>
      </c>
      <c r="M51" s="109">
        <v>113</v>
      </c>
    </row>
    <row r="52" spans="2:13" ht="27.75" customHeight="1" x14ac:dyDescent="0.15">
      <c r="B52" s="1282"/>
      <c r="C52" s="1283"/>
      <c r="D52" s="106"/>
      <c r="E52" s="1286" t="s">
        <v>43</v>
      </c>
      <c r="F52" s="1286"/>
      <c r="G52" s="1286"/>
      <c r="H52" s="1287"/>
      <c r="I52" s="107">
        <v>21387</v>
      </c>
      <c r="J52" s="108">
        <v>21367</v>
      </c>
      <c r="K52" s="108">
        <v>21412</v>
      </c>
      <c r="L52" s="108">
        <v>21042</v>
      </c>
      <c r="M52" s="109">
        <v>20402</v>
      </c>
    </row>
    <row r="53" spans="2:13" ht="27.75" customHeight="1" thickBot="1" x14ac:dyDescent="0.2">
      <c r="B53" s="1293" t="s">
        <v>44</v>
      </c>
      <c r="C53" s="1294"/>
      <c r="D53" s="113"/>
      <c r="E53" s="1295" t="s">
        <v>45</v>
      </c>
      <c r="F53" s="1295"/>
      <c r="G53" s="1295"/>
      <c r="H53" s="1296"/>
      <c r="I53" s="114">
        <v>9903</v>
      </c>
      <c r="J53" s="115">
        <v>10163</v>
      </c>
      <c r="K53" s="115">
        <v>11090</v>
      </c>
      <c r="L53" s="115">
        <v>9796</v>
      </c>
      <c r="M53" s="116">
        <v>9469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FDVJlZ3J+ApqXYJuXyBsCjcEV5JwSuVOltpyH4CrlnZ+d2YJVsZp1V/XzT/dh4wJbLzhfTgVHFx+P1NIZveig==" saltValue="PN1cjMFxcH8UlHcKqRng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259</v>
      </c>
      <c r="G55" s="128">
        <v>462</v>
      </c>
      <c r="H55" s="129">
        <v>662</v>
      </c>
    </row>
    <row r="56" spans="2:8" ht="52.5" customHeight="1" x14ac:dyDescent="0.15">
      <c r="B56" s="130"/>
      <c r="C56" s="1307" t="s">
        <v>49</v>
      </c>
      <c r="D56" s="1307"/>
      <c r="E56" s="1308"/>
      <c r="F56" s="131">
        <v>28</v>
      </c>
      <c r="G56" s="131">
        <v>28</v>
      </c>
      <c r="H56" s="132">
        <v>28</v>
      </c>
    </row>
    <row r="57" spans="2:8" ht="53.25" customHeight="1" x14ac:dyDescent="0.15">
      <c r="B57" s="130"/>
      <c r="C57" s="1309" t="s">
        <v>50</v>
      </c>
      <c r="D57" s="1309"/>
      <c r="E57" s="1310"/>
      <c r="F57" s="133">
        <v>1040</v>
      </c>
      <c r="G57" s="133">
        <v>1042</v>
      </c>
      <c r="H57" s="134">
        <v>1291</v>
      </c>
    </row>
    <row r="58" spans="2:8" ht="45.75" customHeight="1" x14ac:dyDescent="0.15">
      <c r="B58" s="135"/>
      <c r="C58" s="1297" t="s">
        <v>608</v>
      </c>
      <c r="D58" s="1298"/>
      <c r="E58" s="1299"/>
      <c r="F58" s="136">
        <v>349</v>
      </c>
      <c r="G58" s="136">
        <v>349</v>
      </c>
      <c r="H58" s="137">
        <v>467</v>
      </c>
    </row>
    <row r="59" spans="2:8" ht="45.75" customHeight="1" x14ac:dyDescent="0.15">
      <c r="B59" s="135"/>
      <c r="C59" s="1297" t="s">
        <v>609</v>
      </c>
      <c r="D59" s="1298"/>
      <c r="E59" s="1299"/>
      <c r="F59" s="136">
        <v>157</v>
      </c>
      <c r="G59" s="136">
        <v>168</v>
      </c>
      <c r="H59" s="137">
        <v>250</v>
      </c>
    </row>
    <row r="60" spans="2:8" ht="45.75" customHeight="1" x14ac:dyDescent="0.15">
      <c r="B60" s="135"/>
      <c r="C60" s="1297" t="s">
        <v>610</v>
      </c>
      <c r="D60" s="1298"/>
      <c r="E60" s="1299"/>
      <c r="F60" s="136">
        <v>172</v>
      </c>
      <c r="G60" s="136">
        <v>177</v>
      </c>
      <c r="H60" s="137">
        <v>178</v>
      </c>
    </row>
    <row r="61" spans="2:8" ht="45.75" customHeight="1" x14ac:dyDescent="0.15">
      <c r="B61" s="135"/>
      <c r="C61" s="1297" t="s">
        <v>611</v>
      </c>
      <c r="D61" s="1298"/>
      <c r="E61" s="1299"/>
      <c r="F61" s="136">
        <v>150</v>
      </c>
      <c r="G61" s="136">
        <v>150</v>
      </c>
      <c r="H61" s="137">
        <v>150</v>
      </c>
    </row>
    <row r="62" spans="2:8" ht="45.75" customHeight="1" thickBot="1" x14ac:dyDescent="0.2">
      <c r="B62" s="138"/>
      <c r="C62" s="1300" t="s">
        <v>612</v>
      </c>
      <c r="D62" s="1301"/>
      <c r="E62" s="1302"/>
      <c r="F62" s="139">
        <v>89</v>
      </c>
      <c r="G62" s="139">
        <v>79</v>
      </c>
      <c r="H62" s="140">
        <v>79</v>
      </c>
    </row>
    <row r="63" spans="2:8" ht="52.5" customHeight="1" thickBot="1" x14ac:dyDescent="0.2">
      <c r="B63" s="141"/>
      <c r="C63" s="1303" t="s">
        <v>51</v>
      </c>
      <c r="D63" s="1303"/>
      <c r="E63" s="1304"/>
      <c r="F63" s="142">
        <v>1328</v>
      </c>
      <c r="G63" s="142">
        <v>1533</v>
      </c>
      <c r="H63" s="143">
        <v>1982</v>
      </c>
    </row>
    <row r="64" spans="2:8" ht="15" customHeight="1" x14ac:dyDescent="0.15"/>
  </sheetData>
  <sheetProtection algorithmName="SHA-512" hashValue="jZp3iZsFAUBiPdLlz/3yyEYU4Pl23O00XYrhTQWjnpIYqF/NGcoTixIdoFjvmxUzOywXe2OG52yvI5poEXBnxA==" saltValue="kwiFbaPUA3BCmB4AyudT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567</v>
      </c>
      <c r="BQ50" s="1316"/>
      <c r="BR50" s="1316"/>
      <c r="BS50" s="1316"/>
      <c r="BT50" s="1316"/>
      <c r="BU50" s="1316"/>
      <c r="BV50" s="1316"/>
      <c r="BW50" s="1316"/>
      <c r="BX50" s="1316" t="s">
        <v>568</v>
      </c>
      <c r="BY50" s="1316"/>
      <c r="BZ50" s="1316"/>
      <c r="CA50" s="1316"/>
      <c r="CB50" s="1316"/>
      <c r="CC50" s="1316"/>
      <c r="CD50" s="1316"/>
      <c r="CE50" s="1316"/>
      <c r="CF50" s="1316" t="s">
        <v>569</v>
      </c>
      <c r="CG50" s="1316"/>
      <c r="CH50" s="1316"/>
      <c r="CI50" s="1316"/>
      <c r="CJ50" s="1316"/>
      <c r="CK50" s="1316"/>
      <c r="CL50" s="1316"/>
      <c r="CM50" s="1316"/>
      <c r="CN50" s="1316" t="s">
        <v>570</v>
      </c>
      <c r="CO50" s="1316"/>
      <c r="CP50" s="1316"/>
      <c r="CQ50" s="1316"/>
      <c r="CR50" s="1316"/>
      <c r="CS50" s="1316"/>
      <c r="CT50" s="1316"/>
      <c r="CU50" s="1316"/>
      <c r="CV50" s="1316" t="s">
        <v>571</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618</v>
      </c>
      <c r="AO51" s="1314"/>
      <c r="AP51" s="1314"/>
      <c r="AQ51" s="1314"/>
      <c r="AR51" s="1314"/>
      <c r="AS51" s="1314"/>
      <c r="AT51" s="1314"/>
      <c r="AU51" s="1314"/>
      <c r="AV51" s="1314"/>
      <c r="AW51" s="1314"/>
      <c r="AX51" s="1314"/>
      <c r="AY51" s="1314"/>
      <c r="AZ51" s="1314"/>
      <c r="BA51" s="1314"/>
      <c r="BB51" s="1314" t="s">
        <v>619</v>
      </c>
      <c r="BC51" s="1314"/>
      <c r="BD51" s="1314"/>
      <c r="BE51" s="1314"/>
      <c r="BF51" s="1314"/>
      <c r="BG51" s="1314"/>
      <c r="BH51" s="1314"/>
      <c r="BI51" s="1314"/>
      <c r="BJ51" s="1314"/>
      <c r="BK51" s="1314"/>
      <c r="BL51" s="1314"/>
      <c r="BM51" s="1314"/>
      <c r="BN51" s="1314"/>
      <c r="BO51" s="1314"/>
      <c r="BP51" s="1311">
        <v>111.9</v>
      </c>
      <c r="BQ51" s="1311"/>
      <c r="BR51" s="1311"/>
      <c r="BS51" s="1311"/>
      <c r="BT51" s="1311"/>
      <c r="BU51" s="1311"/>
      <c r="BV51" s="1311"/>
      <c r="BW51" s="1311"/>
      <c r="BX51" s="1311">
        <v>115.6</v>
      </c>
      <c r="BY51" s="1311"/>
      <c r="BZ51" s="1311"/>
      <c r="CA51" s="1311"/>
      <c r="CB51" s="1311"/>
      <c r="CC51" s="1311"/>
      <c r="CD51" s="1311"/>
      <c r="CE51" s="1311"/>
      <c r="CF51" s="1311">
        <v>126.1</v>
      </c>
      <c r="CG51" s="1311"/>
      <c r="CH51" s="1311"/>
      <c r="CI51" s="1311"/>
      <c r="CJ51" s="1311"/>
      <c r="CK51" s="1311"/>
      <c r="CL51" s="1311"/>
      <c r="CM51" s="1311"/>
      <c r="CN51" s="1311">
        <v>112.2</v>
      </c>
      <c r="CO51" s="1311"/>
      <c r="CP51" s="1311"/>
      <c r="CQ51" s="1311"/>
      <c r="CR51" s="1311"/>
      <c r="CS51" s="1311"/>
      <c r="CT51" s="1311"/>
      <c r="CU51" s="1311"/>
      <c r="CV51" s="1311">
        <v>104.5</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620</v>
      </c>
      <c r="BC53" s="1314"/>
      <c r="BD53" s="1314"/>
      <c r="BE53" s="1314"/>
      <c r="BF53" s="1314"/>
      <c r="BG53" s="1314"/>
      <c r="BH53" s="1314"/>
      <c r="BI53" s="1314"/>
      <c r="BJ53" s="1314"/>
      <c r="BK53" s="1314"/>
      <c r="BL53" s="1314"/>
      <c r="BM53" s="1314"/>
      <c r="BN53" s="1314"/>
      <c r="BO53" s="1314"/>
      <c r="BP53" s="1311">
        <v>62.3</v>
      </c>
      <c r="BQ53" s="1311"/>
      <c r="BR53" s="1311"/>
      <c r="BS53" s="1311"/>
      <c r="BT53" s="1311"/>
      <c r="BU53" s="1311"/>
      <c r="BV53" s="1311"/>
      <c r="BW53" s="1311"/>
      <c r="BX53" s="1311">
        <v>63.1</v>
      </c>
      <c r="BY53" s="1311"/>
      <c r="BZ53" s="1311"/>
      <c r="CA53" s="1311"/>
      <c r="CB53" s="1311"/>
      <c r="CC53" s="1311"/>
      <c r="CD53" s="1311"/>
      <c r="CE53" s="1311"/>
      <c r="CF53" s="1311">
        <v>63.3</v>
      </c>
      <c r="CG53" s="1311"/>
      <c r="CH53" s="1311"/>
      <c r="CI53" s="1311"/>
      <c r="CJ53" s="1311"/>
      <c r="CK53" s="1311"/>
      <c r="CL53" s="1311"/>
      <c r="CM53" s="1311"/>
      <c r="CN53" s="1311">
        <v>64.3</v>
      </c>
      <c r="CO53" s="1311"/>
      <c r="CP53" s="1311"/>
      <c r="CQ53" s="1311"/>
      <c r="CR53" s="1311"/>
      <c r="CS53" s="1311"/>
      <c r="CT53" s="1311"/>
      <c r="CU53" s="1311"/>
      <c r="CV53" s="1311">
        <v>65.7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621</v>
      </c>
      <c r="AO55" s="1316"/>
      <c r="AP55" s="1316"/>
      <c r="AQ55" s="1316"/>
      <c r="AR55" s="1316"/>
      <c r="AS55" s="1316"/>
      <c r="AT55" s="1316"/>
      <c r="AU55" s="1316"/>
      <c r="AV55" s="1316"/>
      <c r="AW55" s="1316"/>
      <c r="AX55" s="1316"/>
      <c r="AY55" s="1316"/>
      <c r="AZ55" s="1316"/>
      <c r="BA55" s="1316"/>
      <c r="BB55" s="1314" t="s">
        <v>619</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620</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567</v>
      </c>
      <c r="BQ72" s="1316"/>
      <c r="BR72" s="1316"/>
      <c r="BS72" s="1316"/>
      <c r="BT72" s="1316"/>
      <c r="BU72" s="1316"/>
      <c r="BV72" s="1316"/>
      <c r="BW72" s="1316"/>
      <c r="BX72" s="1316" t="s">
        <v>568</v>
      </c>
      <c r="BY72" s="1316"/>
      <c r="BZ72" s="1316"/>
      <c r="CA72" s="1316"/>
      <c r="CB72" s="1316"/>
      <c r="CC72" s="1316"/>
      <c r="CD72" s="1316"/>
      <c r="CE72" s="1316"/>
      <c r="CF72" s="1316" t="s">
        <v>569</v>
      </c>
      <c r="CG72" s="1316"/>
      <c r="CH72" s="1316"/>
      <c r="CI72" s="1316"/>
      <c r="CJ72" s="1316"/>
      <c r="CK72" s="1316"/>
      <c r="CL72" s="1316"/>
      <c r="CM72" s="1316"/>
      <c r="CN72" s="1316" t="s">
        <v>570</v>
      </c>
      <c r="CO72" s="1316"/>
      <c r="CP72" s="1316"/>
      <c r="CQ72" s="1316"/>
      <c r="CR72" s="1316"/>
      <c r="CS72" s="1316"/>
      <c r="CT72" s="1316"/>
      <c r="CU72" s="1316"/>
      <c r="CV72" s="1316" t="s">
        <v>571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618</v>
      </c>
      <c r="AO73" s="1314"/>
      <c r="AP73" s="1314"/>
      <c r="AQ73" s="1314"/>
      <c r="AR73" s="1314"/>
      <c r="AS73" s="1314"/>
      <c r="AT73" s="1314"/>
      <c r="AU73" s="1314"/>
      <c r="AV73" s="1314"/>
      <c r="AW73" s="1314"/>
      <c r="AX73" s="1314"/>
      <c r="AY73" s="1314"/>
      <c r="AZ73" s="1314"/>
      <c r="BA73" s="1314"/>
      <c r="BB73" s="1314" t="s">
        <v>619</v>
      </c>
      <c r="BC73" s="1314"/>
      <c r="BD73" s="1314"/>
      <c r="BE73" s="1314"/>
      <c r="BF73" s="1314"/>
      <c r="BG73" s="1314"/>
      <c r="BH73" s="1314"/>
      <c r="BI73" s="1314"/>
      <c r="BJ73" s="1314"/>
      <c r="BK73" s="1314"/>
      <c r="BL73" s="1314"/>
      <c r="BM73" s="1314"/>
      <c r="BN73" s="1314"/>
      <c r="BO73" s="1314"/>
      <c r="BP73" s="1311">
        <v>111.9</v>
      </c>
      <c r="BQ73" s="1311"/>
      <c r="BR73" s="1311"/>
      <c r="BS73" s="1311"/>
      <c r="BT73" s="1311"/>
      <c r="BU73" s="1311"/>
      <c r="BV73" s="1311"/>
      <c r="BW73" s="1311"/>
      <c r="BX73" s="1311">
        <v>115.6</v>
      </c>
      <c r="BY73" s="1311"/>
      <c r="BZ73" s="1311"/>
      <c r="CA73" s="1311"/>
      <c r="CB73" s="1311"/>
      <c r="CC73" s="1311"/>
      <c r="CD73" s="1311"/>
      <c r="CE73" s="1311"/>
      <c r="CF73" s="1311">
        <v>126.1</v>
      </c>
      <c r="CG73" s="1311"/>
      <c r="CH73" s="1311"/>
      <c r="CI73" s="1311"/>
      <c r="CJ73" s="1311"/>
      <c r="CK73" s="1311"/>
      <c r="CL73" s="1311"/>
      <c r="CM73" s="1311"/>
      <c r="CN73" s="1311">
        <v>112.2</v>
      </c>
      <c r="CO73" s="1311"/>
      <c r="CP73" s="1311"/>
      <c r="CQ73" s="1311"/>
      <c r="CR73" s="1311"/>
      <c r="CS73" s="1311"/>
      <c r="CT73" s="1311"/>
      <c r="CU73" s="1311"/>
      <c r="CV73" s="1311">
        <v>104.5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624</v>
      </c>
      <c r="BC75" s="1314"/>
      <c r="BD75" s="1314"/>
      <c r="BE75" s="1314"/>
      <c r="BF75" s="1314"/>
      <c r="BG75" s="1314"/>
      <c r="BH75" s="1314"/>
      <c r="BI75" s="1314"/>
      <c r="BJ75" s="1314"/>
      <c r="BK75" s="1314"/>
      <c r="BL75" s="1314"/>
      <c r="BM75" s="1314"/>
      <c r="BN75" s="1314"/>
      <c r="BO75" s="1314"/>
      <c r="BP75" s="1311">
        <v>13.3</v>
      </c>
      <c r="BQ75" s="1311"/>
      <c r="BR75" s="1311"/>
      <c r="BS75" s="1311"/>
      <c r="BT75" s="1311"/>
      <c r="BU75" s="1311"/>
      <c r="BV75" s="1311"/>
      <c r="BW75" s="1311"/>
      <c r="BX75" s="1311">
        <v>13.1</v>
      </c>
      <c r="BY75" s="1311"/>
      <c r="BZ75" s="1311"/>
      <c r="CA75" s="1311"/>
      <c r="CB75" s="1311"/>
      <c r="CC75" s="1311"/>
      <c r="CD75" s="1311"/>
      <c r="CE75" s="1311"/>
      <c r="CF75" s="1311">
        <v>13.3</v>
      </c>
      <c r="CG75" s="1311"/>
      <c r="CH75" s="1311"/>
      <c r="CI75" s="1311"/>
      <c r="CJ75" s="1311"/>
      <c r="CK75" s="1311"/>
      <c r="CL75" s="1311"/>
      <c r="CM75" s="1311"/>
      <c r="CN75" s="1311">
        <v>12.9</v>
      </c>
      <c r="CO75" s="1311"/>
      <c r="CP75" s="1311"/>
      <c r="CQ75" s="1311"/>
      <c r="CR75" s="1311"/>
      <c r="CS75" s="1311"/>
      <c r="CT75" s="1311"/>
      <c r="CU75" s="1311"/>
      <c r="CV75" s="1311">
        <v>11.8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621</v>
      </c>
      <c r="AO77" s="1316"/>
      <c r="AP77" s="1316"/>
      <c r="AQ77" s="1316"/>
      <c r="AR77" s="1316"/>
      <c r="AS77" s="1316"/>
      <c r="AT77" s="1316"/>
      <c r="AU77" s="1316"/>
      <c r="AV77" s="1316"/>
      <c r="AW77" s="1316"/>
      <c r="AX77" s="1316"/>
      <c r="AY77" s="1316"/>
      <c r="AZ77" s="1316"/>
      <c r="BA77" s="1316"/>
      <c r="BB77" s="1314" t="s">
        <v>619</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624</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2LF1I5kPCWJ8JudyjNa+wp+ifLBO4z/+jb+y0xWSyRbNvjOReyL1YDwyALGyzENpco7HTlel9Eo7iQwR5dWDw==" saltValue="jwrIJ0+0ubTs66cbPCLz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DJjVUMAWz2Zjuxp0AxJBcurLjFQsNRdnxzJIQRyKNCrd9BROQ72SyKYEBxAtU36hU/fc/ByLiIoOL/KLY+kntg==" saltValue="hUJU64r+M6pwlJz9ULY8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4W8rOHv+OQ36XuPgsnmO+lHh7QDgB/dzn7mLnXJbK6Uz/dp9Yf40da9zFpaZNSpGCh6aMNp7jnkjhVY0TXJs/w==" saltValue="cP1vTYDH7LsNEoSTx2be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69104</v>
      </c>
      <c r="E3" s="162"/>
      <c r="F3" s="163">
        <v>65876</v>
      </c>
      <c r="G3" s="164"/>
      <c r="H3" s="165"/>
    </row>
    <row r="4" spans="1:8" x14ac:dyDescent="0.15">
      <c r="A4" s="166"/>
      <c r="B4" s="167"/>
      <c r="C4" s="168"/>
      <c r="D4" s="169">
        <v>33848</v>
      </c>
      <c r="E4" s="170"/>
      <c r="F4" s="171">
        <v>36484</v>
      </c>
      <c r="G4" s="172"/>
      <c r="H4" s="173"/>
    </row>
    <row r="5" spans="1:8" x14ac:dyDescent="0.15">
      <c r="A5" s="154" t="s">
        <v>559</v>
      </c>
      <c r="B5" s="159"/>
      <c r="C5" s="160"/>
      <c r="D5" s="161">
        <v>59572</v>
      </c>
      <c r="E5" s="162"/>
      <c r="F5" s="163">
        <v>68468</v>
      </c>
      <c r="G5" s="164"/>
      <c r="H5" s="165"/>
    </row>
    <row r="6" spans="1:8" x14ac:dyDescent="0.15">
      <c r="A6" s="166"/>
      <c r="B6" s="167"/>
      <c r="C6" s="168"/>
      <c r="D6" s="169">
        <v>31584</v>
      </c>
      <c r="E6" s="170"/>
      <c r="F6" s="171">
        <v>34140</v>
      </c>
      <c r="G6" s="172"/>
      <c r="H6" s="173"/>
    </row>
    <row r="7" spans="1:8" x14ac:dyDescent="0.15">
      <c r="A7" s="154" t="s">
        <v>560</v>
      </c>
      <c r="B7" s="159"/>
      <c r="C7" s="160"/>
      <c r="D7" s="161">
        <v>81400</v>
      </c>
      <c r="E7" s="162"/>
      <c r="F7" s="163">
        <v>69729</v>
      </c>
      <c r="G7" s="164"/>
      <c r="H7" s="165"/>
    </row>
    <row r="8" spans="1:8" x14ac:dyDescent="0.15">
      <c r="A8" s="166"/>
      <c r="B8" s="167"/>
      <c r="C8" s="168"/>
      <c r="D8" s="169">
        <v>35761</v>
      </c>
      <c r="E8" s="170"/>
      <c r="F8" s="171">
        <v>38908</v>
      </c>
      <c r="G8" s="172"/>
      <c r="H8" s="173"/>
    </row>
    <row r="9" spans="1:8" x14ac:dyDescent="0.15">
      <c r="A9" s="154" t="s">
        <v>561</v>
      </c>
      <c r="B9" s="159"/>
      <c r="C9" s="160"/>
      <c r="D9" s="161">
        <v>47743</v>
      </c>
      <c r="E9" s="162"/>
      <c r="F9" s="163">
        <v>74581</v>
      </c>
      <c r="G9" s="164"/>
      <c r="H9" s="165"/>
    </row>
    <row r="10" spans="1:8" x14ac:dyDescent="0.15">
      <c r="A10" s="166"/>
      <c r="B10" s="167"/>
      <c r="C10" s="168"/>
      <c r="D10" s="169">
        <v>22009</v>
      </c>
      <c r="E10" s="170"/>
      <c r="F10" s="171">
        <v>41563</v>
      </c>
      <c r="G10" s="172"/>
      <c r="H10" s="173"/>
    </row>
    <row r="11" spans="1:8" x14ac:dyDescent="0.15">
      <c r="A11" s="154" t="s">
        <v>562</v>
      </c>
      <c r="B11" s="159"/>
      <c r="C11" s="160"/>
      <c r="D11" s="161">
        <v>27820</v>
      </c>
      <c r="E11" s="162"/>
      <c r="F11" s="163">
        <v>76347</v>
      </c>
      <c r="G11" s="164"/>
      <c r="H11" s="165"/>
    </row>
    <row r="12" spans="1:8" x14ac:dyDescent="0.15">
      <c r="A12" s="166"/>
      <c r="B12" s="167"/>
      <c r="C12" s="174"/>
      <c r="D12" s="169">
        <v>12957</v>
      </c>
      <c r="E12" s="170"/>
      <c r="F12" s="171">
        <v>41762</v>
      </c>
      <c r="G12" s="172"/>
      <c r="H12" s="173"/>
    </row>
    <row r="13" spans="1:8" x14ac:dyDescent="0.15">
      <c r="A13" s="154"/>
      <c r="B13" s="159"/>
      <c r="C13" s="175"/>
      <c r="D13" s="176">
        <v>57128</v>
      </c>
      <c r="E13" s="177"/>
      <c r="F13" s="178">
        <v>71000</v>
      </c>
      <c r="G13" s="179"/>
      <c r="H13" s="165"/>
    </row>
    <row r="14" spans="1:8" x14ac:dyDescent="0.15">
      <c r="A14" s="166"/>
      <c r="B14" s="167"/>
      <c r="C14" s="168"/>
      <c r="D14" s="169">
        <v>27232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1.5</v>
      </c>
      <c r="C19" s="180">
        <f>ROUND(VALUE(SUBSTITUTE(実質収支比率等に係る経年分析!G$48,"▲","-")),2)</f>
        <v>5.28</v>
      </c>
      <c r="D19" s="180">
        <f>ROUND(VALUE(SUBSTITUTE(実質収支比率等に係る経年分析!H$48,"▲","-")),2)</f>
        <v>8.48</v>
      </c>
      <c r="E19" s="180">
        <f>ROUND(VALUE(SUBSTITUTE(実質収支比率等に係る経年分析!I$48,"▲","-")),2)</f>
        <v>9.99</v>
      </c>
      <c r="F19" s="180">
        <f>ROUND(VALUE(SUBSTITUTE(実質収支比率等に係る経年分析!J$48,"▲","-")),2)</f>
        <v>13.95</v>
      </c>
    </row>
    <row r="20" spans="1:11" x14ac:dyDescent="0.15">
      <c r="A20" s="180" t="s">
        <v>55</v>
      </c>
      <c r="B20" s="180">
        <f>ROUND(VALUE(SUBSTITUTE(実質収支比率等に係る経年分析!F$47,"▲","-")),2)</f>
        <v>7.51</v>
      </c>
      <c r="C20" s="180">
        <f>ROUND(VALUE(SUBSTITUTE(実質収支比率等に係る経年分析!G$47,"▲","-")),2)</f>
        <v>2.48</v>
      </c>
      <c r="D20" s="180">
        <f>ROUND(VALUE(SUBSTITUTE(実質収支比率等に係る経年分析!H$47,"▲","-")),2)</f>
        <v>2.4900000000000002</v>
      </c>
      <c r="E20" s="180">
        <f>ROUND(VALUE(SUBSTITUTE(実質収支比率等に係る経年分析!I$47,"▲","-")),2)</f>
        <v>4.47</v>
      </c>
      <c r="F20" s="180">
        <f>ROUND(VALUE(SUBSTITUTE(実質収支比率等に係る経年分析!J$47,"▲","-")),2)</f>
        <v>6.22</v>
      </c>
    </row>
    <row r="21" spans="1:11" x14ac:dyDescent="0.15">
      <c r="A21" s="180" t="s">
        <v>56</v>
      </c>
      <c r="B21" s="180">
        <f>IF(ISNUMBER(VALUE(SUBSTITUTE(実質収支比率等に係る経年分析!F$49,"▲","-"))),ROUND(VALUE(SUBSTITUTE(実質収支比率等に係る経年分析!F$49,"▲","-")),2),NA())</f>
        <v>-7.2</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3.17</v>
      </c>
      <c r="E21" s="180">
        <f>IF(ISNUMBER(VALUE(SUBSTITUTE(実質収支比率等に係る経年分析!I$49,"▲","-"))),ROUND(VALUE(SUBSTITUTE(実質収支比率等に係る経年分析!I$49,"▲","-")),2),NA())</f>
        <v>3.42</v>
      </c>
      <c r="F21" s="180">
        <f>IF(ISNUMBER(VALUE(SUBSTITUTE(実質収支比率等に係る経年分析!J$49,"▲","-"))),ROUND(VALUE(SUBSTITUTE(実質収支比率等に係る経年分析!J$49,"▲","-")),2),NA())</f>
        <v>6.12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水族館事業特別会計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0.39</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1.0900000000000001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4.8899999999999997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8.4700000000000006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1726</v>
      </c>
      <c r="E42" s="182"/>
      <c r="F42" s="182"/>
      <c r="G42" s="182">
        <f>'実質公債費比率（分子）の構造'!L$52</f>
        <v>1742</v>
      </c>
      <c r="H42" s="182"/>
      <c r="I42" s="182"/>
      <c r="J42" s="182">
        <f>'実質公債費比率（分子）の構造'!M$52</f>
        <v>1662</v>
      </c>
      <c r="K42" s="182"/>
      <c r="L42" s="182"/>
      <c r="M42" s="182">
        <f>'実質公債費比率（分子）の構造'!N$52</f>
        <v>1650</v>
      </c>
      <c r="N42" s="182"/>
      <c r="O42" s="182"/>
      <c r="P42" s="182">
        <f>'実質公債費比率（分子）の構造'!O$52</f>
        <v>1621</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173</v>
      </c>
      <c r="C44" s="182"/>
      <c r="D44" s="182"/>
      <c r="E44" s="182">
        <f>'実質公債費比率（分子）の構造'!L$50</f>
        <v>173</v>
      </c>
      <c r="F44" s="182"/>
      <c r="G44" s="182"/>
      <c r="H44" s="182">
        <f>'実質公債費比率（分子）の構造'!M$50</f>
        <v>164</v>
      </c>
      <c r="I44" s="182"/>
      <c r="J44" s="182"/>
      <c r="K44" s="182">
        <f>'実質公債費比率（分子）の構造'!N$50</f>
        <v>168</v>
      </c>
      <c r="L44" s="182"/>
      <c r="M44" s="182"/>
      <c r="N44" s="182">
        <f>'実質公債費比率（分子）の構造'!O$50</f>
        <v>168</v>
      </c>
      <c r="O44" s="182"/>
      <c r="P44" s="182"/>
    </row>
    <row r="45" spans="1:16" x14ac:dyDescent="0.15">
      <c r="A45" s="182" t="s">
        <v>66</v>
      </c>
      <c r="B45" s="182">
        <f>'実質公債費比率（分子）の構造'!K$49</f>
        <v>126</v>
      </c>
      <c r="C45" s="182"/>
      <c r="D45" s="182"/>
      <c r="E45" s="182">
        <f>'実質公債費比率（分子）の構造'!L$49</f>
        <v>142</v>
      </c>
      <c r="F45" s="182"/>
      <c r="G45" s="182"/>
      <c r="H45" s="182">
        <f>'実質公債費比率（分子）の構造'!M$49</f>
        <v>174</v>
      </c>
      <c r="I45" s="182"/>
      <c r="J45" s="182"/>
      <c r="K45" s="182">
        <f>'実質公債費比率（分子）の構造'!N$49</f>
        <v>162</v>
      </c>
      <c r="L45" s="182"/>
      <c r="M45" s="182"/>
      <c r="N45" s="182">
        <f>'実質公債費比率（分子）の構造'!O$49</f>
        <v>163</v>
      </c>
      <c r="O45" s="182"/>
      <c r="P45" s="182"/>
    </row>
    <row r="46" spans="1:16" x14ac:dyDescent="0.15">
      <c r="A46" s="182" t="s">
        <v>67</v>
      </c>
      <c r="B46" s="182">
        <f>'実質公債費比率（分子）の構造'!K$48</f>
        <v>1123</v>
      </c>
      <c r="C46" s="182"/>
      <c r="D46" s="182"/>
      <c r="E46" s="182">
        <f>'実質公債費比率（分子）の構造'!L$48</f>
        <v>1059</v>
      </c>
      <c r="F46" s="182"/>
      <c r="G46" s="182"/>
      <c r="H46" s="182">
        <f>'実質公債費比率（分子）の構造'!M$48</f>
        <v>949</v>
      </c>
      <c r="I46" s="182"/>
      <c r="J46" s="182"/>
      <c r="K46" s="182">
        <f>'実質公債費比率（分子）の構造'!N$48</f>
        <v>882</v>
      </c>
      <c r="L46" s="182"/>
      <c r="M46" s="182"/>
      <c r="N46" s="182">
        <f>'実質公債費比率（分子）の構造'!O$48</f>
        <v>713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1501</v>
      </c>
      <c r="C49" s="182"/>
      <c r="D49" s="182"/>
      <c r="E49" s="182">
        <f>'実質公債費比率（分子）の構造'!L$45</f>
        <v>1539</v>
      </c>
      <c r="F49" s="182"/>
      <c r="G49" s="182"/>
      <c r="H49" s="182">
        <f>'実質公債費比率（分子）の構造'!M$45</f>
        <v>1529</v>
      </c>
      <c r="I49" s="182"/>
      <c r="J49" s="182"/>
      <c r="K49" s="182">
        <f>'実質公債費比率（分子）の構造'!N$45</f>
        <v>1514</v>
      </c>
      <c r="L49" s="182"/>
      <c r="M49" s="182"/>
      <c r="N49" s="182">
        <f>'実質公債費比率（分子）の構造'!O$45</f>
        <v>1478</v>
      </c>
      <c r="O49" s="182"/>
      <c r="P49" s="182"/>
    </row>
    <row r="50" spans="1:16" x14ac:dyDescent="0.15">
      <c r="A50" s="182" t="s">
        <v>71</v>
      </c>
      <c r="B50" s="182" t="e">
        <f>NA()</f>
        <v>#N/A</v>
      </c>
      <c r="C50" s="182">
        <f>IF(ISNUMBER('実質公債費比率（分子）の構造'!K$53),'実質公債費比率（分子）の構造'!K$53,NA())</f>
        <v>1197</v>
      </c>
      <c r="D50" s="182" t="e">
        <f>NA()</f>
        <v>#N/A</v>
      </c>
      <c r="E50" s="182" t="e">
        <f>NA()</f>
        <v>#N/A</v>
      </c>
      <c r="F50" s="182">
        <f>IF(ISNUMBER('実質公債費比率（分子）の構造'!L$53),'実質公債費比率（分子）の構造'!L$53,NA())</f>
        <v>1171</v>
      </c>
      <c r="G50" s="182" t="e">
        <f>NA()</f>
        <v>#N/A</v>
      </c>
      <c r="H50" s="182" t="e">
        <f>NA()</f>
        <v>#N/A</v>
      </c>
      <c r="I50" s="182">
        <f>IF(ISNUMBER('実質公債費比率（分子）の構造'!M$53),'実質公債費比率（分子）の構造'!M$53,NA())</f>
        <v>1154</v>
      </c>
      <c r="J50" s="182" t="e">
        <f>NA()</f>
        <v>#N/A</v>
      </c>
      <c r="K50" s="182" t="e">
        <f>NA()</f>
        <v>#N/A</v>
      </c>
      <c r="L50" s="182">
        <f>IF(ISNUMBER('実質公債費比率（分子）の構造'!N$53),'実質公債費比率（分子）の構造'!N$53,NA())</f>
        <v>1076</v>
      </c>
      <c r="M50" s="182" t="e">
        <f>NA()</f>
        <v>#N/A</v>
      </c>
      <c r="N50" s="182" t="e">
        <f>NA()</f>
        <v>#N/A</v>
      </c>
      <c r="O50" s="182">
        <f>IF(ISNUMBER('実質公債費比率（分子）の構造'!O$53),'実質公債費比率（分子）の構造'!O$53,NA())</f>
        <v>901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21387</v>
      </c>
      <c r="E56" s="181"/>
      <c r="F56" s="181"/>
      <c r="G56" s="181">
        <f>'将来負担比率（分子）の構造'!J$52</f>
        <v>21367</v>
      </c>
      <c r="H56" s="181"/>
      <c r="I56" s="181"/>
      <c r="J56" s="181">
        <f>'将来負担比率（分子）の構造'!K$52</f>
        <v>21412</v>
      </c>
      <c r="K56" s="181"/>
      <c r="L56" s="181"/>
      <c r="M56" s="181">
        <f>'将来負担比率（分子）の構造'!L$52</f>
        <v>21042</v>
      </c>
      <c r="N56" s="181"/>
      <c r="O56" s="181"/>
      <c r="P56" s="181">
        <f>'将来負担比率（分子）の構造'!M$52</f>
        <v>20402</v>
      </c>
    </row>
    <row r="57" spans="1:16" x14ac:dyDescent="0.15">
      <c r="A57" s="181" t="s">
        <v>42</v>
      </c>
      <c r="B57" s="181"/>
      <c r="C57" s="181"/>
      <c r="D57" s="181">
        <f>'将来負担比率（分子）の構造'!I$51</f>
        <v>263</v>
      </c>
      <c r="E57" s="181"/>
      <c r="F57" s="181"/>
      <c r="G57" s="181">
        <f>'将来負担比率（分子）の構造'!J$51</f>
        <v>248</v>
      </c>
      <c r="H57" s="181"/>
      <c r="I57" s="181"/>
      <c r="J57" s="181">
        <f>'将来負担比率（分子）の構造'!K$51</f>
        <v>232</v>
      </c>
      <c r="K57" s="181"/>
      <c r="L57" s="181"/>
      <c r="M57" s="181">
        <f>'将来負担比率（分子）の構造'!L$51</f>
        <v>167</v>
      </c>
      <c r="N57" s="181"/>
      <c r="O57" s="181"/>
      <c r="P57" s="181">
        <f>'将来負担比率（分子）の構造'!M$51</f>
        <v>113</v>
      </c>
    </row>
    <row r="58" spans="1:16" x14ac:dyDescent="0.15">
      <c r="A58" s="181" t="s">
        <v>41</v>
      </c>
      <c r="B58" s="181"/>
      <c r="C58" s="181"/>
      <c r="D58" s="181">
        <f>'将来負担比率（分子）の構造'!I$50</f>
        <v>2780</v>
      </c>
      <c r="E58" s="181"/>
      <c r="F58" s="181"/>
      <c r="G58" s="181">
        <f>'将来負担比率（分子）の構造'!J$50</f>
        <v>2255</v>
      </c>
      <c r="H58" s="181"/>
      <c r="I58" s="181"/>
      <c r="J58" s="181">
        <f>'将来負担比率（分子）の構造'!K$50</f>
        <v>1836</v>
      </c>
      <c r="K58" s="181"/>
      <c r="L58" s="181"/>
      <c r="M58" s="181">
        <f>'将来負担比率（分子）の構造'!L$50</f>
        <v>2035</v>
      </c>
      <c r="N58" s="181"/>
      <c r="O58" s="181"/>
      <c r="P58" s="181">
        <f>'将来負担比率（分子）の構造'!M$50</f>
        <v>1636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v>
      </c>
      <c r="C61" s="181"/>
      <c r="D61" s="181"/>
      <c r="E61" s="181">
        <f>'将来負担比率（分子）の構造'!J$46</f>
        <v>9</v>
      </c>
      <c r="F61" s="181"/>
      <c r="G61" s="181"/>
      <c r="H61" s="181">
        <f>'将来負担比率（分子）の構造'!K$46</f>
        <v>23</v>
      </c>
      <c r="I61" s="181"/>
      <c r="J61" s="181"/>
      <c r="K61" s="181">
        <f>'将来負担比率（分子）の構造'!L$46</f>
        <v>15</v>
      </c>
      <c r="L61" s="181"/>
      <c r="M61" s="181"/>
      <c r="N61" s="181">
        <f>'将来負担比率（分子）の構造'!M$46</f>
        <v>44</v>
      </c>
      <c r="O61" s="181"/>
      <c r="P61" s="181"/>
    </row>
    <row r="62" spans="1:16" x14ac:dyDescent="0.15">
      <c r="A62" s="181" t="s">
        <v>35</v>
      </c>
      <c r="B62" s="181">
        <f>'将来負担比率（分子）の構造'!I$45</f>
        <v>3150</v>
      </c>
      <c r="C62" s="181"/>
      <c r="D62" s="181"/>
      <c r="E62" s="181">
        <f>'将来負担比率（分子）の構造'!J$45</f>
        <v>2955</v>
      </c>
      <c r="F62" s="181"/>
      <c r="G62" s="181"/>
      <c r="H62" s="181">
        <f>'将来負担比率（分子）の構造'!K$45</f>
        <v>2922</v>
      </c>
      <c r="I62" s="181"/>
      <c r="J62" s="181"/>
      <c r="K62" s="181">
        <f>'将来負担比率（分子）の構造'!L$45</f>
        <v>2756</v>
      </c>
      <c r="L62" s="181"/>
      <c r="M62" s="181"/>
      <c r="N62" s="181">
        <f>'将来負担比率（分子）の構造'!M$45</f>
        <v>2697</v>
      </c>
      <c r="O62" s="181"/>
      <c r="P62" s="181"/>
    </row>
    <row r="63" spans="1:16" x14ac:dyDescent="0.15">
      <c r="A63" s="181" t="s">
        <v>34</v>
      </c>
      <c r="B63" s="181">
        <f>'将来負担比率（分子）の構造'!I$44</f>
        <v>1414</v>
      </c>
      <c r="C63" s="181"/>
      <c r="D63" s="181"/>
      <c r="E63" s="181">
        <f>'将来負担比率（分子）の構造'!J$44</f>
        <v>1366</v>
      </c>
      <c r="F63" s="181"/>
      <c r="G63" s="181"/>
      <c r="H63" s="181">
        <f>'将来負担比率（分子）の構造'!K$44</f>
        <v>1261</v>
      </c>
      <c r="I63" s="181"/>
      <c r="J63" s="181"/>
      <c r="K63" s="181">
        <f>'将来負担比率（分子）の構造'!L$44</f>
        <v>1132</v>
      </c>
      <c r="L63" s="181"/>
      <c r="M63" s="181"/>
      <c r="N63" s="181">
        <f>'将来負担比率（分子）の構造'!M$44</f>
        <v>979</v>
      </c>
      <c r="O63" s="181"/>
      <c r="P63" s="181"/>
    </row>
    <row r="64" spans="1:16" x14ac:dyDescent="0.15">
      <c r="A64" s="181" t="s">
        <v>33</v>
      </c>
      <c r="B64" s="181">
        <f>'将来負担比率（分子）の構造'!I$43</f>
        <v>12461</v>
      </c>
      <c r="C64" s="181"/>
      <c r="D64" s="181"/>
      <c r="E64" s="181">
        <f>'将来負担比率（分子）の構造'!J$43</f>
        <v>12237</v>
      </c>
      <c r="F64" s="181"/>
      <c r="G64" s="181"/>
      <c r="H64" s="181">
        <f>'将来負担比率（分子）の構造'!K$43</f>
        <v>12199</v>
      </c>
      <c r="I64" s="181"/>
      <c r="J64" s="181"/>
      <c r="K64" s="181">
        <f>'将来負担比率（分子）の構造'!L$43</f>
        <v>11157</v>
      </c>
      <c r="L64" s="181"/>
      <c r="M64" s="181"/>
      <c r="N64" s="181">
        <f>'将来負担比率（分子）の構造'!M$43</f>
        <v>10422</v>
      </c>
      <c r="O64" s="181"/>
      <c r="P64" s="181"/>
    </row>
    <row r="65" spans="1:16" x14ac:dyDescent="0.15">
      <c r="A65" s="181" t="s">
        <v>32</v>
      </c>
      <c r="B65" s="181">
        <f>'将来負担比率（分子）の構造'!I$42</f>
        <v>1117</v>
      </c>
      <c r="C65" s="181"/>
      <c r="D65" s="181"/>
      <c r="E65" s="181">
        <f>'将来負担比率（分子）の構造'!J$42</f>
        <v>945</v>
      </c>
      <c r="F65" s="181"/>
      <c r="G65" s="181"/>
      <c r="H65" s="181">
        <f>'将来負担比率（分子）の構造'!K$42</f>
        <v>817</v>
      </c>
      <c r="I65" s="181"/>
      <c r="J65" s="181"/>
      <c r="K65" s="181">
        <f>'将来負担比率（分子）の構造'!L$42</f>
        <v>649</v>
      </c>
      <c r="L65" s="181"/>
      <c r="M65" s="181"/>
      <c r="N65" s="181">
        <f>'将来負担比率（分子）の構造'!M$42</f>
        <v>481</v>
      </c>
      <c r="O65" s="181"/>
      <c r="P65" s="181"/>
    </row>
    <row r="66" spans="1:16" x14ac:dyDescent="0.15">
      <c r="A66" s="181" t="s">
        <v>31</v>
      </c>
      <c r="B66" s="181">
        <f>'将来負担比率（分子）の構造'!I$41</f>
        <v>16181</v>
      </c>
      <c r="C66" s="181"/>
      <c r="D66" s="181"/>
      <c r="E66" s="181">
        <f>'将来負担比率（分子）の構造'!J$41</f>
        <v>16521</v>
      </c>
      <c r="F66" s="181"/>
      <c r="G66" s="181"/>
      <c r="H66" s="181">
        <f>'将来負担比率（分子）の構造'!K$41</f>
        <v>17349</v>
      </c>
      <c r="I66" s="181"/>
      <c r="J66" s="181"/>
      <c r="K66" s="181">
        <f>'将来負担比率（分子）の構造'!L$41</f>
        <v>17331</v>
      </c>
      <c r="L66" s="181"/>
      <c r="M66" s="181"/>
      <c r="N66" s="181">
        <f>'将来負担比率（分子）の構造'!M$41</f>
        <v>16996</v>
      </c>
      <c r="O66" s="181"/>
      <c r="P66" s="181"/>
    </row>
    <row r="67" spans="1:16" x14ac:dyDescent="0.15">
      <c r="A67" s="181" t="s">
        <v>75</v>
      </c>
      <c r="B67" s="181" t="e">
        <f>NA()</f>
        <v>#N/A</v>
      </c>
      <c r="C67" s="181">
        <f>IF(ISNUMBER('将来負担比率（分子）の構造'!I$53), IF('将来負担比率（分子）の構造'!I$53 &lt; 0, 0, '将来負担比率（分子）の構造'!I$53), NA())</f>
        <v>9903</v>
      </c>
      <c r="D67" s="181" t="e">
        <f>NA()</f>
        <v>#N/A</v>
      </c>
      <c r="E67" s="181" t="e">
        <f>NA()</f>
        <v>#N/A</v>
      </c>
      <c r="F67" s="181">
        <f>IF(ISNUMBER('将来負担比率（分子）の構造'!J$53), IF('将来負担比率（分子）の構造'!J$53 &lt; 0, 0, '将来負担比率（分子）の構造'!J$53), NA())</f>
        <v>10163</v>
      </c>
      <c r="G67" s="181" t="e">
        <f>NA()</f>
        <v>#N/A</v>
      </c>
      <c r="H67" s="181" t="e">
        <f>NA()</f>
        <v>#N/A</v>
      </c>
      <c r="I67" s="181">
        <f>IF(ISNUMBER('将来負担比率（分子）の構造'!K$53), IF('将来負担比率（分子）の構造'!K$53 &lt; 0, 0, '将来負担比率（分子）の構造'!K$53), NA())</f>
        <v>11090</v>
      </c>
      <c r="J67" s="181" t="e">
        <f>NA()</f>
        <v>#N/A</v>
      </c>
      <c r="K67" s="181" t="e">
        <f>NA()</f>
        <v>#N/A</v>
      </c>
      <c r="L67" s="181">
        <f>IF(ISNUMBER('将来負担比率（分子）の構造'!L$53), IF('将来負担比率（分子）の構造'!L$53 &lt; 0, 0, '将来負担比率（分子）の構造'!L$53), NA())</f>
        <v>9796</v>
      </c>
      <c r="M67" s="181" t="e">
        <f>NA()</f>
        <v>#N/A</v>
      </c>
      <c r="N67" s="181" t="e">
        <f>NA()</f>
        <v>#N/A</v>
      </c>
      <c r="O67" s="181">
        <f>IF(ISNUMBER('将来負担比率（分子）の構造'!M$53), IF('将来負担比率（分子）の構造'!M$53 &lt; 0, 0, '将来負担比率（分子）の構造'!M$53), NA())</f>
        <v>9469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259</v>
      </c>
      <c r="C72" s="185">
        <f>基金残高に係る経年分析!G55</f>
        <v>462</v>
      </c>
      <c r="D72" s="185">
        <f>基金残高に係る経年分析!H55</f>
        <v>662</v>
      </c>
    </row>
    <row r="73" spans="1:16" x14ac:dyDescent="0.15">
      <c r="A73" s="184" t="s">
        <v>78</v>
      </c>
      <c r="B73" s="185">
        <f>基金残高に係る経年分析!F56</f>
        <v>28</v>
      </c>
      <c r="C73" s="185">
        <f>基金残高に係る経年分析!G56</f>
        <v>28</v>
      </c>
      <c r="D73" s="185">
        <f>基金残高に係る経年分析!H56</f>
        <v>28</v>
      </c>
    </row>
    <row r="74" spans="1:16" x14ac:dyDescent="0.15">
      <c r="A74" s="184" t="s">
        <v>79</v>
      </c>
      <c r="B74" s="185">
        <f>基金残高に係る経年分析!F57</f>
        <v>1040</v>
      </c>
      <c r="C74" s="185">
        <f>基金残高に係る経年分析!G57</f>
        <v>1042</v>
      </c>
      <c r="D74" s="185">
        <f>基金残高に係る経年分析!H57</f>
        <v>1291</v>
      </c>
    </row>
  </sheetData>
  <sheetProtection algorithmName="SHA-512" hashValue="40jH7p7Eu9HjTL023XIz4n21dxtJ7eRqb0z39J03Nl0Pb1+eb4uo4FlFEUTHNPY9cUbGtIUtpuivOWRnkIIdNQ==" saltValue="Id1feksHoMVNlQGLpsSC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6532188</v>
      </c>
      <c r="S5" s="675"/>
      <c r="T5" s="675"/>
      <c r="U5" s="675"/>
      <c r="V5" s="675"/>
      <c r="W5" s="675"/>
      <c r="X5" s="675"/>
      <c r="Y5" s="676"/>
      <c r="Z5" s="677">
        <v>28</v>
      </c>
      <c r="AA5" s="677"/>
      <c r="AB5" s="677"/>
      <c r="AC5" s="677"/>
      <c r="AD5" s="678">
        <v>6532188</v>
      </c>
      <c r="AE5" s="678"/>
      <c r="AF5" s="678"/>
      <c r="AG5" s="678"/>
      <c r="AH5" s="678"/>
      <c r="AI5" s="678"/>
      <c r="AJ5" s="678"/>
      <c r="AK5" s="678"/>
      <c r="AL5" s="679">
        <v>61.8</v>
      </c>
      <c r="AM5" s="680"/>
      <c r="AN5" s="680"/>
      <c r="AO5" s="681"/>
      <c r="AP5" s="671" t="s">
        <v>229</v>
      </c>
      <c r="AQ5" s="672"/>
      <c r="AR5" s="672"/>
      <c r="AS5" s="672"/>
      <c r="AT5" s="672"/>
      <c r="AU5" s="672"/>
      <c r="AV5" s="672"/>
      <c r="AW5" s="672"/>
      <c r="AX5" s="672"/>
      <c r="AY5" s="672"/>
      <c r="AZ5" s="672"/>
      <c r="BA5" s="672"/>
      <c r="BB5" s="672"/>
      <c r="BC5" s="672"/>
      <c r="BD5" s="672"/>
      <c r="BE5" s="672"/>
      <c r="BF5" s="673"/>
      <c r="BG5" s="685">
        <v>6527846</v>
      </c>
      <c r="BH5" s="686"/>
      <c r="BI5" s="686"/>
      <c r="BJ5" s="686"/>
      <c r="BK5" s="686"/>
      <c r="BL5" s="686"/>
      <c r="BM5" s="686"/>
      <c r="BN5" s="687"/>
      <c r="BO5" s="688">
        <v>99.9</v>
      </c>
      <c r="BP5" s="688"/>
      <c r="BQ5" s="688"/>
      <c r="BR5" s="688"/>
      <c r="BS5" s="689">
        <v>522887</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161023</v>
      </c>
      <c r="S6" s="686"/>
      <c r="T6" s="686"/>
      <c r="U6" s="686"/>
      <c r="V6" s="686"/>
      <c r="W6" s="686"/>
      <c r="X6" s="686"/>
      <c r="Y6" s="687"/>
      <c r="Z6" s="688">
        <v>0.7</v>
      </c>
      <c r="AA6" s="688"/>
      <c r="AB6" s="688"/>
      <c r="AC6" s="688"/>
      <c r="AD6" s="689">
        <v>161023</v>
      </c>
      <c r="AE6" s="689"/>
      <c r="AF6" s="689"/>
      <c r="AG6" s="689"/>
      <c r="AH6" s="689"/>
      <c r="AI6" s="689"/>
      <c r="AJ6" s="689"/>
      <c r="AK6" s="689"/>
      <c r="AL6" s="690">
        <v>1.5</v>
      </c>
      <c r="AM6" s="691"/>
      <c r="AN6" s="691"/>
      <c r="AO6" s="692"/>
      <c r="AP6" s="682" t="s">
        <v>234</v>
      </c>
      <c r="AQ6" s="683"/>
      <c r="AR6" s="683"/>
      <c r="AS6" s="683"/>
      <c r="AT6" s="683"/>
      <c r="AU6" s="683"/>
      <c r="AV6" s="683"/>
      <c r="AW6" s="683"/>
      <c r="AX6" s="683"/>
      <c r="AY6" s="683"/>
      <c r="AZ6" s="683"/>
      <c r="BA6" s="683"/>
      <c r="BB6" s="683"/>
      <c r="BC6" s="683"/>
      <c r="BD6" s="683"/>
      <c r="BE6" s="683"/>
      <c r="BF6" s="684"/>
      <c r="BG6" s="685">
        <v>6527846</v>
      </c>
      <c r="BH6" s="686"/>
      <c r="BI6" s="686"/>
      <c r="BJ6" s="686"/>
      <c r="BK6" s="686"/>
      <c r="BL6" s="686"/>
      <c r="BM6" s="686"/>
      <c r="BN6" s="687"/>
      <c r="BO6" s="688">
        <v>99.9</v>
      </c>
      <c r="BP6" s="688"/>
      <c r="BQ6" s="688"/>
      <c r="BR6" s="688"/>
      <c r="BS6" s="689">
        <v>522887</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194786</v>
      </c>
      <c r="CS6" s="686"/>
      <c r="CT6" s="686"/>
      <c r="CU6" s="686"/>
      <c r="CV6" s="686"/>
      <c r="CW6" s="686"/>
      <c r="CX6" s="686"/>
      <c r="CY6" s="687"/>
      <c r="CZ6" s="679">
        <v>0.9</v>
      </c>
      <c r="DA6" s="680"/>
      <c r="DB6" s="680"/>
      <c r="DC6" s="699"/>
      <c r="DD6" s="694" t="s">
        <v>176</v>
      </c>
      <c r="DE6" s="686"/>
      <c r="DF6" s="686"/>
      <c r="DG6" s="686"/>
      <c r="DH6" s="686"/>
      <c r="DI6" s="686"/>
      <c r="DJ6" s="686"/>
      <c r="DK6" s="686"/>
      <c r="DL6" s="686"/>
      <c r="DM6" s="686"/>
      <c r="DN6" s="686"/>
      <c r="DO6" s="686"/>
      <c r="DP6" s="687"/>
      <c r="DQ6" s="694">
        <v>194786</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6192</v>
      </c>
      <c r="S7" s="686"/>
      <c r="T7" s="686"/>
      <c r="U7" s="686"/>
      <c r="V7" s="686"/>
      <c r="W7" s="686"/>
      <c r="X7" s="686"/>
      <c r="Y7" s="687"/>
      <c r="Z7" s="688">
        <v>0</v>
      </c>
      <c r="AA7" s="688"/>
      <c r="AB7" s="688"/>
      <c r="AC7" s="688"/>
      <c r="AD7" s="689">
        <v>6192</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2634245</v>
      </c>
      <c r="BH7" s="686"/>
      <c r="BI7" s="686"/>
      <c r="BJ7" s="686"/>
      <c r="BK7" s="686"/>
      <c r="BL7" s="686"/>
      <c r="BM7" s="686"/>
      <c r="BN7" s="687"/>
      <c r="BO7" s="688">
        <v>40.299999999999997</v>
      </c>
      <c r="BP7" s="688"/>
      <c r="BQ7" s="688"/>
      <c r="BR7" s="688"/>
      <c r="BS7" s="689">
        <v>91956</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6608930</v>
      </c>
      <c r="CS7" s="686"/>
      <c r="CT7" s="686"/>
      <c r="CU7" s="686"/>
      <c r="CV7" s="686"/>
      <c r="CW7" s="686"/>
      <c r="CX7" s="686"/>
      <c r="CY7" s="687"/>
      <c r="CZ7" s="688">
        <v>30.4</v>
      </c>
      <c r="DA7" s="688"/>
      <c r="DB7" s="688"/>
      <c r="DC7" s="688"/>
      <c r="DD7" s="694">
        <v>66177</v>
      </c>
      <c r="DE7" s="686"/>
      <c r="DF7" s="686"/>
      <c r="DG7" s="686"/>
      <c r="DH7" s="686"/>
      <c r="DI7" s="686"/>
      <c r="DJ7" s="686"/>
      <c r="DK7" s="686"/>
      <c r="DL7" s="686"/>
      <c r="DM7" s="686"/>
      <c r="DN7" s="686"/>
      <c r="DO7" s="686"/>
      <c r="DP7" s="687"/>
      <c r="DQ7" s="694">
        <v>1768202</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26394</v>
      </c>
      <c r="S8" s="686"/>
      <c r="T8" s="686"/>
      <c r="U8" s="686"/>
      <c r="V8" s="686"/>
      <c r="W8" s="686"/>
      <c r="X8" s="686"/>
      <c r="Y8" s="687"/>
      <c r="Z8" s="688">
        <v>0.1</v>
      </c>
      <c r="AA8" s="688"/>
      <c r="AB8" s="688"/>
      <c r="AC8" s="688"/>
      <c r="AD8" s="689">
        <v>26394</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94500</v>
      </c>
      <c r="BH8" s="686"/>
      <c r="BI8" s="686"/>
      <c r="BJ8" s="686"/>
      <c r="BK8" s="686"/>
      <c r="BL8" s="686"/>
      <c r="BM8" s="686"/>
      <c r="BN8" s="687"/>
      <c r="BO8" s="688">
        <v>1.4</v>
      </c>
      <c r="BP8" s="688"/>
      <c r="BQ8" s="688"/>
      <c r="BR8" s="688"/>
      <c r="BS8" s="694" t="s">
        <v>181</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5762660</v>
      </c>
      <c r="CS8" s="686"/>
      <c r="CT8" s="686"/>
      <c r="CU8" s="686"/>
      <c r="CV8" s="686"/>
      <c r="CW8" s="686"/>
      <c r="CX8" s="686"/>
      <c r="CY8" s="687"/>
      <c r="CZ8" s="688">
        <v>26.5</v>
      </c>
      <c r="DA8" s="688"/>
      <c r="DB8" s="688"/>
      <c r="DC8" s="688"/>
      <c r="DD8" s="694">
        <v>76387</v>
      </c>
      <c r="DE8" s="686"/>
      <c r="DF8" s="686"/>
      <c r="DG8" s="686"/>
      <c r="DH8" s="686"/>
      <c r="DI8" s="686"/>
      <c r="DJ8" s="686"/>
      <c r="DK8" s="686"/>
      <c r="DL8" s="686"/>
      <c r="DM8" s="686"/>
      <c r="DN8" s="686"/>
      <c r="DO8" s="686"/>
      <c r="DP8" s="687"/>
      <c r="DQ8" s="694">
        <v>3134673</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29667</v>
      </c>
      <c r="S9" s="686"/>
      <c r="T9" s="686"/>
      <c r="U9" s="686"/>
      <c r="V9" s="686"/>
      <c r="W9" s="686"/>
      <c r="X9" s="686"/>
      <c r="Y9" s="687"/>
      <c r="Z9" s="688">
        <v>0.1</v>
      </c>
      <c r="AA9" s="688"/>
      <c r="AB9" s="688"/>
      <c r="AC9" s="688"/>
      <c r="AD9" s="689">
        <v>29667</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2148192</v>
      </c>
      <c r="BH9" s="686"/>
      <c r="BI9" s="686"/>
      <c r="BJ9" s="686"/>
      <c r="BK9" s="686"/>
      <c r="BL9" s="686"/>
      <c r="BM9" s="686"/>
      <c r="BN9" s="687"/>
      <c r="BO9" s="688">
        <v>32.9</v>
      </c>
      <c r="BP9" s="688"/>
      <c r="BQ9" s="688"/>
      <c r="BR9" s="688"/>
      <c r="BS9" s="694" t="s">
        <v>181</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1196982</v>
      </c>
      <c r="CS9" s="686"/>
      <c r="CT9" s="686"/>
      <c r="CU9" s="686"/>
      <c r="CV9" s="686"/>
      <c r="CW9" s="686"/>
      <c r="CX9" s="686"/>
      <c r="CY9" s="687"/>
      <c r="CZ9" s="688">
        <v>5.5</v>
      </c>
      <c r="DA9" s="688"/>
      <c r="DB9" s="688"/>
      <c r="DC9" s="688"/>
      <c r="DD9" s="694">
        <v>7514</v>
      </c>
      <c r="DE9" s="686"/>
      <c r="DF9" s="686"/>
      <c r="DG9" s="686"/>
      <c r="DH9" s="686"/>
      <c r="DI9" s="686"/>
      <c r="DJ9" s="686"/>
      <c r="DK9" s="686"/>
      <c r="DL9" s="686"/>
      <c r="DM9" s="686"/>
      <c r="DN9" s="686"/>
      <c r="DO9" s="686"/>
      <c r="DP9" s="687"/>
      <c r="DQ9" s="694">
        <v>1113693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181</v>
      </c>
      <c r="AA10" s="688"/>
      <c r="AB10" s="688"/>
      <c r="AC10" s="688"/>
      <c r="AD10" s="689" t="s">
        <v>181</v>
      </c>
      <c r="AE10" s="689"/>
      <c r="AF10" s="689"/>
      <c r="AG10" s="689"/>
      <c r="AH10" s="689"/>
      <c r="AI10" s="689"/>
      <c r="AJ10" s="689"/>
      <c r="AK10" s="689"/>
      <c r="AL10" s="690" t="s">
        <v>181</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163759</v>
      </c>
      <c r="BH10" s="686"/>
      <c r="BI10" s="686"/>
      <c r="BJ10" s="686"/>
      <c r="BK10" s="686"/>
      <c r="BL10" s="686"/>
      <c r="BM10" s="686"/>
      <c r="BN10" s="687"/>
      <c r="BO10" s="688">
        <v>2.5</v>
      </c>
      <c r="BP10" s="688"/>
      <c r="BQ10" s="688"/>
      <c r="BR10" s="688"/>
      <c r="BS10" s="694">
        <v>27185</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77957</v>
      </c>
      <c r="CS10" s="686"/>
      <c r="CT10" s="686"/>
      <c r="CU10" s="686"/>
      <c r="CV10" s="686"/>
      <c r="CW10" s="686"/>
      <c r="CX10" s="686"/>
      <c r="CY10" s="687"/>
      <c r="CZ10" s="688">
        <v>0.4</v>
      </c>
      <c r="DA10" s="688"/>
      <c r="DB10" s="688"/>
      <c r="DC10" s="688"/>
      <c r="DD10" s="694" t="s">
        <v>181</v>
      </c>
      <c r="DE10" s="686"/>
      <c r="DF10" s="686"/>
      <c r="DG10" s="686"/>
      <c r="DH10" s="686"/>
      <c r="DI10" s="686"/>
      <c r="DJ10" s="686"/>
      <c r="DK10" s="686"/>
      <c r="DL10" s="686"/>
      <c r="DM10" s="686"/>
      <c r="DN10" s="686"/>
      <c r="DO10" s="686"/>
      <c r="DP10" s="687"/>
      <c r="DQ10" s="694">
        <v>22952</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983341</v>
      </c>
      <c r="S11" s="686"/>
      <c r="T11" s="686"/>
      <c r="U11" s="686"/>
      <c r="V11" s="686"/>
      <c r="W11" s="686"/>
      <c r="X11" s="686"/>
      <c r="Y11" s="687"/>
      <c r="Z11" s="690">
        <v>4.2</v>
      </c>
      <c r="AA11" s="691"/>
      <c r="AB11" s="691"/>
      <c r="AC11" s="703"/>
      <c r="AD11" s="694">
        <v>983341</v>
      </c>
      <c r="AE11" s="686"/>
      <c r="AF11" s="686"/>
      <c r="AG11" s="686"/>
      <c r="AH11" s="686"/>
      <c r="AI11" s="686"/>
      <c r="AJ11" s="686"/>
      <c r="AK11" s="687"/>
      <c r="AL11" s="690">
        <v>9.3000000000000007</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227794</v>
      </c>
      <c r="BH11" s="686"/>
      <c r="BI11" s="686"/>
      <c r="BJ11" s="686"/>
      <c r="BK11" s="686"/>
      <c r="BL11" s="686"/>
      <c r="BM11" s="686"/>
      <c r="BN11" s="687"/>
      <c r="BO11" s="688">
        <v>3.5</v>
      </c>
      <c r="BP11" s="688"/>
      <c r="BQ11" s="688"/>
      <c r="BR11" s="688"/>
      <c r="BS11" s="694">
        <v>64771</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713291</v>
      </c>
      <c r="CS11" s="686"/>
      <c r="CT11" s="686"/>
      <c r="CU11" s="686"/>
      <c r="CV11" s="686"/>
      <c r="CW11" s="686"/>
      <c r="CX11" s="686"/>
      <c r="CY11" s="687"/>
      <c r="CZ11" s="688">
        <v>3.3</v>
      </c>
      <c r="DA11" s="688"/>
      <c r="DB11" s="688"/>
      <c r="DC11" s="688"/>
      <c r="DD11" s="694">
        <v>197731</v>
      </c>
      <c r="DE11" s="686"/>
      <c r="DF11" s="686"/>
      <c r="DG11" s="686"/>
      <c r="DH11" s="686"/>
      <c r="DI11" s="686"/>
      <c r="DJ11" s="686"/>
      <c r="DK11" s="686"/>
      <c r="DL11" s="686"/>
      <c r="DM11" s="686"/>
      <c r="DN11" s="686"/>
      <c r="DO11" s="686"/>
      <c r="DP11" s="687"/>
      <c r="DQ11" s="694">
        <v>448474</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10389</v>
      </c>
      <c r="S12" s="686"/>
      <c r="T12" s="686"/>
      <c r="U12" s="686"/>
      <c r="V12" s="686"/>
      <c r="W12" s="686"/>
      <c r="X12" s="686"/>
      <c r="Y12" s="687"/>
      <c r="Z12" s="688">
        <v>0</v>
      </c>
      <c r="AA12" s="688"/>
      <c r="AB12" s="688"/>
      <c r="AC12" s="688"/>
      <c r="AD12" s="689">
        <v>10389</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3480021</v>
      </c>
      <c r="BH12" s="686"/>
      <c r="BI12" s="686"/>
      <c r="BJ12" s="686"/>
      <c r="BK12" s="686"/>
      <c r="BL12" s="686"/>
      <c r="BM12" s="686"/>
      <c r="BN12" s="687"/>
      <c r="BO12" s="688">
        <v>53.3</v>
      </c>
      <c r="BP12" s="688"/>
      <c r="BQ12" s="688"/>
      <c r="BR12" s="688"/>
      <c r="BS12" s="694">
        <v>430931</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1251836</v>
      </c>
      <c r="CS12" s="686"/>
      <c r="CT12" s="686"/>
      <c r="CU12" s="686"/>
      <c r="CV12" s="686"/>
      <c r="CW12" s="686"/>
      <c r="CX12" s="686"/>
      <c r="CY12" s="687"/>
      <c r="CZ12" s="688">
        <v>5.8</v>
      </c>
      <c r="DA12" s="688"/>
      <c r="DB12" s="688"/>
      <c r="DC12" s="688"/>
      <c r="DD12" s="694">
        <v>156171</v>
      </c>
      <c r="DE12" s="686"/>
      <c r="DF12" s="686"/>
      <c r="DG12" s="686"/>
      <c r="DH12" s="686"/>
      <c r="DI12" s="686"/>
      <c r="DJ12" s="686"/>
      <c r="DK12" s="686"/>
      <c r="DL12" s="686"/>
      <c r="DM12" s="686"/>
      <c r="DN12" s="686"/>
      <c r="DO12" s="686"/>
      <c r="DP12" s="687"/>
      <c r="DQ12" s="694">
        <v>483285</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181</v>
      </c>
      <c r="S13" s="686"/>
      <c r="T13" s="686"/>
      <c r="U13" s="686"/>
      <c r="V13" s="686"/>
      <c r="W13" s="686"/>
      <c r="X13" s="686"/>
      <c r="Y13" s="687"/>
      <c r="Z13" s="688" t="s">
        <v>181</v>
      </c>
      <c r="AA13" s="688"/>
      <c r="AB13" s="688"/>
      <c r="AC13" s="688"/>
      <c r="AD13" s="689" t="s">
        <v>181</v>
      </c>
      <c r="AE13" s="689"/>
      <c r="AF13" s="689"/>
      <c r="AG13" s="689"/>
      <c r="AH13" s="689"/>
      <c r="AI13" s="689"/>
      <c r="AJ13" s="689"/>
      <c r="AK13" s="689"/>
      <c r="AL13" s="690" t="s">
        <v>181</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3477319</v>
      </c>
      <c r="BH13" s="686"/>
      <c r="BI13" s="686"/>
      <c r="BJ13" s="686"/>
      <c r="BK13" s="686"/>
      <c r="BL13" s="686"/>
      <c r="BM13" s="686"/>
      <c r="BN13" s="687"/>
      <c r="BO13" s="688">
        <v>53.2</v>
      </c>
      <c r="BP13" s="688"/>
      <c r="BQ13" s="688"/>
      <c r="BR13" s="688"/>
      <c r="BS13" s="694">
        <v>430931</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1866113</v>
      </c>
      <c r="CS13" s="686"/>
      <c r="CT13" s="686"/>
      <c r="CU13" s="686"/>
      <c r="CV13" s="686"/>
      <c r="CW13" s="686"/>
      <c r="CX13" s="686"/>
      <c r="CY13" s="687"/>
      <c r="CZ13" s="688">
        <v>8.6</v>
      </c>
      <c r="DA13" s="688"/>
      <c r="DB13" s="688"/>
      <c r="DC13" s="688"/>
      <c r="DD13" s="694">
        <v>492283</v>
      </c>
      <c r="DE13" s="686"/>
      <c r="DF13" s="686"/>
      <c r="DG13" s="686"/>
      <c r="DH13" s="686"/>
      <c r="DI13" s="686"/>
      <c r="DJ13" s="686"/>
      <c r="DK13" s="686"/>
      <c r="DL13" s="686"/>
      <c r="DM13" s="686"/>
      <c r="DN13" s="686"/>
      <c r="DO13" s="686"/>
      <c r="DP13" s="687"/>
      <c r="DQ13" s="694">
        <v>1352181</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181</v>
      </c>
      <c r="S14" s="686"/>
      <c r="T14" s="686"/>
      <c r="U14" s="686"/>
      <c r="V14" s="686"/>
      <c r="W14" s="686"/>
      <c r="X14" s="686"/>
      <c r="Y14" s="687"/>
      <c r="Z14" s="688" t="s">
        <v>181</v>
      </c>
      <c r="AA14" s="688"/>
      <c r="AB14" s="688"/>
      <c r="AC14" s="688"/>
      <c r="AD14" s="689" t="s">
        <v>176</v>
      </c>
      <c r="AE14" s="689"/>
      <c r="AF14" s="689"/>
      <c r="AG14" s="689"/>
      <c r="AH14" s="689"/>
      <c r="AI14" s="689"/>
      <c r="AJ14" s="689"/>
      <c r="AK14" s="689"/>
      <c r="AL14" s="690" t="s">
        <v>181</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141080</v>
      </c>
      <c r="BH14" s="686"/>
      <c r="BI14" s="686"/>
      <c r="BJ14" s="686"/>
      <c r="BK14" s="686"/>
      <c r="BL14" s="686"/>
      <c r="BM14" s="686"/>
      <c r="BN14" s="687"/>
      <c r="BO14" s="688">
        <v>2.2000000000000002</v>
      </c>
      <c r="BP14" s="688"/>
      <c r="BQ14" s="688"/>
      <c r="BR14" s="688"/>
      <c r="BS14" s="694" t="s">
        <v>181</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570757</v>
      </c>
      <c r="CS14" s="686"/>
      <c r="CT14" s="686"/>
      <c r="CU14" s="686"/>
      <c r="CV14" s="686"/>
      <c r="CW14" s="686"/>
      <c r="CX14" s="686"/>
      <c r="CY14" s="687"/>
      <c r="CZ14" s="688">
        <v>2.6</v>
      </c>
      <c r="DA14" s="688"/>
      <c r="DB14" s="688"/>
      <c r="DC14" s="688"/>
      <c r="DD14" s="694">
        <v>14555</v>
      </c>
      <c r="DE14" s="686"/>
      <c r="DF14" s="686"/>
      <c r="DG14" s="686"/>
      <c r="DH14" s="686"/>
      <c r="DI14" s="686"/>
      <c r="DJ14" s="686"/>
      <c r="DK14" s="686"/>
      <c r="DL14" s="686"/>
      <c r="DM14" s="686"/>
      <c r="DN14" s="686"/>
      <c r="DO14" s="686"/>
      <c r="DP14" s="687"/>
      <c r="DQ14" s="694">
        <v>556439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181</v>
      </c>
      <c r="S15" s="686"/>
      <c r="T15" s="686"/>
      <c r="U15" s="686"/>
      <c r="V15" s="686"/>
      <c r="W15" s="686"/>
      <c r="X15" s="686"/>
      <c r="Y15" s="687"/>
      <c r="Z15" s="688" t="s">
        <v>181</v>
      </c>
      <c r="AA15" s="688"/>
      <c r="AB15" s="688"/>
      <c r="AC15" s="688"/>
      <c r="AD15" s="689" t="s">
        <v>181</v>
      </c>
      <c r="AE15" s="689"/>
      <c r="AF15" s="689"/>
      <c r="AG15" s="689"/>
      <c r="AH15" s="689"/>
      <c r="AI15" s="689"/>
      <c r="AJ15" s="689"/>
      <c r="AK15" s="689"/>
      <c r="AL15" s="690" t="s">
        <v>181</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272500</v>
      </c>
      <c r="BH15" s="686"/>
      <c r="BI15" s="686"/>
      <c r="BJ15" s="686"/>
      <c r="BK15" s="686"/>
      <c r="BL15" s="686"/>
      <c r="BM15" s="686"/>
      <c r="BN15" s="687"/>
      <c r="BO15" s="688">
        <v>4.2</v>
      </c>
      <c r="BP15" s="688"/>
      <c r="BQ15" s="688"/>
      <c r="BR15" s="688"/>
      <c r="BS15" s="694" t="s">
        <v>181</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2005563</v>
      </c>
      <c r="CS15" s="686"/>
      <c r="CT15" s="686"/>
      <c r="CU15" s="686"/>
      <c r="CV15" s="686"/>
      <c r="CW15" s="686"/>
      <c r="CX15" s="686"/>
      <c r="CY15" s="687"/>
      <c r="CZ15" s="688">
        <v>9.1999999999999993</v>
      </c>
      <c r="DA15" s="688"/>
      <c r="DB15" s="688"/>
      <c r="DC15" s="688"/>
      <c r="DD15" s="694">
        <v>136051</v>
      </c>
      <c r="DE15" s="686"/>
      <c r="DF15" s="686"/>
      <c r="DG15" s="686"/>
      <c r="DH15" s="686"/>
      <c r="DI15" s="686"/>
      <c r="DJ15" s="686"/>
      <c r="DK15" s="686"/>
      <c r="DL15" s="686"/>
      <c r="DM15" s="686"/>
      <c r="DN15" s="686"/>
      <c r="DO15" s="686"/>
      <c r="DP15" s="687"/>
      <c r="DQ15" s="694">
        <v>1610037</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12256</v>
      </c>
      <c r="S16" s="686"/>
      <c r="T16" s="686"/>
      <c r="U16" s="686"/>
      <c r="V16" s="686"/>
      <c r="W16" s="686"/>
      <c r="X16" s="686"/>
      <c r="Y16" s="687"/>
      <c r="Z16" s="688">
        <v>0.1</v>
      </c>
      <c r="AA16" s="688"/>
      <c r="AB16" s="688"/>
      <c r="AC16" s="688"/>
      <c r="AD16" s="689">
        <v>12256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181</v>
      </c>
      <c r="BH16" s="686"/>
      <c r="BI16" s="686"/>
      <c r="BJ16" s="686"/>
      <c r="BK16" s="686"/>
      <c r="BL16" s="686"/>
      <c r="BM16" s="686"/>
      <c r="BN16" s="687"/>
      <c r="BO16" s="688" t="s">
        <v>181</v>
      </c>
      <c r="BP16" s="688"/>
      <c r="BQ16" s="688"/>
      <c r="BR16" s="688"/>
      <c r="BS16" s="694" t="s">
        <v>181</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31208</v>
      </c>
      <c r="CS16" s="686"/>
      <c r="CT16" s="686"/>
      <c r="CU16" s="686"/>
      <c r="CV16" s="686"/>
      <c r="CW16" s="686"/>
      <c r="CX16" s="686"/>
      <c r="CY16" s="687"/>
      <c r="CZ16" s="688">
        <v>0.1</v>
      </c>
      <c r="DA16" s="688"/>
      <c r="DB16" s="688"/>
      <c r="DC16" s="688"/>
      <c r="DD16" s="694" t="s">
        <v>181</v>
      </c>
      <c r="DE16" s="686"/>
      <c r="DF16" s="686"/>
      <c r="DG16" s="686"/>
      <c r="DH16" s="686"/>
      <c r="DI16" s="686"/>
      <c r="DJ16" s="686"/>
      <c r="DK16" s="686"/>
      <c r="DL16" s="686"/>
      <c r="DM16" s="686"/>
      <c r="DN16" s="686"/>
      <c r="DO16" s="686"/>
      <c r="DP16" s="687"/>
      <c r="DQ16" s="694">
        <v>12694</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41466</v>
      </c>
      <c r="S17" s="686"/>
      <c r="T17" s="686"/>
      <c r="U17" s="686"/>
      <c r="V17" s="686"/>
      <c r="W17" s="686"/>
      <c r="X17" s="686"/>
      <c r="Y17" s="687"/>
      <c r="Z17" s="688">
        <v>0.2</v>
      </c>
      <c r="AA17" s="688"/>
      <c r="AB17" s="688"/>
      <c r="AC17" s="688"/>
      <c r="AD17" s="689">
        <v>41466</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181</v>
      </c>
      <c r="BH17" s="686"/>
      <c r="BI17" s="686"/>
      <c r="BJ17" s="686"/>
      <c r="BK17" s="686"/>
      <c r="BL17" s="686"/>
      <c r="BM17" s="686"/>
      <c r="BN17" s="687"/>
      <c r="BO17" s="688" t="s">
        <v>181</v>
      </c>
      <c r="BP17" s="688"/>
      <c r="BQ17" s="688"/>
      <c r="BR17" s="688"/>
      <c r="BS17" s="694" t="s">
        <v>181</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1478476</v>
      </c>
      <c r="CS17" s="686"/>
      <c r="CT17" s="686"/>
      <c r="CU17" s="686"/>
      <c r="CV17" s="686"/>
      <c r="CW17" s="686"/>
      <c r="CX17" s="686"/>
      <c r="CY17" s="687"/>
      <c r="CZ17" s="688">
        <v>6.8</v>
      </c>
      <c r="DA17" s="688"/>
      <c r="DB17" s="688"/>
      <c r="DC17" s="688"/>
      <c r="DD17" s="694" t="s">
        <v>181</v>
      </c>
      <c r="DE17" s="686"/>
      <c r="DF17" s="686"/>
      <c r="DG17" s="686"/>
      <c r="DH17" s="686"/>
      <c r="DI17" s="686"/>
      <c r="DJ17" s="686"/>
      <c r="DK17" s="686"/>
      <c r="DL17" s="686"/>
      <c r="DM17" s="686"/>
      <c r="DN17" s="686"/>
      <c r="DO17" s="686"/>
      <c r="DP17" s="687"/>
      <c r="DQ17" s="694">
        <v>1446472</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31740</v>
      </c>
      <c r="S18" s="686"/>
      <c r="T18" s="686"/>
      <c r="U18" s="686"/>
      <c r="V18" s="686"/>
      <c r="W18" s="686"/>
      <c r="X18" s="686"/>
      <c r="Y18" s="687"/>
      <c r="Z18" s="688">
        <v>0.1</v>
      </c>
      <c r="AA18" s="688"/>
      <c r="AB18" s="688"/>
      <c r="AC18" s="688"/>
      <c r="AD18" s="689">
        <v>31740</v>
      </c>
      <c r="AE18" s="689"/>
      <c r="AF18" s="689"/>
      <c r="AG18" s="689"/>
      <c r="AH18" s="689"/>
      <c r="AI18" s="689"/>
      <c r="AJ18" s="689"/>
      <c r="AK18" s="689"/>
      <c r="AL18" s="690">
        <v>0.3</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181</v>
      </c>
      <c r="BH18" s="686"/>
      <c r="BI18" s="686"/>
      <c r="BJ18" s="686"/>
      <c r="BK18" s="686"/>
      <c r="BL18" s="686"/>
      <c r="BM18" s="686"/>
      <c r="BN18" s="687"/>
      <c r="BO18" s="688" t="s">
        <v>181</v>
      </c>
      <c r="BP18" s="688"/>
      <c r="BQ18" s="688"/>
      <c r="BR18" s="688"/>
      <c r="BS18" s="694" t="s">
        <v>181</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181</v>
      </c>
      <c r="CS18" s="686"/>
      <c r="CT18" s="686"/>
      <c r="CU18" s="686"/>
      <c r="CV18" s="686"/>
      <c r="CW18" s="686"/>
      <c r="CX18" s="686"/>
      <c r="CY18" s="687"/>
      <c r="CZ18" s="688" t="s">
        <v>181</v>
      </c>
      <c r="DA18" s="688"/>
      <c r="DB18" s="688"/>
      <c r="DC18" s="688"/>
      <c r="DD18" s="694" t="s">
        <v>181</v>
      </c>
      <c r="DE18" s="686"/>
      <c r="DF18" s="686"/>
      <c r="DG18" s="686"/>
      <c r="DH18" s="686"/>
      <c r="DI18" s="686"/>
      <c r="DJ18" s="686"/>
      <c r="DK18" s="686"/>
      <c r="DL18" s="686"/>
      <c r="DM18" s="686"/>
      <c r="DN18" s="686"/>
      <c r="DO18" s="686"/>
      <c r="DP18" s="687"/>
      <c r="DQ18" s="694" t="s">
        <v>181</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23841</v>
      </c>
      <c r="S19" s="686"/>
      <c r="T19" s="686"/>
      <c r="U19" s="686"/>
      <c r="V19" s="686"/>
      <c r="W19" s="686"/>
      <c r="X19" s="686"/>
      <c r="Y19" s="687"/>
      <c r="Z19" s="688">
        <v>0.1</v>
      </c>
      <c r="AA19" s="688"/>
      <c r="AB19" s="688"/>
      <c r="AC19" s="688"/>
      <c r="AD19" s="689">
        <v>23841</v>
      </c>
      <c r="AE19" s="689"/>
      <c r="AF19" s="689"/>
      <c r="AG19" s="689"/>
      <c r="AH19" s="689"/>
      <c r="AI19" s="689"/>
      <c r="AJ19" s="689"/>
      <c r="AK19" s="689"/>
      <c r="AL19" s="690">
        <v>0.2</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4342</v>
      </c>
      <c r="BH19" s="686"/>
      <c r="BI19" s="686"/>
      <c r="BJ19" s="686"/>
      <c r="BK19" s="686"/>
      <c r="BL19" s="686"/>
      <c r="BM19" s="686"/>
      <c r="BN19" s="687"/>
      <c r="BO19" s="688">
        <v>0.1</v>
      </c>
      <c r="BP19" s="688"/>
      <c r="BQ19" s="688"/>
      <c r="BR19" s="688"/>
      <c r="BS19" s="694" t="s">
        <v>181</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181</v>
      </c>
      <c r="CS19" s="686"/>
      <c r="CT19" s="686"/>
      <c r="CU19" s="686"/>
      <c r="CV19" s="686"/>
      <c r="CW19" s="686"/>
      <c r="CX19" s="686"/>
      <c r="CY19" s="687"/>
      <c r="CZ19" s="688" t="s">
        <v>181</v>
      </c>
      <c r="DA19" s="688"/>
      <c r="DB19" s="688"/>
      <c r="DC19" s="688"/>
      <c r="DD19" s="694" t="s">
        <v>181</v>
      </c>
      <c r="DE19" s="686"/>
      <c r="DF19" s="686"/>
      <c r="DG19" s="686"/>
      <c r="DH19" s="686"/>
      <c r="DI19" s="686"/>
      <c r="DJ19" s="686"/>
      <c r="DK19" s="686"/>
      <c r="DL19" s="686"/>
      <c r="DM19" s="686"/>
      <c r="DN19" s="686"/>
      <c r="DO19" s="686"/>
      <c r="DP19" s="687"/>
      <c r="DQ19" s="694" t="s">
        <v>181</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5719</v>
      </c>
      <c r="S20" s="686"/>
      <c r="T20" s="686"/>
      <c r="U20" s="686"/>
      <c r="V20" s="686"/>
      <c r="W20" s="686"/>
      <c r="X20" s="686"/>
      <c r="Y20" s="687"/>
      <c r="Z20" s="688">
        <v>0</v>
      </c>
      <c r="AA20" s="688"/>
      <c r="AB20" s="688"/>
      <c r="AC20" s="688"/>
      <c r="AD20" s="689">
        <v>5719</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4342</v>
      </c>
      <c r="BH20" s="686"/>
      <c r="BI20" s="686"/>
      <c r="BJ20" s="686"/>
      <c r="BK20" s="686"/>
      <c r="BL20" s="686"/>
      <c r="BM20" s="686"/>
      <c r="BN20" s="687"/>
      <c r="BO20" s="688">
        <v>0.1</v>
      </c>
      <c r="BP20" s="688"/>
      <c r="BQ20" s="688"/>
      <c r="BR20" s="688"/>
      <c r="BS20" s="694" t="s">
        <v>181</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21758559</v>
      </c>
      <c r="CS20" s="686"/>
      <c r="CT20" s="686"/>
      <c r="CU20" s="686"/>
      <c r="CV20" s="686"/>
      <c r="CW20" s="686"/>
      <c r="CX20" s="686"/>
      <c r="CY20" s="687"/>
      <c r="CZ20" s="688">
        <v>100</v>
      </c>
      <c r="DA20" s="688"/>
      <c r="DB20" s="688"/>
      <c r="DC20" s="688"/>
      <c r="DD20" s="694">
        <v>1146869</v>
      </c>
      <c r="DE20" s="686"/>
      <c r="DF20" s="686"/>
      <c r="DG20" s="686"/>
      <c r="DH20" s="686"/>
      <c r="DI20" s="686"/>
      <c r="DJ20" s="686"/>
      <c r="DK20" s="686"/>
      <c r="DL20" s="686"/>
      <c r="DM20" s="686"/>
      <c r="DN20" s="686"/>
      <c r="DO20" s="686"/>
      <c r="DP20" s="687"/>
      <c r="DQ20" s="694">
        <v>12143888</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2180</v>
      </c>
      <c r="S21" s="686"/>
      <c r="T21" s="686"/>
      <c r="U21" s="686"/>
      <c r="V21" s="686"/>
      <c r="W21" s="686"/>
      <c r="X21" s="686"/>
      <c r="Y21" s="687"/>
      <c r="Z21" s="688">
        <v>0</v>
      </c>
      <c r="AA21" s="688"/>
      <c r="AB21" s="688"/>
      <c r="AC21" s="688"/>
      <c r="AD21" s="689">
        <v>2180</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4342</v>
      </c>
      <c r="BH21" s="686"/>
      <c r="BI21" s="686"/>
      <c r="BJ21" s="686"/>
      <c r="BK21" s="686"/>
      <c r="BL21" s="686"/>
      <c r="BM21" s="686"/>
      <c r="BN21" s="687"/>
      <c r="BO21" s="688">
        <v>0.1</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3290894</v>
      </c>
      <c r="S22" s="686"/>
      <c r="T22" s="686"/>
      <c r="U22" s="686"/>
      <c r="V22" s="686"/>
      <c r="W22" s="686"/>
      <c r="X22" s="686"/>
      <c r="Y22" s="687"/>
      <c r="Z22" s="688">
        <v>14.1</v>
      </c>
      <c r="AA22" s="688"/>
      <c r="AB22" s="688"/>
      <c r="AC22" s="688"/>
      <c r="AD22" s="689">
        <v>2650810</v>
      </c>
      <c r="AE22" s="689"/>
      <c r="AF22" s="689"/>
      <c r="AG22" s="689"/>
      <c r="AH22" s="689"/>
      <c r="AI22" s="689"/>
      <c r="AJ22" s="689"/>
      <c r="AK22" s="689"/>
      <c r="AL22" s="690">
        <v>25.1</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181</v>
      </c>
      <c r="BH22" s="686"/>
      <c r="BI22" s="686"/>
      <c r="BJ22" s="686"/>
      <c r="BK22" s="686"/>
      <c r="BL22" s="686"/>
      <c r="BM22" s="686"/>
      <c r="BN22" s="687"/>
      <c r="BO22" s="688" t="s">
        <v>176</v>
      </c>
      <c r="BP22" s="688"/>
      <c r="BQ22" s="688"/>
      <c r="BR22" s="688"/>
      <c r="BS22" s="694" t="s">
        <v>181</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2650810</v>
      </c>
      <c r="S23" s="686"/>
      <c r="T23" s="686"/>
      <c r="U23" s="686"/>
      <c r="V23" s="686"/>
      <c r="W23" s="686"/>
      <c r="X23" s="686"/>
      <c r="Y23" s="687"/>
      <c r="Z23" s="688">
        <v>11.4</v>
      </c>
      <c r="AA23" s="688"/>
      <c r="AB23" s="688"/>
      <c r="AC23" s="688"/>
      <c r="AD23" s="689">
        <v>2650810</v>
      </c>
      <c r="AE23" s="689"/>
      <c r="AF23" s="689"/>
      <c r="AG23" s="689"/>
      <c r="AH23" s="689"/>
      <c r="AI23" s="689"/>
      <c r="AJ23" s="689"/>
      <c r="AK23" s="689"/>
      <c r="AL23" s="690">
        <v>25.1</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181</v>
      </c>
      <c r="BH23" s="686"/>
      <c r="BI23" s="686"/>
      <c r="BJ23" s="686"/>
      <c r="BK23" s="686"/>
      <c r="BL23" s="686"/>
      <c r="BM23" s="686"/>
      <c r="BN23" s="687"/>
      <c r="BO23" s="688" t="s">
        <v>181</v>
      </c>
      <c r="BP23" s="688"/>
      <c r="BQ23" s="688"/>
      <c r="BR23" s="688"/>
      <c r="BS23" s="694" t="s">
        <v>176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640084</v>
      </c>
      <c r="S24" s="686"/>
      <c r="T24" s="686"/>
      <c r="U24" s="686"/>
      <c r="V24" s="686"/>
      <c r="W24" s="686"/>
      <c r="X24" s="686"/>
      <c r="Y24" s="687"/>
      <c r="Z24" s="688">
        <v>2.7</v>
      </c>
      <c r="AA24" s="688"/>
      <c r="AB24" s="688"/>
      <c r="AC24" s="688"/>
      <c r="AD24" s="689" t="s">
        <v>181</v>
      </c>
      <c r="AE24" s="689"/>
      <c r="AF24" s="689"/>
      <c r="AG24" s="689"/>
      <c r="AH24" s="689"/>
      <c r="AI24" s="689"/>
      <c r="AJ24" s="689"/>
      <c r="AK24" s="689"/>
      <c r="AL24" s="690" t="s">
        <v>176</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181</v>
      </c>
      <c r="BH24" s="686"/>
      <c r="BI24" s="686"/>
      <c r="BJ24" s="686"/>
      <c r="BK24" s="686"/>
      <c r="BL24" s="686"/>
      <c r="BM24" s="686"/>
      <c r="BN24" s="687"/>
      <c r="BO24" s="688" t="s">
        <v>181</v>
      </c>
      <c r="BP24" s="688"/>
      <c r="BQ24" s="688"/>
      <c r="BR24" s="688"/>
      <c r="BS24" s="694" t="s">
        <v>181</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7230885</v>
      </c>
      <c r="CS24" s="675"/>
      <c r="CT24" s="675"/>
      <c r="CU24" s="675"/>
      <c r="CV24" s="675"/>
      <c r="CW24" s="675"/>
      <c r="CX24" s="675"/>
      <c r="CY24" s="676"/>
      <c r="CZ24" s="679">
        <v>33.200000000000003</v>
      </c>
      <c r="DA24" s="680"/>
      <c r="DB24" s="680"/>
      <c r="DC24" s="699"/>
      <c r="DD24" s="724">
        <v>4868370</v>
      </c>
      <c r="DE24" s="675"/>
      <c r="DF24" s="675"/>
      <c r="DG24" s="675"/>
      <c r="DH24" s="675"/>
      <c r="DI24" s="675"/>
      <c r="DJ24" s="675"/>
      <c r="DK24" s="676"/>
      <c r="DL24" s="724">
        <v>4800621</v>
      </c>
      <c r="DM24" s="675"/>
      <c r="DN24" s="675"/>
      <c r="DO24" s="675"/>
      <c r="DP24" s="675"/>
      <c r="DQ24" s="675"/>
      <c r="DR24" s="675"/>
      <c r="DS24" s="675"/>
      <c r="DT24" s="675"/>
      <c r="DU24" s="675"/>
      <c r="DV24" s="676"/>
      <c r="DW24" s="679">
        <v>42.9</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181</v>
      </c>
      <c r="S25" s="686"/>
      <c r="T25" s="686"/>
      <c r="U25" s="686"/>
      <c r="V25" s="686"/>
      <c r="W25" s="686"/>
      <c r="X25" s="686"/>
      <c r="Y25" s="687"/>
      <c r="Z25" s="688" t="s">
        <v>181</v>
      </c>
      <c r="AA25" s="688"/>
      <c r="AB25" s="688"/>
      <c r="AC25" s="688"/>
      <c r="AD25" s="689" t="s">
        <v>181</v>
      </c>
      <c r="AE25" s="689"/>
      <c r="AF25" s="689"/>
      <c r="AG25" s="689"/>
      <c r="AH25" s="689"/>
      <c r="AI25" s="689"/>
      <c r="AJ25" s="689"/>
      <c r="AK25" s="689"/>
      <c r="AL25" s="690" t="s">
        <v>181</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181</v>
      </c>
      <c r="BH25" s="686"/>
      <c r="BI25" s="686"/>
      <c r="BJ25" s="686"/>
      <c r="BK25" s="686"/>
      <c r="BL25" s="686"/>
      <c r="BM25" s="686"/>
      <c r="BN25" s="687"/>
      <c r="BO25" s="688" t="s">
        <v>181</v>
      </c>
      <c r="BP25" s="688"/>
      <c r="BQ25" s="688"/>
      <c r="BR25" s="688"/>
      <c r="BS25" s="694" t="s">
        <v>181</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2683336</v>
      </c>
      <c r="CS25" s="721"/>
      <c r="CT25" s="721"/>
      <c r="CU25" s="721"/>
      <c r="CV25" s="721"/>
      <c r="CW25" s="721"/>
      <c r="CX25" s="721"/>
      <c r="CY25" s="722"/>
      <c r="CZ25" s="690">
        <v>12.3</v>
      </c>
      <c r="DA25" s="719"/>
      <c r="DB25" s="719"/>
      <c r="DC25" s="723"/>
      <c r="DD25" s="694">
        <v>2473607</v>
      </c>
      <c r="DE25" s="721"/>
      <c r="DF25" s="721"/>
      <c r="DG25" s="721"/>
      <c r="DH25" s="721"/>
      <c r="DI25" s="721"/>
      <c r="DJ25" s="721"/>
      <c r="DK25" s="722"/>
      <c r="DL25" s="694">
        <v>2407876</v>
      </c>
      <c r="DM25" s="721"/>
      <c r="DN25" s="721"/>
      <c r="DO25" s="721"/>
      <c r="DP25" s="721"/>
      <c r="DQ25" s="721"/>
      <c r="DR25" s="721"/>
      <c r="DS25" s="721"/>
      <c r="DT25" s="721"/>
      <c r="DU25" s="721"/>
      <c r="DV25" s="722"/>
      <c r="DW25" s="690">
        <v>21.5</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11125550</v>
      </c>
      <c r="S26" s="686"/>
      <c r="T26" s="686"/>
      <c r="U26" s="686"/>
      <c r="V26" s="686"/>
      <c r="W26" s="686"/>
      <c r="X26" s="686"/>
      <c r="Y26" s="687"/>
      <c r="Z26" s="688">
        <v>47.7</v>
      </c>
      <c r="AA26" s="688"/>
      <c r="AB26" s="688"/>
      <c r="AC26" s="688"/>
      <c r="AD26" s="689">
        <v>10485466</v>
      </c>
      <c r="AE26" s="689"/>
      <c r="AF26" s="689"/>
      <c r="AG26" s="689"/>
      <c r="AH26" s="689"/>
      <c r="AI26" s="689"/>
      <c r="AJ26" s="689"/>
      <c r="AK26" s="689"/>
      <c r="AL26" s="690">
        <v>99.3</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181</v>
      </c>
      <c r="BH26" s="686"/>
      <c r="BI26" s="686"/>
      <c r="BJ26" s="686"/>
      <c r="BK26" s="686"/>
      <c r="BL26" s="686"/>
      <c r="BM26" s="686"/>
      <c r="BN26" s="687"/>
      <c r="BO26" s="688" t="s">
        <v>181</v>
      </c>
      <c r="BP26" s="688"/>
      <c r="BQ26" s="688"/>
      <c r="BR26" s="688"/>
      <c r="BS26" s="694" t="s">
        <v>181</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1709082</v>
      </c>
      <c r="CS26" s="686"/>
      <c r="CT26" s="686"/>
      <c r="CU26" s="686"/>
      <c r="CV26" s="686"/>
      <c r="CW26" s="686"/>
      <c r="CX26" s="686"/>
      <c r="CY26" s="687"/>
      <c r="CZ26" s="690">
        <v>7.9</v>
      </c>
      <c r="DA26" s="719"/>
      <c r="DB26" s="719"/>
      <c r="DC26" s="723"/>
      <c r="DD26" s="694">
        <v>1499353</v>
      </c>
      <c r="DE26" s="686"/>
      <c r="DF26" s="686"/>
      <c r="DG26" s="686"/>
      <c r="DH26" s="686"/>
      <c r="DI26" s="686"/>
      <c r="DJ26" s="686"/>
      <c r="DK26" s="687"/>
      <c r="DL26" s="694" t="s">
        <v>181</v>
      </c>
      <c r="DM26" s="686"/>
      <c r="DN26" s="686"/>
      <c r="DO26" s="686"/>
      <c r="DP26" s="686"/>
      <c r="DQ26" s="686"/>
      <c r="DR26" s="686"/>
      <c r="DS26" s="686"/>
      <c r="DT26" s="686"/>
      <c r="DU26" s="686"/>
      <c r="DV26" s="687"/>
      <c r="DW26" s="690" t="s">
        <v>181</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4482</v>
      </c>
      <c r="S27" s="686"/>
      <c r="T27" s="686"/>
      <c r="U27" s="686"/>
      <c r="V27" s="686"/>
      <c r="W27" s="686"/>
      <c r="X27" s="686"/>
      <c r="Y27" s="687"/>
      <c r="Z27" s="688">
        <v>0</v>
      </c>
      <c r="AA27" s="688"/>
      <c r="AB27" s="688"/>
      <c r="AC27" s="688"/>
      <c r="AD27" s="689">
        <v>4482</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6532188</v>
      </c>
      <c r="BH27" s="686"/>
      <c r="BI27" s="686"/>
      <c r="BJ27" s="686"/>
      <c r="BK27" s="686"/>
      <c r="BL27" s="686"/>
      <c r="BM27" s="686"/>
      <c r="BN27" s="687"/>
      <c r="BO27" s="688">
        <v>100</v>
      </c>
      <c r="BP27" s="688"/>
      <c r="BQ27" s="688"/>
      <c r="BR27" s="688"/>
      <c r="BS27" s="694">
        <v>522887</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3069073</v>
      </c>
      <c r="CS27" s="721"/>
      <c r="CT27" s="721"/>
      <c r="CU27" s="721"/>
      <c r="CV27" s="721"/>
      <c r="CW27" s="721"/>
      <c r="CX27" s="721"/>
      <c r="CY27" s="722"/>
      <c r="CZ27" s="690">
        <v>14.1</v>
      </c>
      <c r="DA27" s="719"/>
      <c r="DB27" s="719"/>
      <c r="DC27" s="723"/>
      <c r="DD27" s="694">
        <v>948291</v>
      </c>
      <c r="DE27" s="721"/>
      <c r="DF27" s="721"/>
      <c r="DG27" s="721"/>
      <c r="DH27" s="721"/>
      <c r="DI27" s="721"/>
      <c r="DJ27" s="721"/>
      <c r="DK27" s="722"/>
      <c r="DL27" s="694">
        <v>946273</v>
      </c>
      <c r="DM27" s="721"/>
      <c r="DN27" s="721"/>
      <c r="DO27" s="721"/>
      <c r="DP27" s="721"/>
      <c r="DQ27" s="721"/>
      <c r="DR27" s="721"/>
      <c r="DS27" s="721"/>
      <c r="DT27" s="721"/>
      <c r="DU27" s="721"/>
      <c r="DV27" s="722"/>
      <c r="DW27" s="690">
        <v>8.5</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84092</v>
      </c>
      <c r="S28" s="686"/>
      <c r="T28" s="686"/>
      <c r="U28" s="686"/>
      <c r="V28" s="686"/>
      <c r="W28" s="686"/>
      <c r="X28" s="686"/>
      <c r="Y28" s="687"/>
      <c r="Z28" s="688">
        <v>0.4</v>
      </c>
      <c r="AA28" s="688"/>
      <c r="AB28" s="688"/>
      <c r="AC28" s="688"/>
      <c r="AD28" s="689" t="s">
        <v>181</v>
      </c>
      <c r="AE28" s="689"/>
      <c r="AF28" s="689"/>
      <c r="AG28" s="689"/>
      <c r="AH28" s="689"/>
      <c r="AI28" s="689"/>
      <c r="AJ28" s="689"/>
      <c r="AK28" s="689"/>
      <c r="AL28" s="690" t="s">
        <v>181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1478476</v>
      </c>
      <c r="CS28" s="686"/>
      <c r="CT28" s="686"/>
      <c r="CU28" s="686"/>
      <c r="CV28" s="686"/>
      <c r="CW28" s="686"/>
      <c r="CX28" s="686"/>
      <c r="CY28" s="687"/>
      <c r="CZ28" s="690">
        <v>6.8</v>
      </c>
      <c r="DA28" s="719"/>
      <c r="DB28" s="719"/>
      <c r="DC28" s="723"/>
      <c r="DD28" s="694">
        <v>1446472</v>
      </c>
      <c r="DE28" s="686"/>
      <c r="DF28" s="686"/>
      <c r="DG28" s="686"/>
      <c r="DH28" s="686"/>
      <c r="DI28" s="686"/>
      <c r="DJ28" s="686"/>
      <c r="DK28" s="687"/>
      <c r="DL28" s="694">
        <v>1446472</v>
      </c>
      <c r="DM28" s="686"/>
      <c r="DN28" s="686"/>
      <c r="DO28" s="686"/>
      <c r="DP28" s="686"/>
      <c r="DQ28" s="686"/>
      <c r="DR28" s="686"/>
      <c r="DS28" s="686"/>
      <c r="DT28" s="686"/>
      <c r="DU28" s="686"/>
      <c r="DV28" s="687"/>
      <c r="DW28" s="690">
        <v>12.9</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169719</v>
      </c>
      <c r="S29" s="686"/>
      <c r="T29" s="686"/>
      <c r="U29" s="686"/>
      <c r="V29" s="686"/>
      <c r="W29" s="686"/>
      <c r="X29" s="686"/>
      <c r="Y29" s="687"/>
      <c r="Z29" s="688">
        <v>0.7</v>
      </c>
      <c r="AA29" s="688"/>
      <c r="AB29" s="688"/>
      <c r="AC29" s="688"/>
      <c r="AD29" s="689">
        <v>27053</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70</v>
      </c>
      <c r="CG29" s="701"/>
      <c r="CH29" s="701"/>
      <c r="CI29" s="701"/>
      <c r="CJ29" s="701"/>
      <c r="CK29" s="701"/>
      <c r="CL29" s="701"/>
      <c r="CM29" s="701"/>
      <c r="CN29" s="701"/>
      <c r="CO29" s="701"/>
      <c r="CP29" s="701"/>
      <c r="CQ29" s="702"/>
      <c r="CR29" s="685">
        <v>1478473</v>
      </c>
      <c r="CS29" s="721"/>
      <c r="CT29" s="721"/>
      <c r="CU29" s="721"/>
      <c r="CV29" s="721"/>
      <c r="CW29" s="721"/>
      <c r="CX29" s="721"/>
      <c r="CY29" s="722"/>
      <c r="CZ29" s="690">
        <v>6.8</v>
      </c>
      <c r="DA29" s="719"/>
      <c r="DB29" s="719"/>
      <c r="DC29" s="723"/>
      <c r="DD29" s="694">
        <v>1446469</v>
      </c>
      <c r="DE29" s="721"/>
      <c r="DF29" s="721"/>
      <c r="DG29" s="721"/>
      <c r="DH29" s="721"/>
      <c r="DI29" s="721"/>
      <c r="DJ29" s="721"/>
      <c r="DK29" s="722"/>
      <c r="DL29" s="694">
        <v>1446469</v>
      </c>
      <c r="DM29" s="721"/>
      <c r="DN29" s="721"/>
      <c r="DO29" s="721"/>
      <c r="DP29" s="721"/>
      <c r="DQ29" s="721"/>
      <c r="DR29" s="721"/>
      <c r="DS29" s="721"/>
      <c r="DT29" s="721"/>
      <c r="DU29" s="721"/>
      <c r="DV29" s="722"/>
      <c r="DW29" s="690">
        <v>12.9</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27633</v>
      </c>
      <c r="S30" s="686"/>
      <c r="T30" s="686"/>
      <c r="U30" s="686"/>
      <c r="V30" s="686"/>
      <c r="W30" s="686"/>
      <c r="X30" s="686"/>
      <c r="Y30" s="687"/>
      <c r="Z30" s="688">
        <v>0.1</v>
      </c>
      <c r="AA30" s="688"/>
      <c r="AB30" s="688"/>
      <c r="AC30" s="688"/>
      <c r="AD30" s="689" t="s">
        <v>181</v>
      </c>
      <c r="AE30" s="689"/>
      <c r="AF30" s="689"/>
      <c r="AG30" s="689"/>
      <c r="AH30" s="689"/>
      <c r="AI30" s="689"/>
      <c r="AJ30" s="689"/>
      <c r="AK30" s="689"/>
      <c r="AL30" s="690" t="s">
        <v>176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1393950</v>
      </c>
      <c r="CS30" s="686"/>
      <c r="CT30" s="686"/>
      <c r="CU30" s="686"/>
      <c r="CV30" s="686"/>
      <c r="CW30" s="686"/>
      <c r="CX30" s="686"/>
      <c r="CY30" s="687"/>
      <c r="CZ30" s="690">
        <v>6.4</v>
      </c>
      <c r="DA30" s="719"/>
      <c r="DB30" s="719"/>
      <c r="DC30" s="723"/>
      <c r="DD30" s="694">
        <v>1364240</v>
      </c>
      <c r="DE30" s="686"/>
      <c r="DF30" s="686"/>
      <c r="DG30" s="686"/>
      <c r="DH30" s="686"/>
      <c r="DI30" s="686"/>
      <c r="DJ30" s="686"/>
      <c r="DK30" s="687"/>
      <c r="DL30" s="694">
        <v>1364240</v>
      </c>
      <c r="DM30" s="686"/>
      <c r="DN30" s="686"/>
      <c r="DO30" s="686"/>
      <c r="DP30" s="686"/>
      <c r="DQ30" s="686"/>
      <c r="DR30" s="686"/>
      <c r="DS30" s="686"/>
      <c r="DT30" s="686"/>
      <c r="DU30" s="686"/>
      <c r="DV30" s="687"/>
      <c r="DW30" s="690">
        <v>12.2</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7013973</v>
      </c>
      <c r="S31" s="686"/>
      <c r="T31" s="686"/>
      <c r="U31" s="686"/>
      <c r="V31" s="686"/>
      <c r="W31" s="686"/>
      <c r="X31" s="686"/>
      <c r="Y31" s="687"/>
      <c r="Z31" s="688">
        <v>30.1</v>
      </c>
      <c r="AA31" s="688"/>
      <c r="AB31" s="688"/>
      <c r="AC31" s="688"/>
      <c r="AD31" s="689" t="s">
        <v>181</v>
      </c>
      <c r="AE31" s="689"/>
      <c r="AF31" s="689"/>
      <c r="AG31" s="689"/>
      <c r="AH31" s="689"/>
      <c r="AI31" s="689"/>
      <c r="AJ31" s="689"/>
      <c r="AK31" s="689"/>
      <c r="AL31" s="690" t="s">
        <v>181</v>
      </c>
      <c r="AM31" s="691"/>
      <c r="AN31" s="691"/>
      <c r="AO31" s="692"/>
      <c r="AP31" s="742" t="s">
        <v>311</v>
      </c>
      <c r="AQ31" s="743"/>
      <c r="AR31" s="743"/>
      <c r="AS31" s="743"/>
      <c r="AT31" s="748" t="s">
        <v>312</v>
      </c>
      <c r="AU31" s="231"/>
      <c r="AV31" s="231"/>
      <c r="AW31" s="231"/>
      <c r="AX31" s="671" t="s">
        <v>189</v>
      </c>
      <c r="AY31" s="672"/>
      <c r="AZ31" s="672"/>
      <c r="BA31" s="672"/>
      <c r="BB31" s="672"/>
      <c r="BC31" s="672"/>
      <c r="BD31" s="672"/>
      <c r="BE31" s="672"/>
      <c r="BF31" s="673"/>
      <c r="BG31" s="753">
        <v>98.6</v>
      </c>
      <c r="BH31" s="740"/>
      <c r="BI31" s="740"/>
      <c r="BJ31" s="740"/>
      <c r="BK31" s="740"/>
      <c r="BL31" s="740"/>
      <c r="BM31" s="680">
        <v>93.2</v>
      </c>
      <c r="BN31" s="740"/>
      <c r="BO31" s="740"/>
      <c r="BP31" s="740"/>
      <c r="BQ31" s="741"/>
      <c r="BR31" s="753">
        <v>99.1</v>
      </c>
      <c r="BS31" s="740"/>
      <c r="BT31" s="740"/>
      <c r="BU31" s="740"/>
      <c r="BV31" s="740"/>
      <c r="BW31" s="740"/>
      <c r="BX31" s="680">
        <v>93.6</v>
      </c>
      <c r="BY31" s="740"/>
      <c r="BZ31" s="740"/>
      <c r="CA31" s="740"/>
      <c r="CB31" s="741"/>
      <c r="CD31" s="727"/>
      <c r="CE31" s="728"/>
      <c r="CF31" s="700" t="s">
        <v>313</v>
      </c>
      <c r="CG31" s="701"/>
      <c r="CH31" s="701"/>
      <c r="CI31" s="701"/>
      <c r="CJ31" s="701"/>
      <c r="CK31" s="701"/>
      <c r="CL31" s="701"/>
      <c r="CM31" s="701"/>
      <c r="CN31" s="701"/>
      <c r="CO31" s="701"/>
      <c r="CP31" s="701"/>
      <c r="CQ31" s="702"/>
      <c r="CR31" s="685">
        <v>84523</v>
      </c>
      <c r="CS31" s="721"/>
      <c r="CT31" s="721"/>
      <c r="CU31" s="721"/>
      <c r="CV31" s="721"/>
      <c r="CW31" s="721"/>
      <c r="CX31" s="721"/>
      <c r="CY31" s="722"/>
      <c r="CZ31" s="690">
        <v>0.4</v>
      </c>
      <c r="DA31" s="719"/>
      <c r="DB31" s="719"/>
      <c r="DC31" s="723"/>
      <c r="DD31" s="694">
        <v>82229</v>
      </c>
      <c r="DE31" s="721"/>
      <c r="DF31" s="721"/>
      <c r="DG31" s="721"/>
      <c r="DH31" s="721"/>
      <c r="DI31" s="721"/>
      <c r="DJ31" s="721"/>
      <c r="DK31" s="722"/>
      <c r="DL31" s="694">
        <v>82229</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181</v>
      </c>
      <c r="S32" s="686"/>
      <c r="T32" s="686"/>
      <c r="U32" s="686"/>
      <c r="V32" s="686"/>
      <c r="W32" s="686"/>
      <c r="X32" s="686"/>
      <c r="Y32" s="687"/>
      <c r="Z32" s="688" t="s">
        <v>176</v>
      </c>
      <c r="AA32" s="688"/>
      <c r="AB32" s="688"/>
      <c r="AC32" s="688"/>
      <c r="AD32" s="689" t="s">
        <v>181</v>
      </c>
      <c r="AE32" s="689"/>
      <c r="AF32" s="689"/>
      <c r="AG32" s="689"/>
      <c r="AH32" s="689"/>
      <c r="AI32" s="689"/>
      <c r="AJ32" s="689"/>
      <c r="AK32" s="689"/>
      <c r="AL32" s="690" t="s">
        <v>181</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99.1</v>
      </c>
      <c r="BH32" s="721"/>
      <c r="BI32" s="721"/>
      <c r="BJ32" s="721"/>
      <c r="BK32" s="721"/>
      <c r="BL32" s="721"/>
      <c r="BM32" s="691">
        <v>96</v>
      </c>
      <c r="BN32" s="751"/>
      <c r="BO32" s="751"/>
      <c r="BP32" s="751"/>
      <c r="BQ32" s="752"/>
      <c r="BR32" s="754">
        <v>99.1</v>
      </c>
      <c r="BS32" s="721"/>
      <c r="BT32" s="721"/>
      <c r="BU32" s="721"/>
      <c r="BV32" s="721"/>
      <c r="BW32" s="721"/>
      <c r="BX32" s="691">
        <v>95.8</v>
      </c>
      <c r="BY32" s="751"/>
      <c r="BZ32" s="751"/>
      <c r="CA32" s="751"/>
      <c r="CB32" s="752"/>
      <c r="CD32" s="729"/>
      <c r="CE32" s="730"/>
      <c r="CF32" s="700" t="s">
        <v>317</v>
      </c>
      <c r="CG32" s="701"/>
      <c r="CH32" s="701"/>
      <c r="CI32" s="701"/>
      <c r="CJ32" s="701"/>
      <c r="CK32" s="701"/>
      <c r="CL32" s="701"/>
      <c r="CM32" s="701"/>
      <c r="CN32" s="701"/>
      <c r="CO32" s="701"/>
      <c r="CP32" s="701"/>
      <c r="CQ32" s="702"/>
      <c r="CR32" s="685">
        <v>3</v>
      </c>
      <c r="CS32" s="686"/>
      <c r="CT32" s="686"/>
      <c r="CU32" s="686"/>
      <c r="CV32" s="686"/>
      <c r="CW32" s="686"/>
      <c r="CX32" s="686"/>
      <c r="CY32" s="687"/>
      <c r="CZ32" s="690">
        <v>0</v>
      </c>
      <c r="DA32" s="719"/>
      <c r="DB32" s="719"/>
      <c r="DC32" s="723"/>
      <c r="DD32" s="694">
        <v>3</v>
      </c>
      <c r="DE32" s="686"/>
      <c r="DF32" s="686"/>
      <c r="DG32" s="686"/>
      <c r="DH32" s="686"/>
      <c r="DI32" s="686"/>
      <c r="DJ32" s="686"/>
      <c r="DK32" s="687"/>
      <c r="DL32" s="694">
        <v>3</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1213386</v>
      </c>
      <c r="S33" s="686"/>
      <c r="T33" s="686"/>
      <c r="U33" s="686"/>
      <c r="V33" s="686"/>
      <c r="W33" s="686"/>
      <c r="X33" s="686"/>
      <c r="Y33" s="687"/>
      <c r="Z33" s="688">
        <v>5.2</v>
      </c>
      <c r="AA33" s="688"/>
      <c r="AB33" s="688"/>
      <c r="AC33" s="688"/>
      <c r="AD33" s="689" t="s">
        <v>181</v>
      </c>
      <c r="AE33" s="689"/>
      <c r="AF33" s="689"/>
      <c r="AG33" s="689"/>
      <c r="AH33" s="689"/>
      <c r="AI33" s="689"/>
      <c r="AJ33" s="689"/>
      <c r="AK33" s="689"/>
      <c r="AL33" s="690" t="s">
        <v>181</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v>
      </c>
      <c r="BH33" s="756"/>
      <c r="BI33" s="756"/>
      <c r="BJ33" s="756"/>
      <c r="BK33" s="756"/>
      <c r="BL33" s="756"/>
      <c r="BM33" s="757">
        <v>90.6</v>
      </c>
      <c r="BN33" s="756"/>
      <c r="BO33" s="756"/>
      <c r="BP33" s="756"/>
      <c r="BQ33" s="758"/>
      <c r="BR33" s="755">
        <v>99.1</v>
      </c>
      <c r="BS33" s="756"/>
      <c r="BT33" s="756"/>
      <c r="BU33" s="756"/>
      <c r="BV33" s="756"/>
      <c r="BW33" s="756"/>
      <c r="BX33" s="757">
        <v>91.4</v>
      </c>
      <c r="BY33" s="756"/>
      <c r="BZ33" s="756"/>
      <c r="CA33" s="756"/>
      <c r="CB33" s="758"/>
      <c r="CD33" s="700" t="s">
        <v>320</v>
      </c>
      <c r="CE33" s="701"/>
      <c r="CF33" s="701"/>
      <c r="CG33" s="701"/>
      <c r="CH33" s="701"/>
      <c r="CI33" s="701"/>
      <c r="CJ33" s="701"/>
      <c r="CK33" s="701"/>
      <c r="CL33" s="701"/>
      <c r="CM33" s="701"/>
      <c r="CN33" s="701"/>
      <c r="CO33" s="701"/>
      <c r="CP33" s="701"/>
      <c r="CQ33" s="702"/>
      <c r="CR33" s="685">
        <v>13349597</v>
      </c>
      <c r="CS33" s="721"/>
      <c r="CT33" s="721"/>
      <c r="CU33" s="721"/>
      <c r="CV33" s="721"/>
      <c r="CW33" s="721"/>
      <c r="CX33" s="721"/>
      <c r="CY33" s="722"/>
      <c r="CZ33" s="690">
        <v>61.4</v>
      </c>
      <c r="DA33" s="719"/>
      <c r="DB33" s="719"/>
      <c r="DC33" s="723"/>
      <c r="DD33" s="694">
        <v>6850791</v>
      </c>
      <c r="DE33" s="721"/>
      <c r="DF33" s="721"/>
      <c r="DG33" s="721"/>
      <c r="DH33" s="721"/>
      <c r="DI33" s="721"/>
      <c r="DJ33" s="721"/>
      <c r="DK33" s="722"/>
      <c r="DL33" s="694">
        <v>5222379</v>
      </c>
      <c r="DM33" s="721"/>
      <c r="DN33" s="721"/>
      <c r="DO33" s="721"/>
      <c r="DP33" s="721"/>
      <c r="DQ33" s="721"/>
      <c r="DR33" s="721"/>
      <c r="DS33" s="721"/>
      <c r="DT33" s="721"/>
      <c r="DU33" s="721"/>
      <c r="DV33" s="722"/>
      <c r="DW33" s="690">
        <v>46.7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205853</v>
      </c>
      <c r="S34" s="686"/>
      <c r="T34" s="686"/>
      <c r="U34" s="686"/>
      <c r="V34" s="686"/>
      <c r="W34" s="686"/>
      <c r="X34" s="686"/>
      <c r="Y34" s="687"/>
      <c r="Z34" s="688">
        <v>0.9</v>
      </c>
      <c r="AA34" s="688"/>
      <c r="AB34" s="688"/>
      <c r="AC34" s="688"/>
      <c r="AD34" s="689">
        <v>37881</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2889879</v>
      </c>
      <c r="CS34" s="686"/>
      <c r="CT34" s="686"/>
      <c r="CU34" s="686"/>
      <c r="CV34" s="686"/>
      <c r="CW34" s="686"/>
      <c r="CX34" s="686"/>
      <c r="CY34" s="687"/>
      <c r="CZ34" s="690">
        <v>13.3</v>
      </c>
      <c r="DA34" s="719"/>
      <c r="DB34" s="719"/>
      <c r="DC34" s="723"/>
      <c r="DD34" s="694">
        <v>2215854</v>
      </c>
      <c r="DE34" s="686"/>
      <c r="DF34" s="686"/>
      <c r="DG34" s="686"/>
      <c r="DH34" s="686"/>
      <c r="DI34" s="686"/>
      <c r="DJ34" s="686"/>
      <c r="DK34" s="687"/>
      <c r="DL34" s="694">
        <v>1830905</v>
      </c>
      <c r="DM34" s="686"/>
      <c r="DN34" s="686"/>
      <c r="DO34" s="686"/>
      <c r="DP34" s="686"/>
      <c r="DQ34" s="686"/>
      <c r="DR34" s="686"/>
      <c r="DS34" s="686"/>
      <c r="DT34" s="686"/>
      <c r="DU34" s="686"/>
      <c r="DV34" s="687"/>
      <c r="DW34" s="690">
        <v>16.399999999999999</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290654</v>
      </c>
      <c r="S35" s="686"/>
      <c r="T35" s="686"/>
      <c r="U35" s="686"/>
      <c r="V35" s="686"/>
      <c r="W35" s="686"/>
      <c r="X35" s="686"/>
      <c r="Y35" s="687"/>
      <c r="Z35" s="688">
        <v>1.2</v>
      </c>
      <c r="AA35" s="688"/>
      <c r="AB35" s="688"/>
      <c r="AC35" s="688"/>
      <c r="AD35" s="689" t="s">
        <v>181</v>
      </c>
      <c r="AE35" s="689"/>
      <c r="AF35" s="689"/>
      <c r="AG35" s="689"/>
      <c r="AH35" s="689"/>
      <c r="AI35" s="689"/>
      <c r="AJ35" s="689"/>
      <c r="AK35" s="689"/>
      <c r="AL35" s="690" t="s">
        <v>181</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483951</v>
      </c>
      <c r="CS35" s="721"/>
      <c r="CT35" s="721"/>
      <c r="CU35" s="721"/>
      <c r="CV35" s="721"/>
      <c r="CW35" s="721"/>
      <c r="CX35" s="721"/>
      <c r="CY35" s="722"/>
      <c r="CZ35" s="690">
        <v>2.2000000000000002</v>
      </c>
      <c r="DA35" s="719"/>
      <c r="DB35" s="719"/>
      <c r="DC35" s="723"/>
      <c r="DD35" s="694">
        <v>417382</v>
      </c>
      <c r="DE35" s="721"/>
      <c r="DF35" s="721"/>
      <c r="DG35" s="721"/>
      <c r="DH35" s="721"/>
      <c r="DI35" s="721"/>
      <c r="DJ35" s="721"/>
      <c r="DK35" s="722"/>
      <c r="DL35" s="694">
        <v>117011</v>
      </c>
      <c r="DM35" s="721"/>
      <c r="DN35" s="721"/>
      <c r="DO35" s="721"/>
      <c r="DP35" s="721"/>
      <c r="DQ35" s="721"/>
      <c r="DR35" s="721"/>
      <c r="DS35" s="721"/>
      <c r="DT35" s="721"/>
      <c r="DU35" s="721"/>
      <c r="DV35" s="722"/>
      <c r="DW35" s="690">
        <v>1</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45765</v>
      </c>
      <c r="S36" s="686"/>
      <c r="T36" s="686"/>
      <c r="U36" s="686"/>
      <c r="V36" s="686"/>
      <c r="W36" s="686"/>
      <c r="X36" s="686"/>
      <c r="Y36" s="687"/>
      <c r="Z36" s="688">
        <v>0.2</v>
      </c>
      <c r="AA36" s="688"/>
      <c r="AB36" s="688"/>
      <c r="AC36" s="688"/>
      <c r="AD36" s="689" t="s">
        <v>181</v>
      </c>
      <c r="AE36" s="689"/>
      <c r="AF36" s="689"/>
      <c r="AG36" s="689"/>
      <c r="AH36" s="689"/>
      <c r="AI36" s="689"/>
      <c r="AJ36" s="689"/>
      <c r="AK36" s="689"/>
      <c r="AL36" s="690" t="s">
        <v>181</v>
      </c>
      <c r="AM36" s="691"/>
      <c r="AN36" s="691"/>
      <c r="AO36" s="692"/>
      <c r="AP36" s="235"/>
      <c r="AQ36" s="759" t="s">
        <v>328</v>
      </c>
      <c r="AR36" s="760"/>
      <c r="AS36" s="760"/>
      <c r="AT36" s="760"/>
      <c r="AU36" s="760"/>
      <c r="AV36" s="760"/>
      <c r="AW36" s="760"/>
      <c r="AX36" s="760"/>
      <c r="AY36" s="761"/>
      <c r="AZ36" s="674">
        <v>2672206</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180180</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6862536</v>
      </c>
      <c r="CS36" s="686"/>
      <c r="CT36" s="686"/>
      <c r="CU36" s="686"/>
      <c r="CV36" s="686"/>
      <c r="CW36" s="686"/>
      <c r="CX36" s="686"/>
      <c r="CY36" s="687"/>
      <c r="CZ36" s="690">
        <v>31.5</v>
      </c>
      <c r="DA36" s="719"/>
      <c r="DB36" s="719"/>
      <c r="DC36" s="723"/>
      <c r="DD36" s="694">
        <v>2256097</v>
      </c>
      <c r="DE36" s="686"/>
      <c r="DF36" s="686"/>
      <c r="DG36" s="686"/>
      <c r="DH36" s="686"/>
      <c r="DI36" s="686"/>
      <c r="DJ36" s="686"/>
      <c r="DK36" s="687"/>
      <c r="DL36" s="694">
        <v>1723518</v>
      </c>
      <c r="DM36" s="686"/>
      <c r="DN36" s="686"/>
      <c r="DO36" s="686"/>
      <c r="DP36" s="686"/>
      <c r="DQ36" s="686"/>
      <c r="DR36" s="686"/>
      <c r="DS36" s="686"/>
      <c r="DT36" s="686"/>
      <c r="DU36" s="686"/>
      <c r="DV36" s="687"/>
      <c r="DW36" s="690">
        <v>15.4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1069690</v>
      </c>
      <c r="S37" s="686"/>
      <c r="T37" s="686"/>
      <c r="U37" s="686"/>
      <c r="V37" s="686"/>
      <c r="W37" s="686"/>
      <c r="X37" s="686"/>
      <c r="Y37" s="687"/>
      <c r="Z37" s="688">
        <v>4.5999999999999996</v>
      </c>
      <c r="AA37" s="688"/>
      <c r="AB37" s="688"/>
      <c r="AC37" s="688"/>
      <c r="AD37" s="689" t="s">
        <v>181</v>
      </c>
      <c r="AE37" s="689"/>
      <c r="AF37" s="689"/>
      <c r="AG37" s="689"/>
      <c r="AH37" s="689"/>
      <c r="AI37" s="689"/>
      <c r="AJ37" s="689"/>
      <c r="AK37" s="689"/>
      <c r="AL37" s="690" t="s">
        <v>181</v>
      </c>
      <c r="AM37" s="691"/>
      <c r="AN37" s="691"/>
      <c r="AO37" s="692"/>
      <c r="AQ37" s="763" t="s">
        <v>332</v>
      </c>
      <c r="AR37" s="764"/>
      <c r="AS37" s="764"/>
      <c r="AT37" s="764"/>
      <c r="AU37" s="764"/>
      <c r="AV37" s="764"/>
      <c r="AW37" s="764"/>
      <c r="AX37" s="764"/>
      <c r="AY37" s="765"/>
      <c r="AZ37" s="685">
        <v>677800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152451</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871217</v>
      </c>
      <c r="CS37" s="721"/>
      <c r="CT37" s="721"/>
      <c r="CU37" s="721"/>
      <c r="CV37" s="721"/>
      <c r="CW37" s="721"/>
      <c r="CX37" s="721"/>
      <c r="CY37" s="722"/>
      <c r="CZ37" s="690">
        <v>4</v>
      </c>
      <c r="DA37" s="719"/>
      <c r="DB37" s="719"/>
      <c r="DC37" s="723"/>
      <c r="DD37" s="694">
        <v>862002</v>
      </c>
      <c r="DE37" s="721"/>
      <c r="DF37" s="721"/>
      <c r="DG37" s="721"/>
      <c r="DH37" s="721"/>
      <c r="DI37" s="721"/>
      <c r="DJ37" s="721"/>
      <c r="DK37" s="722"/>
      <c r="DL37" s="694">
        <v>862002</v>
      </c>
      <c r="DM37" s="721"/>
      <c r="DN37" s="721"/>
      <c r="DO37" s="721"/>
      <c r="DP37" s="721"/>
      <c r="DQ37" s="721"/>
      <c r="DR37" s="721"/>
      <c r="DS37" s="721"/>
      <c r="DT37" s="721"/>
      <c r="DU37" s="721"/>
      <c r="DV37" s="722"/>
      <c r="DW37" s="690">
        <v>7.7</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1000780</v>
      </c>
      <c r="S38" s="686"/>
      <c r="T38" s="686"/>
      <c r="U38" s="686"/>
      <c r="V38" s="686"/>
      <c r="W38" s="686"/>
      <c r="X38" s="686"/>
      <c r="Y38" s="687"/>
      <c r="Z38" s="688">
        <v>4.3</v>
      </c>
      <c r="AA38" s="688"/>
      <c r="AB38" s="688"/>
      <c r="AC38" s="688"/>
      <c r="AD38" s="689">
        <v>8888</v>
      </c>
      <c r="AE38" s="689"/>
      <c r="AF38" s="689"/>
      <c r="AG38" s="689"/>
      <c r="AH38" s="689"/>
      <c r="AI38" s="689"/>
      <c r="AJ38" s="689"/>
      <c r="AK38" s="689"/>
      <c r="AL38" s="690">
        <v>0.1</v>
      </c>
      <c r="AM38" s="691"/>
      <c r="AN38" s="691"/>
      <c r="AO38" s="692"/>
      <c r="AQ38" s="763" t="s">
        <v>336</v>
      </c>
      <c r="AR38" s="764"/>
      <c r="AS38" s="764"/>
      <c r="AT38" s="764"/>
      <c r="AU38" s="764"/>
      <c r="AV38" s="764"/>
      <c r="AW38" s="764"/>
      <c r="AX38" s="764"/>
      <c r="AY38" s="765"/>
      <c r="AZ38" s="685">
        <v>129162</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5103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1872392</v>
      </c>
      <c r="CS38" s="686"/>
      <c r="CT38" s="686"/>
      <c r="CU38" s="686"/>
      <c r="CV38" s="686"/>
      <c r="CW38" s="686"/>
      <c r="CX38" s="686"/>
      <c r="CY38" s="687"/>
      <c r="CZ38" s="690">
        <v>8.6</v>
      </c>
      <c r="DA38" s="719"/>
      <c r="DB38" s="719"/>
      <c r="DC38" s="723"/>
      <c r="DD38" s="694">
        <v>1600885</v>
      </c>
      <c r="DE38" s="686"/>
      <c r="DF38" s="686"/>
      <c r="DG38" s="686"/>
      <c r="DH38" s="686"/>
      <c r="DI38" s="686"/>
      <c r="DJ38" s="686"/>
      <c r="DK38" s="687"/>
      <c r="DL38" s="694">
        <v>1440516</v>
      </c>
      <c r="DM38" s="686"/>
      <c r="DN38" s="686"/>
      <c r="DO38" s="686"/>
      <c r="DP38" s="686"/>
      <c r="DQ38" s="686"/>
      <c r="DR38" s="686"/>
      <c r="DS38" s="686"/>
      <c r="DT38" s="686"/>
      <c r="DU38" s="686"/>
      <c r="DV38" s="687"/>
      <c r="DW38" s="690">
        <v>12.9</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1059652</v>
      </c>
      <c r="S39" s="686"/>
      <c r="T39" s="686"/>
      <c r="U39" s="686"/>
      <c r="V39" s="686"/>
      <c r="W39" s="686"/>
      <c r="X39" s="686"/>
      <c r="Y39" s="687"/>
      <c r="Z39" s="688">
        <v>4.5</v>
      </c>
      <c r="AA39" s="688"/>
      <c r="AB39" s="688"/>
      <c r="AC39" s="688"/>
      <c r="AD39" s="689" t="s">
        <v>181</v>
      </c>
      <c r="AE39" s="689"/>
      <c r="AF39" s="689"/>
      <c r="AG39" s="689"/>
      <c r="AH39" s="689"/>
      <c r="AI39" s="689"/>
      <c r="AJ39" s="689"/>
      <c r="AK39" s="689"/>
      <c r="AL39" s="690" t="s">
        <v>181</v>
      </c>
      <c r="AM39" s="691"/>
      <c r="AN39" s="691"/>
      <c r="AO39" s="692"/>
      <c r="AQ39" s="763" t="s">
        <v>340</v>
      </c>
      <c r="AR39" s="764"/>
      <c r="AS39" s="764"/>
      <c r="AT39" s="764"/>
      <c r="AU39" s="764"/>
      <c r="AV39" s="764"/>
      <c r="AW39" s="764"/>
      <c r="AX39" s="764"/>
      <c r="AY39" s="765"/>
      <c r="AZ39" s="685">
        <v>87808</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7613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493097</v>
      </c>
      <c r="CS39" s="721"/>
      <c r="CT39" s="721"/>
      <c r="CU39" s="721"/>
      <c r="CV39" s="721"/>
      <c r="CW39" s="721"/>
      <c r="CX39" s="721"/>
      <c r="CY39" s="722"/>
      <c r="CZ39" s="690">
        <v>2.2999999999999998</v>
      </c>
      <c r="DA39" s="719"/>
      <c r="DB39" s="719"/>
      <c r="DC39" s="723"/>
      <c r="DD39" s="694">
        <v>214881</v>
      </c>
      <c r="DE39" s="721"/>
      <c r="DF39" s="721"/>
      <c r="DG39" s="721"/>
      <c r="DH39" s="721"/>
      <c r="DI39" s="721"/>
      <c r="DJ39" s="721"/>
      <c r="DK39" s="722"/>
      <c r="DL39" s="694" t="s">
        <v>181</v>
      </c>
      <c r="DM39" s="721"/>
      <c r="DN39" s="721"/>
      <c r="DO39" s="721"/>
      <c r="DP39" s="721"/>
      <c r="DQ39" s="721"/>
      <c r="DR39" s="721"/>
      <c r="DS39" s="721"/>
      <c r="DT39" s="721"/>
      <c r="DU39" s="721"/>
      <c r="DV39" s="722"/>
      <c r="DW39" s="690" t="s">
        <v>181</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30126</v>
      </c>
      <c r="S40" s="686"/>
      <c r="T40" s="686"/>
      <c r="U40" s="686"/>
      <c r="V40" s="686"/>
      <c r="W40" s="686"/>
      <c r="X40" s="686"/>
      <c r="Y40" s="687"/>
      <c r="Z40" s="688">
        <v>0.1</v>
      </c>
      <c r="AA40" s="688"/>
      <c r="AB40" s="688"/>
      <c r="AC40" s="688"/>
      <c r="AD40" s="689" t="s">
        <v>181</v>
      </c>
      <c r="AE40" s="689"/>
      <c r="AF40" s="689"/>
      <c r="AG40" s="689"/>
      <c r="AH40" s="689"/>
      <c r="AI40" s="689"/>
      <c r="AJ40" s="689"/>
      <c r="AK40" s="689"/>
      <c r="AL40" s="690" t="s">
        <v>181</v>
      </c>
      <c r="AM40" s="691"/>
      <c r="AN40" s="691"/>
      <c r="AO40" s="692"/>
      <c r="AQ40" s="763" t="s">
        <v>344</v>
      </c>
      <c r="AR40" s="764"/>
      <c r="AS40" s="764"/>
      <c r="AT40" s="764"/>
      <c r="AU40" s="764"/>
      <c r="AV40" s="764"/>
      <c r="AW40" s="764"/>
      <c r="AX40" s="764"/>
      <c r="AY40" s="765"/>
      <c r="AZ40" s="685">
        <v>34206</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113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747742</v>
      </c>
      <c r="CS40" s="686"/>
      <c r="CT40" s="686"/>
      <c r="CU40" s="686"/>
      <c r="CV40" s="686"/>
      <c r="CW40" s="686"/>
      <c r="CX40" s="686"/>
      <c r="CY40" s="687"/>
      <c r="CZ40" s="690">
        <v>3.4</v>
      </c>
      <c r="DA40" s="719"/>
      <c r="DB40" s="719"/>
      <c r="DC40" s="723"/>
      <c r="DD40" s="694">
        <v>145692</v>
      </c>
      <c r="DE40" s="686"/>
      <c r="DF40" s="686"/>
      <c r="DG40" s="686"/>
      <c r="DH40" s="686"/>
      <c r="DI40" s="686"/>
      <c r="DJ40" s="686"/>
      <c r="DK40" s="687"/>
      <c r="DL40" s="694">
        <v>110429</v>
      </c>
      <c r="DM40" s="686"/>
      <c r="DN40" s="686"/>
      <c r="DO40" s="686"/>
      <c r="DP40" s="686"/>
      <c r="DQ40" s="686"/>
      <c r="DR40" s="686"/>
      <c r="DS40" s="686"/>
      <c r="DT40" s="686"/>
      <c r="DU40" s="686"/>
      <c r="DV40" s="687"/>
      <c r="DW40" s="690">
        <v>1</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181</v>
      </c>
      <c r="S41" s="686"/>
      <c r="T41" s="686"/>
      <c r="U41" s="686"/>
      <c r="V41" s="686"/>
      <c r="W41" s="686"/>
      <c r="X41" s="686"/>
      <c r="Y41" s="687"/>
      <c r="Z41" s="688" t="s">
        <v>181</v>
      </c>
      <c r="AA41" s="688"/>
      <c r="AB41" s="688"/>
      <c r="AC41" s="688"/>
      <c r="AD41" s="689" t="s">
        <v>181</v>
      </c>
      <c r="AE41" s="689"/>
      <c r="AF41" s="689"/>
      <c r="AG41" s="689"/>
      <c r="AH41" s="689"/>
      <c r="AI41" s="689"/>
      <c r="AJ41" s="689"/>
      <c r="AK41" s="689"/>
      <c r="AL41" s="690" t="s">
        <v>181</v>
      </c>
      <c r="AM41" s="691"/>
      <c r="AN41" s="691"/>
      <c r="AO41" s="692"/>
      <c r="AQ41" s="763" t="s">
        <v>349</v>
      </c>
      <c r="AR41" s="764"/>
      <c r="AS41" s="764"/>
      <c r="AT41" s="764"/>
      <c r="AU41" s="764"/>
      <c r="AV41" s="764"/>
      <c r="AW41" s="764"/>
      <c r="AX41" s="764"/>
      <c r="AY41" s="765"/>
      <c r="AZ41" s="685">
        <v>297676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181</v>
      </c>
      <c r="CS41" s="721"/>
      <c r="CT41" s="721"/>
      <c r="CU41" s="721"/>
      <c r="CV41" s="721"/>
      <c r="CW41" s="721"/>
      <c r="CX41" s="721"/>
      <c r="CY41" s="722"/>
      <c r="CZ41" s="690" t="s">
        <v>181</v>
      </c>
      <c r="DA41" s="719"/>
      <c r="DB41" s="719"/>
      <c r="DC41" s="723"/>
      <c r="DD41" s="694" t="s">
        <v>181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598026</v>
      </c>
      <c r="S42" s="686"/>
      <c r="T42" s="686"/>
      <c r="U42" s="686"/>
      <c r="V42" s="686"/>
      <c r="W42" s="686"/>
      <c r="X42" s="686"/>
      <c r="Y42" s="687"/>
      <c r="Z42" s="688">
        <v>2.6</v>
      </c>
      <c r="AA42" s="688"/>
      <c r="AB42" s="688"/>
      <c r="AC42" s="688"/>
      <c r="AD42" s="689" t="s">
        <v>176</v>
      </c>
      <c r="AE42" s="689"/>
      <c r="AF42" s="689"/>
      <c r="AG42" s="689"/>
      <c r="AH42" s="689"/>
      <c r="AI42" s="689"/>
      <c r="AJ42" s="689"/>
      <c r="AK42" s="689"/>
      <c r="AL42" s="690" t="s">
        <v>176</v>
      </c>
      <c r="AM42" s="691"/>
      <c r="AN42" s="691"/>
      <c r="AO42" s="692"/>
      <c r="AQ42" s="784" t="s">
        <v>353</v>
      </c>
      <c r="AR42" s="785"/>
      <c r="AS42" s="785"/>
      <c r="AT42" s="785"/>
      <c r="AU42" s="785"/>
      <c r="AV42" s="785"/>
      <c r="AW42" s="785"/>
      <c r="AX42" s="785"/>
      <c r="AY42" s="786"/>
      <c r="AZ42" s="776">
        <v>1445554</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347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1178077</v>
      </c>
      <c r="CS42" s="686"/>
      <c r="CT42" s="686"/>
      <c r="CU42" s="686"/>
      <c r="CV42" s="686"/>
      <c r="CW42" s="686"/>
      <c r="CX42" s="686"/>
      <c r="CY42" s="687"/>
      <c r="CZ42" s="690">
        <v>5.4</v>
      </c>
      <c r="DA42" s="691"/>
      <c r="DB42" s="691"/>
      <c r="DC42" s="703"/>
      <c r="DD42" s="694">
        <v>424727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23311229</v>
      </c>
      <c r="S43" s="777"/>
      <c r="T43" s="777"/>
      <c r="U43" s="777"/>
      <c r="V43" s="777"/>
      <c r="W43" s="777"/>
      <c r="X43" s="777"/>
      <c r="Y43" s="778"/>
      <c r="Z43" s="779">
        <v>100</v>
      </c>
      <c r="AA43" s="779"/>
      <c r="AB43" s="779"/>
      <c r="AC43" s="779"/>
      <c r="AD43" s="780">
        <v>10563770</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20528</v>
      </c>
      <c r="CS43" s="721"/>
      <c r="CT43" s="721"/>
      <c r="CU43" s="721"/>
      <c r="CV43" s="721"/>
      <c r="CW43" s="721"/>
      <c r="CX43" s="721"/>
      <c r="CY43" s="722"/>
      <c r="CZ43" s="690">
        <v>0.1</v>
      </c>
      <c r="DA43" s="719"/>
      <c r="DB43" s="719"/>
      <c r="DC43" s="723"/>
      <c r="DD43" s="694">
        <v>20528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358</v>
      </c>
      <c r="CG44" s="683"/>
      <c r="CH44" s="683"/>
      <c r="CI44" s="683"/>
      <c r="CJ44" s="683"/>
      <c r="CK44" s="683"/>
      <c r="CL44" s="683"/>
      <c r="CM44" s="683"/>
      <c r="CN44" s="683"/>
      <c r="CO44" s="683"/>
      <c r="CP44" s="683"/>
      <c r="CQ44" s="684"/>
      <c r="CR44" s="685">
        <v>1146869</v>
      </c>
      <c r="CS44" s="686"/>
      <c r="CT44" s="686"/>
      <c r="CU44" s="686"/>
      <c r="CV44" s="686"/>
      <c r="CW44" s="686"/>
      <c r="CX44" s="686"/>
      <c r="CY44" s="687"/>
      <c r="CZ44" s="690">
        <v>5.3</v>
      </c>
      <c r="DA44" s="691"/>
      <c r="DB44" s="691"/>
      <c r="DC44" s="703"/>
      <c r="DD44" s="694">
        <v>412033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546480</v>
      </c>
      <c r="CS45" s="721"/>
      <c r="CT45" s="721"/>
      <c r="CU45" s="721"/>
      <c r="CV45" s="721"/>
      <c r="CW45" s="721"/>
      <c r="CX45" s="721"/>
      <c r="CY45" s="722"/>
      <c r="CZ45" s="690">
        <v>2.5</v>
      </c>
      <c r="DA45" s="719"/>
      <c r="DB45" s="719"/>
      <c r="DC45" s="723"/>
      <c r="DD45" s="694">
        <v>51278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534122</v>
      </c>
      <c r="CS46" s="686"/>
      <c r="CT46" s="686"/>
      <c r="CU46" s="686"/>
      <c r="CV46" s="686"/>
      <c r="CW46" s="686"/>
      <c r="CX46" s="686"/>
      <c r="CY46" s="687"/>
      <c r="CZ46" s="690">
        <v>2.5</v>
      </c>
      <c r="DA46" s="691"/>
      <c r="DB46" s="691"/>
      <c r="DC46" s="703"/>
      <c r="DD46" s="694">
        <v>353386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31208</v>
      </c>
      <c r="CS47" s="721"/>
      <c r="CT47" s="721"/>
      <c r="CU47" s="721"/>
      <c r="CV47" s="721"/>
      <c r="CW47" s="721"/>
      <c r="CX47" s="721"/>
      <c r="CY47" s="722"/>
      <c r="CZ47" s="690">
        <v>0.1</v>
      </c>
      <c r="DA47" s="719"/>
      <c r="DB47" s="719"/>
      <c r="DC47" s="723"/>
      <c r="DD47" s="694">
        <v>12694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176</v>
      </c>
      <c r="CS48" s="686"/>
      <c r="CT48" s="686"/>
      <c r="CU48" s="686"/>
      <c r="CV48" s="686"/>
      <c r="CW48" s="686"/>
      <c r="CX48" s="686"/>
      <c r="CY48" s="687"/>
      <c r="CZ48" s="690" t="s">
        <v>176</v>
      </c>
      <c r="DA48" s="691"/>
      <c r="DB48" s="691"/>
      <c r="DC48" s="703"/>
      <c r="DD48" s="694" t="s">
        <v>176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21758559</v>
      </c>
      <c r="CS49" s="756"/>
      <c r="CT49" s="756"/>
      <c r="CU49" s="756"/>
      <c r="CV49" s="756"/>
      <c r="CW49" s="756"/>
      <c r="CX49" s="756"/>
      <c r="CY49" s="787"/>
      <c r="CZ49" s="781">
        <v>100</v>
      </c>
      <c r="DA49" s="788"/>
      <c r="DB49" s="788"/>
      <c r="DC49" s="789"/>
      <c r="DD49" s="790">
        <v>12143888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GFO8dFP2zROkTG+fBMv/Tdb6O9v4I6p4uqqcrmKo4YadOLBCF3xHpTxwaPL/9MsrATJloI7JzADNBNKiE8Aig==" saltValue="kk/DYd4M6jiiJ8WaU0SMb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8" zoomScaleNormal="70" zoomScaleSheetLayoutView="78"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23311</v>
      </c>
      <c r="R7" s="821"/>
      <c r="S7" s="821"/>
      <c r="T7" s="821"/>
      <c r="U7" s="821"/>
      <c r="V7" s="821">
        <v>21758</v>
      </c>
      <c r="W7" s="821"/>
      <c r="X7" s="821"/>
      <c r="Y7" s="821"/>
      <c r="Z7" s="821"/>
      <c r="AA7" s="821">
        <v>1553</v>
      </c>
      <c r="AB7" s="821"/>
      <c r="AC7" s="821"/>
      <c r="AD7" s="821"/>
      <c r="AE7" s="822"/>
      <c r="AF7" s="823">
        <v>1485</v>
      </c>
      <c r="AG7" s="824"/>
      <c r="AH7" s="824"/>
      <c r="AI7" s="824"/>
      <c r="AJ7" s="825"/>
      <c r="AK7" s="860">
        <v>46</v>
      </c>
      <c r="AL7" s="861"/>
      <c r="AM7" s="861"/>
      <c r="AN7" s="861"/>
      <c r="AO7" s="861"/>
      <c r="AP7" s="861">
        <v>16996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603</v>
      </c>
      <c r="BT7" s="865"/>
      <c r="BU7" s="865"/>
      <c r="BV7" s="865"/>
      <c r="BW7" s="865"/>
      <c r="BX7" s="865"/>
      <c r="BY7" s="865"/>
      <c r="BZ7" s="865"/>
      <c r="CA7" s="865"/>
      <c r="CB7" s="865"/>
      <c r="CC7" s="865"/>
      <c r="CD7" s="865"/>
      <c r="CE7" s="865"/>
      <c r="CF7" s="865"/>
      <c r="CG7" s="866"/>
      <c r="CH7" s="857">
        <v>-10</v>
      </c>
      <c r="CI7" s="858"/>
      <c r="CJ7" s="858"/>
      <c r="CK7" s="858"/>
      <c r="CL7" s="859"/>
      <c r="CM7" s="857">
        <v>52</v>
      </c>
      <c r="CN7" s="858"/>
      <c r="CO7" s="858"/>
      <c r="CP7" s="858"/>
      <c r="CQ7" s="859"/>
      <c r="CR7" s="857">
        <v>30</v>
      </c>
      <c r="CS7" s="858"/>
      <c r="CT7" s="858"/>
      <c r="CU7" s="858"/>
      <c r="CV7" s="859"/>
      <c r="CW7" s="857" t="s">
        <v>606</v>
      </c>
      <c r="CX7" s="858"/>
      <c r="CY7" s="858"/>
      <c r="CZ7" s="858"/>
      <c r="DA7" s="859"/>
      <c r="DB7" s="857" t="s">
        <v>607</v>
      </c>
      <c r="DC7" s="858"/>
      <c r="DD7" s="858"/>
      <c r="DE7" s="858"/>
      <c r="DF7" s="859"/>
      <c r="DG7" s="857" t="s">
        <v>606</v>
      </c>
      <c r="DH7" s="858"/>
      <c r="DI7" s="858"/>
      <c r="DJ7" s="858"/>
      <c r="DK7" s="859"/>
      <c r="DL7" s="857">
        <v>145</v>
      </c>
      <c r="DM7" s="858"/>
      <c r="DN7" s="858"/>
      <c r="DO7" s="858"/>
      <c r="DP7" s="859"/>
      <c r="DQ7" s="857">
        <v>44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604</v>
      </c>
      <c r="BT8" s="855"/>
      <c r="BU8" s="855"/>
      <c r="BV8" s="855"/>
      <c r="BW8" s="855"/>
      <c r="BX8" s="855"/>
      <c r="BY8" s="855"/>
      <c r="BZ8" s="855"/>
      <c r="CA8" s="855"/>
      <c r="CB8" s="855"/>
      <c r="CC8" s="855"/>
      <c r="CD8" s="855"/>
      <c r="CE8" s="855"/>
      <c r="CF8" s="855"/>
      <c r="CG8" s="856"/>
      <c r="CH8" s="867">
        <v>1</v>
      </c>
      <c r="CI8" s="868"/>
      <c r="CJ8" s="868"/>
      <c r="CK8" s="868"/>
      <c r="CL8" s="869"/>
      <c r="CM8" s="867">
        <v>98</v>
      </c>
      <c r="CN8" s="868"/>
      <c r="CO8" s="868"/>
      <c r="CP8" s="868"/>
      <c r="CQ8" s="869"/>
      <c r="CR8" s="867">
        <v>30</v>
      </c>
      <c r="CS8" s="868"/>
      <c r="CT8" s="868"/>
      <c r="CU8" s="868"/>
      <c r="CV8" s="869"/>
      <c r="CW8" s="867">
        <v>3</v>
      </c>
      <c r="CX8" s="868"/>
      <c r="CY8" s="868"/>
      <c r="CZ8" s="868"/>
      <c r="DA8" s="869"/>
      <c r="DB8" s="867" t="s">
        <v>594</v>
      </c>
      <c r="DC8" s="868"/>
      <c r="DD8" s="868"/>
      <c r="DE8" s="868"/>
      <c r="DF8" s="869"/>
      <c r="DG8" s="867" t="s">
        <v>594</v>
      </c>
      <c r="DH8" s="868"/>
      <c r="DI8" s="868"/>
      <c r="DJ8" s="868"/>
      <c r="DK8" s="869"/>
      <c r="DL8" s="867" t="s">
        <v>594</v>
      </c>
      <c r="DM8" s="868"/>
      <c r="DN8" s="868"/>
      <c r="DO8" s="868"/>
      <c r="DP8" s="869"/>
      <c r="DQ8" s="867" t="s">
        <v>594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1485</v>
      </c>
      <c r="AG23" s="880"/>
      <c r="AH23" s="880"/>
      <c r="AI23" s="880"/>
      <c r="AJ23" s="883"/>
      <c r="AK23" s="884"/>
      <c r="AL23" s="885"/>
      <c r="AM23" s="885"/>
      <c r="AN23" s="885"/>
      <c r="AO23" s="885"/>
      <c r="AP23" s="880"/>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4020</v>
      </c>
      <c r="R28" s="909"/>
      <c r="S28" s="909"/>
      <c r="T28" s="909"/>
      <c r="U28" s="909"/>
      <c r="V28" s="909">
        <v>3840</v>
      </c>
      <c r="W28" s="909"/>
      <c r="X28" s="909"/>
      <c r="Y28" s="909"/>
      <c r="Z28" s="909"/>
      <c r="AA28" s="909">
        <v>180</v>
      </c>
      <c r="AB28" s="909"/>
      <c r="AC28" s="909"/>
      <c r="AD28" s="909"/>
      <c r="AE28" s="910"/>
      <c r="AF28" s="911">
        <v>180</v>
      </c>
      <c r="AG28" s="909"/>
      <c r="AH28" s="909"/>
      <c r="AI28" s="909"/>
      <c r="AJ28" s="912"/>
      <c r="AK28" s="913">
        <v>298</v>
      </c>
      <c r="AL28" s="904"/>
      <c r="AM28" s="904"/>
      <c r="AN28" s="904"/>
      <c r="AO28" s="904"/>
      <c r="AP28" s="904" t="s">
        <v>589</v>
      </c>
      <c r="AQ28" s="904"/>
      <c r="AR28" s="904"/>
      <c r="AS28" s="904"/>
      <c r="AT28" s="904"/>
      <c r="AU28" s="904" t="s">
        <v>590</v>
      </c>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5031</v>
      </c>
      <c r="R29" s="845"/>
      <c r="S29" s="845"/>
      <c r="T29" s="845"/>
      <c r="U29" s="845"/>
      <c r="V29" s="845">
        <v>4983</v>
      </c>
      <c r="W29" s="845"/>
      <c r="X29" s="845"/>
      <c r="Y29" s="845"/>
      <c r="Z29" s="845"/>
      <c r="AA29" s="845">
        <v>48</v>
      </c>
      <c r="AB29" s="845"/>
      <c r="AC29" s="845"/>
      <c r="AD29" s="845"/>
      <c r="AE29" s="846"/>
      <c r="AF29" s="847">
        <v>48</v>
      </c>
      <c r="AG29" s="848"/>
      <c r="AH29" s="848"/>
      <c r="AI29" s="848"/>
      <c r="AJ29" s="849"/>
      <c r="AK29" s="916">
        <v>807</v>
      </c>
      <c r="AL29" s="917"/>
      <c r="AM29" s="917"/>
      <c r="AN29" s="917"/>
      <c r="AO29" s="917"/>
      <c r="AP29" s="917" t="s">
        <v>591</v>
      </c>
      <c r="AQ29" s="917"/>
      <c r="AR29" s="917"/>
      <c r="AS29" s="917"/>
      <c r="AT29" s="917"/>
      <c r="AU29" s="917" t="s">
        <v>590</v>
      </c>
      <c r="AV29" s="917"/>
      <c r="AW29" s="917"/>
      <c r="AX29" s="917"/>
      <c r="AY29" s="917"/>
      <c r="AZ29" s="918" t="s">
        <v>590</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1263</v>
      </c>
      <c r="R30" s="845"/>
      <c r="S30" s="845"/>
      <c r="T30" s="845"/>
      <c r="U30" s="845"/>
      <c r="V30" s="845">
        <v>1221</v>
      </c>
      <c r="W30" s="845"/>
      <c r="X30" s="845"/>
      <c r="Y30" s="845"/>
      <c r="Z30" s="845"/>
      <c r="AA30" s="845">
        <v>42</v>
      </c>
      <c r="AB30" s="845"/>
      <c r="AC30" s="845"/>
      <c r="AD30" s="845"/>
      <c r="AE30" s="846"/>
      <c r="AF30" s="847">
        <v>42</v>
      </c>
      <c r="AG30" s="848"/>
      <c r="AH30" s="848"/>
      <c r="AI30" s="848"/>
      <c r="AJ30" s="849"/>
      <c r="AK30" s="916">
        <v>707</v>
      </c>
      <c r="AL30" s="917"/>
      <c r="AM30" s="917"/>
      <c r="AN30" s="917"/>
      <c r="AO30" s="917"/>
      <c r="AP30" s="917" t="s">
        <v>592</v>
      </c>
      <c r="AQ30" s="917"/>
      <c r="AR30" s="917"/>
      <c r="AS30" s="917"/>
      <c r="AT30" s="917"/>
      <c r="AU30" s="917" t="s">
        <v>590</v>
      </c>
      <c r="AV30" s="917"/>
      <c r="AW30" s="917"/>
      <c r="AX30" s="917"/>
      <c r="AY30" s="917"/>
      <c r="AZ30" s="918" t="s">
        <v>590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660</v>
      </c>
      <c r="R31" s="845"/>
      <c r="S31" s="845"/>
      <c r="T31" s="845"/>
      <c r="U31" s="845"/>
      <c r="V31" s="845">
        <v>554</v>
      </c>
      <c r="W31" s="845"/>
      <c r="X31" s="845"/>
      <c r="Y31" s="845"/>
      <c r="Z31" s="845"/>
      <c r="AA31" s="845">
        <v>106</v>
      </c>
      <c r="AB31" s="845"/>
      <c r="AC31" s="845"/>
      <c r="AD31" s="845"/>
      <c r="AE31" s="846"/>
      <c r="AF31" s="847">
        <v>521</v>
      </c>
      <c r="AG31" s="848"/>
      <c r="AH31" s="848"/>
      <c r="AI31" s="848"/>
      <c r="AJ31" s="849"/>
      <c r="AK31" s="916">
        <v>49</v>
      </c>
      <c r="AL31" s="917"/>
      <c r="AM31" s="917"/>
      <c r="AN31" s="917"/>
      <c r="AO31" s="917"/>
      <c r="AP31" s="917">
        <v>4534</v>
      </c>
      <c r="AQ31" s="917"/>
      <c r="AR31" s="917"/>
      <c r="AS31" s="917"/>
      <c r="AT31" s="917"/>
      <c r="AU31" s="917">
        <v>526</v>
      </c>
      <c r="AV31" s="917"/>
      <c r="AW31" s="917"/>
      <c r="AX31" s="917"/>
      <c r="AY31" s="917"/>
      <c r="AZ31" s="918" t="s">
        <v>590</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1850</v>
      </c>
      <c r="R32" s="845"/>
      <c r="S32" s="845"/>
      <c r="T32" s="845"/>
      <c r="U32" s="845"/>
      <c r="V32" s="845">
        <v>1839</v>
      </c>
      <c r="W32" s="845"/>
      <c r="X32" s="845"/>
      <c r="Y32" s="845"/>
      <c r="Z32" s="845"/>
      <c r="AA32" s="845">
        <v>11</v>
      </c>
      <c r="AB32" s="845"/>
      <c r="AC32" s="845"/>
      <c r="AD32" s="845"/>
      <c r="AE32" s="846"/>
      <c r="AF32" s="847">
        <v>73</v>
      </c>
      <c r="AG32" s="848"/>
      <c r="AH32" s="848"/>
      <c r="AI32" s="848"/>
      <c r="AJ32" s="849"/>
      <c r="AK32" s="916">
        <v>99</v>
      </c>
      <c r="AL32" s="917"/>
      <c r="AM32" s="917"/>
      <c r="AN32" s="917"/>
      <c r="AO32" s="917"/>
      <c r="AP32" s="917">
        <v>15017</v>
      </c>
      <c r="AQ32" s="917"/>
      <c r="AR32" s="917"/>
      <c r="AS32" s="917"/>
      <c r="AT32" s="917"/>
      <c r="AU32" s="917">
        <v>9896</v>
      </c>
      <c r="AV32" s="917"/>
      <c r="AW32" s="917"/>
      <c r="AX32" s="917"/>
      <c r="AY32" s="917"/>
      <c r="AZ32" s="918" t="s">
        <v>590</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196</v>
      </c>
      <c r="R33" s="845"/>
      <c r="S33" s="845"/>
      <c r="T33" s="845"/>
      <c r="U33" s="845"/>
      <c r="V33" s="845">
        <v>196</v>
      </c>
      <c r="W33" s="845"/>
      <c r="X33" s="845"/>
      <c r="Y33" s="845"/>
      <c r="Z33" s="845"/>
      <c r="AA33" s="845">
        <v>0</v>
      </c>
      <c r="AB33" s="845"/>
      <c r="AC33" s="845"/>
      <c r="AD33" s="845"/>
      <c r="AE33" s="846"/>
      <c r="AF33" s="847">
        <v>0</v>
      </c>
      <c r="AG33" s="848"/>
      <c r="AH33" s="848"/>
      <c r="AI33" s="848"/>
      <c r="AJ33" s="849"/>
      <c r="AK33" s="916">
        <v>104</v>
      </c>
      <c r="AL33" s="917"/>
      <c r="AM33" s="917"/>
      <c r="AN33" s="917"/>
      <c r="AO33" s="917"/>
      <c r="AP33" s="917" t="s">
        <v>594</v>
      </c>
      <c r="AQ33" s="917"/>
      <c r="AR33" s="917"/>
      <c r="AS33" s="917"/>
      <c r="AT33" s="917"/>
      <c r="AU33" s="917" t="s">
        <v>593</v>
      </c>
      <c r="AV33" s="917"/>
      <c r="AW33" s="917"/>
      <c r="AX33" s="917"/>
      <c r="AY33" s="917"/>
      <c r="AZ33" s="918" t="s">
        <v>590</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865</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399</v>
      </c>
      <c r="AG66" s="899"/>
      <c r="AH66" s="899"/>
      <c r="AI66" s="899"/>
      <c r="AJ66" s="939"/>
      <c r="AK66" s="803" t="s">
        <v>400</v>
      </c>
      <c r="AL66" s="827"/>
      <c r="AM66" s="827"/>
      <c r="AN66" s="827"/>
      <c r="AO66" s="828"/>
      <c r="AP66" s="803" t="s">
        <v>421</v>
      </c>
      <c r="AQ66" s="804"/>
      <c r="AR66" s="804"/>
      <c r="AS66" s="804"/>
      <c r="AT66" s="805"/>
      <c r="AU66" s="803" t="s">
        <v>422</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1519</v>
      </c>
      <c r="R68" s="952"/>
      <c r="S68" s="952"/>
      <c r="T68" s="952"/>
      <c r="U68" s="952"/>
      <c r="V68" s="952">
        <v>1466</v>
      </c>
      <c r="W68" s="952"/>
      <c r="X68" s="952"/>
      <c r="Y68" s="952"/>
      <c r="Z68" s="952"/>
      <c r="AA68" s="952">
        <v>53</v>
      </c>
      <c r="AB68" s="952"/>
      <c r="AC68" s="952"/>
      <c r="AD68" s="952"/>
      <c r="AE68" s="952"/>
      <c r="AF68" s="952">
        <v>53</v>
      </c>
      <c r="AG68" s="952"/>
      <c r="AH68" s="952"/>
      <c r="AI68" s="952"/>
      <c r="AJ68" s="952"/>
      <c r="AK68" s="952" t="s">
        <v>600</v>
      </c>
      <c r="AL68" s="952"/>
      <c r="AM68" s="952"/>
      <c r="AN68" s="952"/>
      <c r="AO68" s="952"/>
      <c r="AP68" s="952">
        <v>2007</v>
      </c>
      <c r="AQ68" s="952"/>
      <c r="AR68" s="952"/>
      <c r="AS68" s="952"/>
      <c r="AT68" s="952"/>
      <c r="AU68" s="952">
        <v>658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605</v>
      </c>
      <c r="C69" s="960"/>
      <c r="D69" s="960"/>
      <c r="E69" s="960"/>
      <c r="F69" s="960"/>
      <c r="G69" s="960"/>
      <c r="H69" s="960"/>
      <c r="I69" s="960"/>
      <c r="J69" s="960"/>
      <c r="K69" s="960"/>
      <c r="L69" s="960"/>
      <c r="M69" s="960"/>
      <c r="N69" s="960"/>
      <c r="O69" s="960"/>
      <c r="P69" s="961"/>
      <c r="Q69" s="962">
        <v>216</v>
      </c>
      <c r="R69" s="917"/>
      <c r="S69" s="917"/>
      <c r="T69" s="917"/>
      <c r="U69" s="917"/>
      <c r="V69" s="917">
        <v>181</v>
      </c>
      <c r="W69" s="917"/>
      <c r="X69" s="917"/>
      <c r="Y69" s="917"/>
      <c r="Z69" s="917"/>
      <c r="AA69" s="917">
        <v>35</v>
      </c>
      <c r="AB69" s="917"/>
      <c r="AC69" s="917"/>
      <c r="AD69" s="917"/>
      <c r="AE69" s="917"/>
      <c r="AF69" s="917">
        <v>32</v>
      </c>
      <c r="AG69" s="917"/>
      <c r="AH69" s="917"/>
      <c r="AI69" s="917"/>
      <c r="AJ69" s="917"/>
      <c r="AK69" s="917" t="s">
        <v>601</v>
      </c>
      <c r="AL69" s="917"/>
      <c r="AM69" s="917"/>
      <c r="AN69" s="917"/>
      <c r="AO69" s="917"/>
      <c r="AP69" s="917" t="s">
        <v>525</v>
      </c>
      <c r="AQ69" s="917"/>
      <c r="AR69" s="917"/>
      <c r="AS69" s="917"/>
      <c r="AT69" s="917"/>
      <c r="AU69" s="917" t="s">
        <v>525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6171</v>
      </c>
      <c r="R70" s="917"/>
      <c r="S70" s="917"/>
      <c r="T70" s="917"/>
      <c r="U70" s="917"/>
      <c r="V70" s="917">
        <v>5461</v>
      </c>
      <c r="W70" s="917"/>
      <c r="X70" s="917"/>
      <c r="Y70" s="917"/>
      <c r="Z70" s="917"/>
      <c r="AA70" s="917">
        <v>710</v>
      </c>
      <c r="AB70" s="917"/>
      <c r="AC70" s="917"/>
      <c r="AD70" s="917"/>
      <c r="AE70" s="917"/>
      <c r="AF70" s="917">
        <v>710</v>
      </c>
      <c r="AG70" s="917"/>
      <c r="AH70" s="917"/>
      <c r="AI70" s="917"/>
      <c r="AJ70" s="917"/>
      <c r="AK70" s="917" t="s">
        <v>594</v>
      </c>
      <c r="AL70" s="917"/>
      <c r="AM70" s="917"/>
      <c r="AN70" s="917"/>
      <c r="AO70" s="917"/>
      <c r="AP70" s="917" t="s">
        <v>525</v>
      </c>
      <c r="AQ70" s="917"/>
      <c r="AR70" s="917"/>
      <c r="AS70" s="917"/>
      <c r="AT70" s="917"/>
      <c r="AU70" s="917" t="s">
        <v>525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155</v>
      </c>
      <c r="R71" s="917"/>
      <c r="S71" s="917"/>
      <c r="T71" s="917"/>
      <c r="U71" s="917"/>
      <c r="V71" s="917">
        <v>146</v>
      </c>
      <c r="W71" s="917"/>
      <c r="X71" s="917"/>
      <c r="Y71" s="917"/>
      <c r="Z71" s="917"/>
      <c r="AA71" s="917">
        <v>9</v>
      </c>
      <c r="AB71" s="917"/>
      <c r="AC71" s="917"/>
      <c r="AD71" s="917"/>
      <c r="AE71" s="917"/>
      <c r="AF71" s="917">
        <v>9</v>
      </c>
      <c r="AG71" s="917"/>
      <c r="AH71" s="917"/>
      <c r="AI71" s="917"/>
      <c r="AJ71" s="917"/>
      <c r="AK71" s="917" t="s">
        <v>602</v>
      </c>
      <c r="AL71" s="917"/>
      <c r="AM71" s="917"/>
      <c r="AN71" s="917"/>
      <c r="AO71" s="917"/>
      <c r="AP71" s="917" t="s">
        <v>525</v>
      </c>
      <c r="AQ71" s="917"/>
      <c r="AR71" s="917"/>
      <c r="AS71" s="917"/>
      <c r="AT71" s="917"/>
      <c r="AU71" s="917" t="s">
        <v>525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159616</v>
      </c>
      <c r="R72" s="917"/>
      <c r="S72" s="917"/>
      <c r="T72" s="917"/>
      <c r="U72" s="917"/>
      <c r="V72" s="917">
        <v>155075</v>
      </c>
      <c r="W72" s="917"/>
      <c r="X72" s="917"/>
      <c r="Y72" s="917"/>
      <c r="Z72" s="917"/>
      <c r="AA72" s="917">
        <v>4541</v>
      </c>
      <c r="AB72" s="917"/>
      <c r="AC72" s="917"/>
      <c r="AD72" s="917"/>
      <c r="AE72" s="917"/>
      <c r="AF72" s="917">
        <v>4541</v>
      </c>
      <c r="AG72" s="917"/>
      <c r="AH72" s="917"/>
      <c r="AI72" s="917"/>
      <c r="AJ72" s="917"/>
      <c r="AK72" s="917" t="s">
        <v>594</v>
      </c>
      <c r="AL72" s="917"/>
      <c r="AM72" s="917"/>
      <c r="AN72" s="917"/>
      <c r="AO72" s="917"/>
      <c r="AP72" s="917" t="s">
        <v>525</v>
      </c>
      <c r="AQ72" s="917"/>
      <c r="AR72" s="917"/>
      <c r="AS72" s="917"/>
      <c r="AT72" s="917"/>
      <c r="AU72" s="917" t="s">
        <v>525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1216</v>
      </c>
      <c r="R73" s="917"/>
      <c r="S73" s="917"/>
      <c r="T73" s="917"/>
      <c r="U73" s="917"/>
      <c r="V73" s="917">
        <v>1158</v>
      </c>
      <c r="W73" s="917"/>
      <c r="X73" s="917"/>
      <c r="Y73" s="917"/>
      <c r="Z73" s="917"/>
      <c r="AA73" s="917">
        <v>58</v>
      </c>
      <c r="AB73" s="917"/>
      <c r="AC73" s="917"/>
      <c r="AD73" s="917"/>
      <c r="AE73" s="917"/>
      <c r="AF73" s="917">
        <v>54</v>
      </c>
      <c r="AG73" s="917"/>
      <c r="AH73" s="917"/>
      <c r="AI73" s="917"/>
      <c r="AJ73" s="917"/>
      <c r="AK73" s="917" t="s">
        <v>594</v>
      </c>
      <c r="AL73" s="917"/>
      <c r="AM73" s="917"/>
      <c r="AN73" s="917"/>
      <c r="AO73" s="917"/>
      <c r="AP73" s="917">
        <v>750</v>
      </c>
      <c r="AQ73" s="917"/>
      <c r="AR73" s="917"/>
      <c r="AS73" s="917"/>
      <c r="AT73" s="917"/>
      <c r="AU73" s="917">
        <v>321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307</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307</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307</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1528973</v>
      </c>
      <c r="AB110" s="988"/>
      <c r="AC110" s="988"/>
      <c r="AD110" s="988"/>
      <c r="AE110" s="989"/>
      <c r="AF110" s="990">
        <v>1514276</v>
      </c>
      <c r="AG110" s="988"/>
      <c r="AH110" s="988"/>
      <c r="AI110" s="988"/>
      <c r="AJ110" s="989"/>
      <c r="AK110" s="990">
        <v>1478473</v>
      </c>
      <c r="AL110" s="988"/>
      <c r="AM110" s="988"/>
      <c r="AN110" s="988"/>
      <c r="AO110" s="989"/>
      <c r="AP110" s="991">
        <v>16.3</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17348862</v>
      </c>
      <c r="BR110" s="1023"/>
      <c r="BS110" s="1023"/>
      <c r="BT110" s="1023"/>
      <c r="BU110" s="1023"/>
      <c r="BV110" s="1023">
        <v>17330787</v>
      </c>
      <c r="BW110" s="1023"/>
      <c r="BX110" s="1023"/>
      <c r="BY110" s="1023"/>
      <c r="BZ110" s="1023"/>
      <c r="CA110" s="1023">
        <v>16996489</v>
      </c>
      <c r="CB110" s="1023"/>
      <c r="CC110" s="1023"/>
      <c r="CD110" s="1023"/>
      <c r="CE110" s="1023"/>
      <c r="CF110" s="1037">
        <v>187.8</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440</v>
      </c>
      <c r="DM110" s="1023"/>
      <c r="DN110" s="1023"/>
      <c r="DO110" s="1023"/>
      <c r="DP110" s="1023"/>
      <c r="DQ110" s="1023" t="s">
        <v>441</v>
      </c>
      <c r="DR110" s="1023"/>
      <c r="DS110" s="1023"/>
      <c r="DT110" s="1023"/>
      <c r="DU110" s="1023"/>
      <c r="DV110" s="1024" t="s">
        <v>415</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441</v>
      </c>
      <c r="AL111" s="1030"/>
      <c r="AM111" s="1030"/>
      <c r="AN111" s="1030"/>
      <c r="AO111" s="1031"/>
      <c r="AP111" s="1033" t="s">
        <v>441</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817195</v>
      </c>
      <c r="BR111" s="1016"/>
      <c r="BS111" s="1016"/>
      <c r="BT111" s="1016"/>
      <c r="BU111" s="1016"/>
      <c r="BV111" s="1016">
        <v>649283</v>
      </c>
      <c r="BW111" s="1016"/>
      <c r="BX111" s="1016"/>
      <c r="BY111" s="1016"/>
      <c r="BZ111" s="1016"/>
      <c r="CA111" s="1016">
        <v>481427</v>
      </c>
      <c r="CB111" s="1016"/>
      <c r="CC111" s="1016"/>
      <c r="CD111" s="1016"/>
      <c r="CE111" s="1016"/>
      <c r="CF111" s="1010">
        <v>5.3</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441</v>
      </c>
      <c r="DM111" s="1016"/>
      <c r="DN111" s="1016"/>
      <c r="DO111" s="1016"/>
      <c r="DP111" s="1016"/>
      <c r="DQ111" s="1016" t="s">
        <v>440</v>
      </c>
      <c r="DR111" s="1016"/>
      <c r="DS111" s="1016"/>
      <c r="DT111" s="1016"/>
      <c r="DU111" s="1016"/>
      <c r="DV111" s="1017" t="s">
        <v>441</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447</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12198517</v>
      </c>
      <c r="BR112" s="1016"/>
      <c r="BS112" s="1016"/>
      <c r="BT112" s="1016"/>
      <c r="BU112" s="1016"/>
      <c r="BV112" s="1016">
        <v>11157002</v>
      </c>
      <c r="BW112" s="1016"/>
      <c r="BX112" s="1016"/>
      <c r="BY112" s="1016"/>
      <c r="BZ112" s="1016"/>
      <c r="CA112" s="1016">
        <v>10422393</v>
      </c>
      <c r="CB112" s="1016"/>
      <c r="CC112" s="1016"/>
      <c r="CD112" s="1016"/>
      <c r="CE112" s="1016"/>
      <c r="CF112" s="1010">
        <v>115.1</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440</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949087</v>
      </c>
      <c r="AB113" s="1030"/>
      <c r="AC113" s="1030"/>
      <c r="AD113" s="1030"/>
      <c r="AE113" s="1031"/>
      <c r="AF113" s="1032">
        <v>882233</v>
      </c>
      <c r="AG113" s="1030"/>
      <c r="AH113" s="1030"/>
      <c r="AI113" s="1030"/>
      <c r="AJ113" s="1031"/>
      <c r="AK113" s="1032">
        <v>713126</v>
      </c>
      <c r="AL113" s="1030"/>
      <c r="AM113" s="1030"/>
      <c r="AN113" s="1030"/>
      <c r="AO113" s="1031"/>
      <c r="AP113" s="1033">
        <v>7.9</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1260507</v>
      </c>
      <c r="BR113" s="1016"/>
      <c r="BS113" s="1016"/>
      <c r="BT113" s="1016"/>
      <c r="BU113" s="1016"/>
      <c r="BV113" s="1016">
        <v>1131703</v>
      </c>
      <c r="BW113" s="1016"/>
      <c r="BX113" s="1016"/>
      <c r="BY113" s="1016"/>
      <c r="BZ113" s="1016"/>
      <c r="CA113" s="1016">
        <v>979011</v>
      </c>
      <c r="CB113" s="1016"/>
      <c r="CC113" s="1016"/>
      <c r="CD113" s="1016"/>
      <c r="CE113" s="1016"/>
      <c r="CF113" s="1010">
        <v>10.8</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440</v>
      </c>
      <c r="DR113" s="1055"/>
      <c r="DS113" s="1055"/>
      <c r="DT113" s="1055"/>
      <c r="DU113" s="1056"/>
      <c r="DV113" s="1058" t="s">
        <v>441</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173760</v>
      </c>
      <c r="AB114" s="1055"/>
      <c r="AC114" s="1055"/>
      <c r="AD114" s="1055"/>
      <c r="AE114" s="1056"/>
      <c r="AF114" s="1057">
        <v>162023</v>
      </c>
      <c r="AG114" s="1055"/>
      <c r="AH114" s="1055"/>
      <c r="AI114" s="1055"/>
      <c r="AJ114" s="1056"/>
      <c r="AK114" s="1057">
        <v>163056</v>
      </c>
      <c r="AL114" s="1055"/>
      <c r="AM114" s="1055"/>
      <c r="AN114" s="1055"/>
      <c r="AO114" s="1056"/>
      <c r="AP114" s="1058">
        <v>1.8</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2921749</v>
      </c>
      <c r="BR114" s="1016"/>
      <c r="BS114" s="1016"/>
      <c r="BT114" s="1016"/>
      <c r="BU114" s="1016"/>
      <c r="BV114" s="1016">
        <v>2755701</v>
      </c>
      <c r="BW114" s="1016"/>
      <c r="BX114" s="1016"/>
      <c r="BY114" s="1016"/>
      <c r="BZ114" s="1016"/>
      <c r="CA114" s="1016">
        <v>2697486</v>
      </c>
      <c r="CB114" s="1016"/>
      <c r="CC114" s="1016"/>
      <c r="CD114" s="1016"/>
      <c r="CE114" s="1016"/>
      <c r="CF114" s="1010">
        <v>29.8</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441</v>
      </c>
      <c r="DR114" s="1055"/>
      <c r="DS114" s="1055"/>
      <c r="DT114" s="1055"/>
      <c r="DU114" s="1056"/>
      <c r="DV114" s="1058" t="s">
        <v>440</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163828</v>
      </c>
      <c r="AB115" s="1030"/>
      <c r="AC115" s="1030"/>
      <c r="AD115" s="1030"/>
      <c r="AE115" s="1031"/>
      <c r="AF115" s="1032">
        <v>167909</v>
      </c>
      <c r="AG115" s="1030"/>
      <c r="AH115" s="1030"/>
      <c r="AI115" s="1030"/>
      <c r="AJ115" s="1031"/>
      <c r="AK115" s="1032">
        <v>168090</v>
      </c>
      <c r="AL115" s="1030"/>
      <c r="AM115" s="1030"/>
      <c r="AN115" s="1030"/>
      <c r="AO115" s="1031"/>
      <c r="AP115" s="1033">
        <v>1.9</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v>23001</v>
      </c>
      <c r="BR115" s="1016"/>
      <c r="BS115" s="1016"/>
      <c r="BT115" s="1016"/>
      <c r="BU115" s="1016"/>
      <c r="BV115" s="1016">
        <v>14605</v>
      </c>
      <c r="BW115" s="1016"/>
      <c r="BX115" s="1016"/>
      <c r="BY115" s="1016"/>
      <c r="BZ115" s="1016"/>
      <c r="CA115" s="1016">
        <v>43629</v>
      </c>
      <c r="CB115" s="1016"/>
      <c r="CC115" s="1016"/>
      <c r="CD115" s="1016"/>
      <c r="CE115" s="1016"/>
      <c r="CF115" s="1010">
        <v>0.5</v>
      </c>
      <c r="CG115" s="1011"/>
      <c r="CH115" s="1011"/>
      <c r="CI115" s="1011"/>
      <c r="CJ115" s="1011"/>
      <c r="CK115" s="1041"/>
      <c r="CL115" s="1042"/>
      <c r="CM115" s="1045" t="s">
        <v>458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459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440</v>
      </c>
      <c r="AG116" s="1055"/>
      <c r="AH116" s="1055"/>
      <c r="AI116" s="1055"/>
      <c r="AJ116" s="1056"/>
      <c r="AK116" s="1057" t="s">
        <v>440</v>
      </c>
      <c r="AL116" s="1055"/>
      <c r="AM116" s="1055"/>
      <c r="AN116" s="1055"/>
      <c r="AO116" s="1056"/>
      <c r="AP116" s="1058" t="s">
        <v>447</v>
      </c>
      <c r="AQ116" s="1059"/>
      <c r="AR116" s="1059"/>
      <c r="AS116" s="1059"/>
      <c r="AT116" s="1060"/>
      <c r="AU116" s="996"/>
      <c r="AV116" s="997"/>
      <c r="AW116" s="997"/>
      <c r="AX116" s="997"/>
      <c r="AY116" s="997"/>
      <c r="AZ116" s="1063" t="s">
        <v>460</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461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100151</v>
      </c>
      <c r="DH116" s="1055"/>
      <c r="DI116" s="1055"/>
      <c r="DJ116" s="1055"/>
      <c r="DK116" s="1056"/>
      <c r="DL116" s="1057">
        <v>84963</v>
      </c>
      <c r="DM116" s="1055"/>
      <c r="DN116" s="1055"/>
      <c r="DO116" s="1055"/>
      <c r="DP116" s="1056"/>
      <c r="DQ116" s="1057">
        <v>69829</v>
      </c>
      <c r="DR116" s="1055"/>
      <c r="DS116" s="1055"/>
      <c r="DT116" s="1055"/>
      <c r="DU116" s="1056"/>
      <c r="DV116" s="1058">
        <v>0.8</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462</v>
      </c>
      <c r="Z117" s="982"/>
      <c r="AA117" s="1072">
        <v>2815648</v>
      </c>
      <c r="AB117" s="1073"/>
      <c r="AC117" s="1073"/>
      <c r="AD117" s="1073"/>
      <c r="AE117" s="1074"/>
      <c r="AF117" s="1075">
        <v>2726441</v>
      </c>
      <c r="AG117" s="1073"/>
      <c r="AH117" s="1073"/>
      <c r="AI117" s="1073"/>
      <c r="AJ117" s="1074"/>
      <c r="AK117" s="1075">
        <v>2522745</v>
      </c>
      <c r="AL117" s="1073"/>
      <c r="AM117" s="1073"/>
      <c r="AN117" s="1073"/>
      <c r="AO117" s="1074"/>
      <c r="AP117" s="1076"/>
      <c r="AQ117" s="1077"/>
      <c r="AR117" s="1077"/>
      <c r="AS117" s="1077"/>
      <c r="AT117" s="1078"/>
      <c r="AU117" s="996"/>
      <c r="AV117" s="997"/>
      <c r="AW117" s="997"/>
      <c r="AX117" s="997"/>
      <c r="AY117" s="997"/>
      <c r="AZ117" s="1063" t="s">
        <v>463</v>
      </c>
      <c r="BA117" s="1064"/>
      <c r="BB117" s="1064"/>
      <c r="BC117" s="1064"/>
      <c r="BD117" s="1064"/>
      <c r="BE117" s="1064"/>
      <c r="BF117" s="1064"/>
      <c r="BG117" s="1064"/>
      <c r="BH117" s="1064"/>
      <c r="BI117" s="1064"/>
      <c r="BJ117" s="1064"/>
      <c r="BK117" s="1064"/>
      <c r="BL117" s="1064"/>
      <c r="BM117" s="1064"/>
      <c r="BN117" s="1064"/>
      <c r="BO117" s="1064"/>
      <c r="BP117" s="1065"/>
      <c r="BQ117" s="1015" t="s">
        <v>176</v>
      </c>
      <c r="BR117" s="1016"/>
      <c r="BS117" s="1016"/>
      <c r="BT117" s="1016"/>
      <c r="BU117" s="1016"/>
      <c r="BV117" s="1016" t="s">
        <v>176</v>
      </c>
      <c r="BW117" s="1016"/>
      <c r="BX117" s="1016"/>
      <c r="BY117" s="1016"/>
      <c r="BZ117" s="1016"/>
      <c r="CA117" s="1016" t="s">
        <v>176</v>
      </c>
      <c r="CB117" s="1016"/>
      <c r="CC117" s="1016"/>
      <c r="CD117" s="1016"/>
      <c r="CE117" s="1016"/>
      <c r="CF117" s="1010" t="s">
        <v>176</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176</v>
      </c>
      <c r="DH117" s="1055"/>
      <c r="DI117" s="1055"/>
      <c r="DJ117" s="1055"/>
      <c r="DK117" s="1056"/>
      <c r="DL117" s="1057" t="s">
        <v>441</v>
      </c>
      <c r="DM117" s="1055"/>
      <c r="DN117" s="1055"/>
      <c r="DO117" s="1055"/>
      <c r="DP117" s="1056"/>
      <c r="DQ117" s="1057" t="s">
        <v>441</v>
      </c>
      <c r="DR117" s="1055"/>
      <c r="DS117" s="1055"/>
      <c r="DT117" s="1055"/>
      <c r="DU117" s="1056"/>
      <c r="DV117" s="1058" t="s">
        <v>441</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307</v>
      </c>
      <c r="AL118" s="981"/>
      <c r="AM118" s="981"/>
      <c r="AN118" s="981"/>
      <c r="AO118" s="982"/>
      <c r="AP118" s="1067" t="s">
        <v>434</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466</v>
      </c>
      <c r="BR118" s="1094"/>
      <c r="BS118" s="1094"/>
      <c r="BT118" s="1094"/>
      <c r="BU118" s="1094"/>
      <c r="BV118" s="1094" t="s">
        <v>176</v>
      </c>
      <c r="BW118" s="1094"/>
      <c r="BX118" s="1094"/>
      <c r="BY118" s="1094"/>
      <c r="BZ118" s="1094"/>
      <c r="CA118" s="1094" t="s">
        <v>467</v>
      </c>
      <c r="CB118" s="1094"/>
      <c r="CC118" s="1094"/>
      <c r="CD118" s="1094"/>
      <c r="CE118" s="1094"/>
      <c r="CF118" s="1010" t="s">
        <v>466</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v>519224</v>
      </c>
      <c r="DH118" s="1055"/>
      <c r="DI118" s="1055"/>
      <c r="DJ118" s="1055"/>
      <c r="DK118" s="1056"/>
      <c r="DL118" s="1057">
        <v>391229</v>
      </c>
      <c r="DM118" s="1055"/>
      <c r="DN118" s="1055"/>
      <c r="DO118" s="1055"/>
      <c r="DP118" s="1056"/>
      <c r="DQ118" s="1057">
        <v>263233</v>
      </c>
      <c r="DR118" s="1055"/>
      <c r="DS118" s="1055"/>
      <c r="DT118" s="1055"/>
      <c r="DU118" s="1056"/>
      <c r="DV118" s="1058">
        <v>2.9</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469</v>
      </c>
      <c r="AB119" s="988"/>
      <c r="AC119" s="988"/>
      <c r="AD119" s="988"/>
      <c r="AE119" s="989"/>
      <c r="AF119" s="990" t="s">
        <v>176</v>
      </c>
      <c r="AG119" s="988"/>
      <c r="AH119" s="988"/>
      <c r="AI119" s="988"/>
      <c r="AJ119" s="989"/>
      <c r="AK119" s="990" t="s">
        <v>393</v>
      </c>
      <c r="AL119" s="988"/>
      <c r="AM119" s="988"/>
      <c r="AN119" s="988"/>
      <c r="AO119" s="989"/>
      <c r="AP119" s="991" t="s">
        <v>176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470</v>
      </c>
      <c r="BP119" s="1102"/>
      <c r="BQ119" s="1093">
        <v>34569831</v>
      </c>
      <c r="BR119" s="1094"/>
      <c r="BS119" s="1094"/>
      <c r="BT119" s="1094"/>
      <c r="BU119" s="1094"/>
      <c r="BV119" s="1094">
        <v>33039081</v>
      </c>
      <c r="BW119" s="1094"/>
      <c r="BX119" s="1094"/>
      <c r="BY119" s="1094"/>
      <c r="BZ119" s="1094"/>
      <c r="CA119" s="1094">
        <v>31620435</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197820</v>
      </c>
      <c r="DH119" s="1080"/>
      <c r="DI119" s="1080"/>
      <c r="DJ119" s="1080"/>
      <c r="DK119" s="1081"/>
      <c r="DL119" s="1079">
        <v>173091</v>
      </c>
      <c r="DM119" s="1080"/>
      <c r="DN119" s="1080"/>
      <c r="DO119" s="1080"/>
      <c r="DP119" s="1081"/>
      <c r="DQ119" s="1079">
        <v>148365</v>
      </c>
      <c r="DR119" s="1080"/>
      <c r="DS119" s="1080"/>
      <c r="DT119" s="1080"/>
      <c r="DU119" s="1081"/>
      <c r="DV119" s="1082">
        <v>1.6</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472</v>
      </c>
      <c r="AB120" s="1055"/>
      <c r="AC120" s="1055"/>
      <c r="AD120" s="1055"/>
      <c r="AE120" s="1056"/>
      <c r="AF120" s="1057" t="s">
        <v>469</v>
      </c>
      <c r="AG120" s="1055"/>
      <c r="AH120" s="1055"/>
      <c r="AI120" s="1055"/>
      <c r="AJ120" s="1056"/>
      <c r="AK120" s="1057" t="s">
        <v>473</v>
      </c>
      <c r="AL120" s="1055"/>
      <c r="AM120" s="1055"/>
      <c r="AN120" s="1055"/>
      <c r="AO120" s="1056"/>
      <c r="AP120" s="1058" t="s">
        <v>176</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1835700</v>
      </c>
      <c r="BR120" s="1023"/>
      <c r="BS120" s="1023"/>
      <c r="BT120" s="1023"/>
      <c r="BU120" s="1023"/>
      <c r="BV120" s="1023">
        <v>2034883</v>
      </c>
      <c r="BW120" s="1023"/>
      <c r="BX120" s="1023"/>
      <c r="BY120" s="1023"/>
      <c r="BZ120" s="1023"/>
      <c r="CA120" s="1023">
        <v>1636379</v>
      </c>
      <c r="CB120" s="1023"/>
      <c r="CC120" s="1023"/>
      <c r="CD120" s="1023"/>
      <c r="CE120" s="1023"/>
      <c r="CF120" s="1037">
        <v>18.100000000000001</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t="s">
        <v>466</v>
      </c>
      <c r="DH120" s="1023"/>
      <c r="DI120" s="1023"/>
      <c r="DJ120" s="1023"/>
      <c r="DK120" s="1023"/>
      <c r="DL120" s="1023" t="s">
        <v>176</v>
      </c>
      <c r="DM120" s="1023"/>
      <c r="DN120" s="1023"/>
      <c r="DO120" s="1023"/>
      <c r="DP120" s="1023"/>
      <c r="DQ120" s="1023">
        <v>9896480</v>
      </c>
      <c r="DR120" s="1023"/>
      <c r="DS120" s="1023"/>
      <c r="DT120" s="1023"/>
      <c r="DU120" s="1023"/>
      <c r="DV120" s="1024">
        <v>109.3</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469</v>
      </c>
      <c r="AB121" s="1055"/>
      <c r="AC121" s="1055"/>
      <c r="AD121" s="1055"/>
      <c r="AE121" s="1056"/>
      <c r="AF121" s="1057" t="s">
        <v>415</v>
      </c>
      <c r="AG121" s="1055"/>
      <c r="AH121" s="1055"/>
      <c r="AI121" s="1055"/>
      <c r="AJ121" s="1056"/>
      <c r="AK121" s="1057" t="s">
        <v>176</v>
      </c>
      <c r="AL121" s="1055"/>
      <c r="AM121" s="1055"/>
      <c r="AN121" s="1055"/>
      <c r="AO121" s="1056"/>
      <c r="AP121" s="1058" t="s">
        <v>473</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232407</v>
      </c>
      <c r="BR121" s="1016"/>
      <c r="BS121" s="1016"/>
      <c r="BT121" s="1016"/>
      <c r="BU121" s="1016"/>
      <c r="BV121" s="1016">
        <v>166504</v>
      </c>
      <c r="BW121" s="1016"/>
      <c r="BX121" s="1016"/>
      <c r="BY121" s="1016"/>
      <c r="BZ121" s="1016"/>
      <c r="CA121" s="1016">
        <v>112944</v>
      </c>
      <c r="CB121" s="1016"/>
      <c r="CC121" s="1016"/>
      <c r="CD121" s="1016"/>
      <c r="CE121" s="1016"/>
      <c r="CF121" s="1010">
        <v>1.2</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215345</v>
      </c>
      <c r="DH121" s="1016"/>
      <c r="DI121" s="1016"/>
      <c r="DJ121" s="1016"/>
      <c r="DK121" s="1016"/>
      <c r="DL121" s="1016">
        <v>485331</v>
      </c>
      <c r="DM121" s="1016"/>
      <c r="DN121" s="1016"/>
      <c r="DO121" s="1016"/>
      <c r="DP121" s="1016"/>
      <c r="DQ121" s="1016">
        <v>525913</v>
      </c>
      <c r="DR121" s="1016"/>
      <c r="DS121" s="1016"/>
      <c r="DT121" s="1016"/>
      <c r="DU121" s="1016"/>
      <c r="DV121" s="1017">
        <v>5.8</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481</v>
      </c>
      <c r="AB122" s="1055"/>
      <c r="AC122" s="1055"/>
      <c r="AD122" s="1055"/>
      <c r="AE122" s="1056"/>
      <c r="AF122" s="1057" t="s">
        <v>481</v>
      </c>
      <c r="AG122" s="1055"/>
      <c r="AH122" s="1055"/>
      <c r="AI122" s="1055"/>
      <c r="AJ122" s="1056"/>
      <c r="AK122" s="1057" t="s">
        <v>473</v>
      </c>
      <c r="AL122" s="1055"/>
      <c r="AM122" s="1055"/>
      <c r="AN122" s="1055"/>
      <c r="AO122" s="1056"/>
      <c r="AP122" s="1058" t="s">
        <v>482</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21411528</v>
      </c>
      <c r="BR122" s="1094"/>
      <c r="BS122" s="1094"/>
      <c r="BT122" s="1094"/>
      <c r="BU122" s="1094"/>
      <c r="BV122" s="1094">
        <v>21042103</v>
      </c>
      <c r="BW122" s="1094"/>
      <c r="BX122" s="1094"/>
      <c r="BY122" s="1094"/>
      <c r="BZ122" s="1094"/>
      <c r="CA122" s="1094">
        <v>20402452</v>
      </c>
      <c r="CB122" s="1094"/>
      <c r="CC122" s="1094"/>
      <c r="CD122" s="1094"/>
      <c r="CE122" s="1094"/>
      <c r="CF122" s="1114">
        <v>225.4</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t="s">
        <v>469</v>
      </c>
      <c r="DH122" s="1016"/>
      <c r="DI122" s="1016"/>
      <c r="DJ122" s="1016"/>
      <c r="DK122" s="1016"/>
      <c r="DL122" s="1016" t="s">
        <v>176</v>
      </c>
      <c r="DM122" s="1016"/>
      <c r="DN122" s="1016"/>
      <c r="DO122" s="1016"/>
      <c r="DP122" s="1016"/>
      <c r="DQ122" s="1016" t="s">
        <v>176</v>
      </c>
      <c r="DR122" s="1016"/>
      <c r="DS122" s="1016"/>
      <c r="DT122" s="1016"/>
      <c r="DU122" s="1016"/>
      <c r="DV122" s="1017" t="s">
        <v>485</v>
      </c>
      <c r="DW122" s="1017"/>
      <c r="DX122" s="1017"/>
      <c r="DY122" s="1017"/>
      <c r="DZ122" s="1018"/>
    </row>
    <row r="123" spans="1:130" s="248" customFormat="1" ht="26.25" customHeight="1" x14ac:dyDescent="0.15">
      <c r="A123" s="1155"/>
      <c r="B123" s="1042"/>
      <c r="C123" s="1012" t="s">
        <v>461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11107</v>
      </c>
      <c r="AB123" s="1055"/>
      <c r="AC123" s="1055"/>
      <c r="AD123" s="1055"/>
      <c r="AE123" s="1056"/>
      <c r="AF123" s="1057">
        <v>15188</v>
      </c>
      <c r="AG123" s="1055"/>
      <c r="AH123" s="1055"/>
      <c r="AI123" s="1055"/>
      <c r="AJ123" s="1056"/>
      <c r="AK123" s="1057">
        <v>15134</v>
      </c>
      <c r="AL123" s="1055"/>
      <c r="AM123" s="1055"/>
      <c r="AN123" s="1055"/>
      <c r="AO123" s="1056"/>
      <c r="AP123" s="1058">
        <v>0.2</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486</v>
      </c>
      <c r="BP123" s="1102"/>
      <c r="BQ123" s="1161">
        <v>23479635</v>
      </c>
      <c r="BR123" s="1162"/>
      <c r="BS123" s="1162"/>
      <c r="BT123" s="1162"/>
      <c r="BU123" s="1162"/>
      <c r="BV123" s="1162">
        <v>23243490</v>
      </c>
      <c r="BW123" s="1162"/>
      <c r="BX123" s="1162"/>
      <c r="BY123" s="1162"/>
      <c r="BZ123" s="1162"/>
      <c r="CA123" s="1162">
        <v>22151775</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466</v>
      </c>
      <c r="DH123" s="1055"/>
      <c r="DI123" s="1055"/>
      <c r="DJ123" s="1055"/>
      <c r="DK123" s="1056"/>
      <c r="DL123" s="1057" t="s">
        <v>472</v>
      </c>
      <c r="DM123" s="1055"/>
      <c r="DN123" s="1055"/>
      <c r="DO123" s="1055"/>
      <c r="DP123" s="1056"/>
      <c r="DQ123" s="1057" t="s">
        <v>466</v>
      </c>
      <c r="DR123" s="1055"/>
      <c r="DS123" s="1055"/>
      <c r="DT123" s="1055"/>
      <c r="DU123" s="1056"/>
      <c r="DV123" s="1058" t="s">
        <v>473</v>
      </c>
      <c r="DW123" s="1059"/>
      <c r="DX123" s="1059"/>
      <c r="DY123" s="1059"/>
      <c r="DZ123" s="1060"/>
    </row>
    <row r="124" spans="1:130" s="248"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466</v>
      </c>
      <c r="AB124" s="1055"/>
      <c r="AC124" s="1055"/>
      <c r="AD124" s="1055"/>
      <c r="AE124" s="1056"/>
      <c r="AF124" s="1057" t="s">
        <v>393</v>
      </c>
      <c r="AG124" s="1055"/>
      <c r="AH124" s="1055"/>
      <c r="AI124" s="1055"/>
      <c r="AJ124" s="1056"/>
      <c r="AK124" s="1057">
        <v>232</v>
      </c>
      <c r="AL124" s="1055"/>
      <c r="AM124" s="1055"/>
      <c r="AN124" s="1055"/>
      <c r="AO124" s="1056"/>
      <c r="AP124" s="1058">
        <v>0</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126.1</v>
      </c>
      <c r="BR124" s="1124"/>
      <c r="BS124" s="1124"/>
      <c r="BT124" s="1124"/>
      <c r="BU124" s="1124"/>
      <c r="BV124" s="1124">
        <v>112.2</v>
      </c>
      <c r="BW124" s="1124"/>
      <c r="BX124" s="1124"/>
      <c r="BY124" s="1124"/>
      <c r="BZ124" s="1124"/>
      <c r="CA124" s="1124">
        <v>104.5</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v>11983172</v>
      </c>
      <c r="DH124" s="1080"/>
      <c r="DI124" s="1080"/>
      <c r="DJ124" s="1080"/>
      <c r="DK124" s="1081"/>
      <c r="DL124" s="1079">
        <v>10671671</v>
      </c>
      <c r="DM124" s="1080"/>
      <c r="DN124" s="1080"/>
      <c r="DO124" s="1080"/>
      <c r="DP124" s="1081"/>
      <c r="DQ124" s="1079" t="s">
        <v>393</v>
      </c>
      <c r="DR124" s="1080"/>
      <c r="DS124" s="1080"/>
      <c r="DT124" s="1080"/>
      <c r="DU124" s="1081"/>
      <c r="DV124" s="1082" t="s">
        <v>472</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v>127995</v>
      </c>
      <c r="AB125" s="1055"/>
      <c r="AC125" s="1055"/>
      <c r="AD125" s="1055"/>
      <c r="AE125" s="1056"/>
      <c r="AF125" s="1057">
        <v>127995</v>
      </c>
      <c r="AG125" s="1055"/>
      <c r="AH125" s="1055"/>
      <c r="AI125" s="1055"/>
      <c r="AJ125" s="1056"/>
      <c r="AK125" s="1057">
        <v>127996</v>
      </c>
      <c r="AL125" s="1055"/>
      <c r="AM125" s="1055"/>
      <c r="AN125" s="1055"/>
      <c r="AO125" s="1056"/>
      <c r="AP125" s="1058">
        <v>1.4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393</v>
      </c>
      <c r="DH125" s="1023"/>
      <c r="DI125" s="1023"/>
      <c r="DJ125" s="1023"/>
      <c r="DK125" s="1023"/>
      <c r="DL125" s="1023" t="s">
        <v>393</v>
      </c>
      <c r="DM125" s="1023"/>
      <c r="DN125" s="1023"/>
      <c r="DO125" s="1023"/>
      <c r="DP125" s="1023"/>
      <c r="DQ125" s="1023" t="s">
        <v>176</v>
      </c>
      <c r="DR125" s="1023"/>
      <c r="DS125" s="1023"/>
      <c r="DT125" s="1023"/>
      <c r="DU125" s="1023"/>
      <c r="DV125" s="1024" t="s">
        <v>492</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24726</v>
      </c>
      <c r="AB126" s="1055"/>
      <c r="AC126" s="1055"/>
      <c r="AD126" s="1055"/>
      <c r="AE126" s="1056"/>
      <c r="AF126" s="1057">
        <v>24726</v>
      </c>
      <c r="AG126" s="1055"/>
      <c r="AH126" s="1055"/>
      <c r="AI126" s="1055"/>
      <c r="AJ126" s="1056"/>
      <c r="AK126" s="1057">
        <v>24728</v>
      </c>
      <c r="AL126" s="1055"/>
      <c r="AM126" s="1055"/>
      <c r="AN126" s="1055"/>
      <c r="AO126" s="1056"/>
      <c r="AP126" s="1058">
        <v>0.3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493</v>
      </c>
      <c r="CQ126" s="1046"/>
      <c r="CR126" s="1046"/>
      <c r="CS126" s="1046"/>
      <c r="CT126" s="1046"/>
      <c r="CU126" s="1046"/>
      <c r="CV126" s="1046"/>
      <c r="CW126" s="1046"/>
      <c r="CX126" s="1046"/>
      <c r="CY126" s="1046"/>
      <c r="CZ126" s="1046"/>
      <c r="DA126" s="1046"/>
      <c r="DB126" s="1046"/>
      <c r="DC126" s="1046"/>
      <c r="DD126" s="1046"/>
      <c r="DE126" s="1046"/>
      <c r="DF126" s="1047"/>
      <c r="DG126" s="1015" t="s">
        <v>473</v>
      </c>
      <c r="DH126" s="1016"/>
      <c r="DI126" s="1016"/>
      <c r="DJ126" s="1016"/>
      <c r="DK126" s="1016"/>
      <c r="DL126" s="1016" t="s">
        <v>393</v>
      </c>
      <c r="DM126" s="1016"/>
      <c r="DN126" s="1016"/>
      <c r="DO126" s="1016"/>
      <c r="DP126" s="1016"/>
      <c r="DQ126" s="1016" t="s">
        <v>469</v>
      </c>
      <c r="DR126" s="1016"/>
      <c r="DS126" s="1016"/>
      <c r="DT126" s="1016"/>
      <c r="DU126" s="1016"/>
      <c r="DV126" s="1017" t="s">
        <v>481</v>
      </c>
      <c r="DW126" s="1017"/>
      <c r="DX126" s="1017"/>
      <c r="DY126" s="1017"/>
      <c r="DZ126" s="1018"/>
    </row>
    <row r="127" spans="1:130" s="248" customFormat="1" ht="26.25" customHeight="1" x14ac:dyDescent="0.15">
      <c r="A127" s="1156"/>
      <c r="B127" s="1044"/>
      <c r="C127" s="1098" t="s">
        <v>494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481</v>
      </c>
      <c r="AB127" s="1055"/>
      <c r="AC127" s="1055"/>
      <c r="AD127" s="1055"/>
      <c r="AE127" s="1056"/>
      <c r="AF127" s="1057" t="s">
        <v>472</v>
      </c>
      <c r="AG127" s="1055"/>
      <c r="AH127" s="1055"/>
      <c r="AI127" s="1055"/>
      <c r="AJ127" s="1056"/>
      <c r="AK127" s="1057" t="s">
        <v>482</v>
      </c>
      <c r="AL127" s="1055"/>
      <c r="AM127" s="1055"/>
      <c r="AN127" s="1055"/>
      <c r="AO127" s="1056"/>
      <c r="AP127" s="1058" t="s">
        <v>473</v>
      </c>
      <c r="AQ127" s="1059"/>
      <c r="AR127" s="1059"/>
      <c r="AS127" s="1059"/>
      <c r="AT127" s="1060"/>
      <c r="AU127" s="284"/>
      <c r="AV127" s="284"/>
      <c r="AW127" s="284"/>
      <c r="AX127" s="1128" t="s">
        <v>495</v>
      </c>
      <c r="AY127" s="1129"/>
      <c r="AZ127" s="1129"/>
      <c r="BA127" s="1129"/>
      <c r="BB127" s="1129"/>
      <c r="BC127" s="1129"/>
      <c r="BD127" s="1129"/>
      <c r="BE127" s="1130"/>
      <c r="BF127" s="1131" t="s">
        <v>496</v>
      </c>
      <c r="BG127" s="1129"/>
      <c r="BH127" s="1129"/>
      <c r="BI127" s="1129"/>
      <c r="BJ127" s="1129"/>
      <c r="BK127" s="1129"/>
      <c r="BL127" s="1130"/>
      <c r="BM127" s="1131" t="s">
        <v>497</v>
      </c>
      <c r="BN127" s="1129"/>
      <c r="BO127" s="1129"/>
      <c r="BP127" s="1129"/>
      <c r="BQ127" s="1129"/>
      <c r="BR127" s="1129"/>
      <c r="BS127" s="1130"/>
      <c r="BT127" s="1131" t="s">
        <v>498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499</v>
      </c>
      <c r="CQ127" s="1046"/>
      <c r="CR127" s="1046"/>
      <c r="CS127" s="1046"/>
      <c r="CT127" s="1046"/>
      <c r="CU127" s="1046"/>
      <c r="CV127" s="1046"/>
      <c r="CW127" s="1046"/>
      <c r="CX127" s="1046"/>
      <c r="CY127" s="1046"/>
      <c r="CZ127" s="1046"/>
      <c r="DA127" s="1046"/>
      <c r="DB127" s="1046"/>
      <c r="DC127" s="1046"/>
      <c r="DD127" s="1046"/>
      <c r="DE127" s="1046"/>
      <c r="DF127" s="1047"/>
      <c r="DG127" s="1015" t="s">
        <v>481</v>
      </c>
      <c r="DH127" s="1016"/>
      <c r="DI127" s="1016"/>
      <c r="DJ127" s="1016"/>
      <c r="DK127" s="1016"/>
      <c r="DL127" s="1016" t="s">
        <v>176</v>
      </c>
      <c r="DM127" s="1016"/>
      <c r="DN127" s="1016"/>
      <c r="DO127" s="1016"/>
      <c r="DP127" s="1016"/>
      <c r="DQ127" s="1016" t="s">
        <v>176</v>
      </c>
      <c r="DR127" s="1016"/>
      <c r="DS127" s="1016"/>
      <c r="DT127" s="1016"/>
      <c r="DU127" s="1016"/>
      <c r="DV127" s="1017" t="s">
        <v>176</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46581</v>
      </c>
      <c r="AB128" s="1144"/>
      <c r="AC128" s="1144"/>
      <c r="AD128" s="1144"/>
      <c r="AE128" s="1145"/>
      <c r="AF128" s="1146">
        <v>31992</v>
      </c>
      <c r="AG128" s="1144"/>
      <c r="AH128" s="1144"/>
      <c r="AI128" s="1144"/>
      <c r="AJ128" s="1145"/>
      <c r="AK128" s="1146">
        <v>32004</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466</v>
      </c>
      <c r="BG128" s="1151"/>
      <c r="BH128" s="1151"/>
      <c r="BI128" s="1151"/>
      <c r="BJ128" s="1151"/>
      <c r="BK128" s="1151"/>
      <c r="BL128" s="1152"/>
      <c r="BM128" s="1150">
        <v>13.23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v>23001</v>
      </c>
      <c r="DH128" s="1136"/>
      <c r="DI128" s="1136"/>
      <c r="DJ128" s="1136"/>
      <c r="DK128" s="1136"/>
      <c r="DL128" s="1136">
        <v>14605</v>
      </c>
      <c r="DM128" s="1136"/>
      <c r="DN128" s="1136"/>
      <c r="DO128" s="1136"/>
      <c r="DP128" s="1136"/>
      <c r="DQ128" s="1136">
        <v>43629</v>
      </c>
      <c r="DR128" s="1136"/>
      <c r="DS128" s="1136"/>
      <c r="DT128" s="1136"/>
      <c r="DU128" s="1136"/>
      <c r="DV128" s="1137">
        <v>0.5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10408311</v>
      </c>
      <c r="AB129" s="1055"/>
      <c r="AC129" s="1055"/>
      <c r="AD129" s="1055"/>
      <c r="AE129" s="1056"/>
      <c r="AF129" s="1057">
        <v>10345771</v>
      </c>
      <c r="AG129" s="1055"/>
      <c r="AH129" s="1055"/>
      <c r="AI129" s="1055"/>
      <c r="AJ129" s="1056"/>
      <c r="AK129" s="1057">
        <v>10641067</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466</v>
      </c>
      <c r="BG129" s="1165"/>
      <c r="BH129" s="1165"/>
      <c r="BI129" s="1165"/>
      <c r="BJ129" s="1165"/>
      <c r="BK129" s="1165"/>
      <c r="BL129" s="1166"/>
      <c r="BM129" s="1164">
        <v>18.23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1615777</v>
      </c>
      <c r="AB130" s="1055"/>
      <c r="AC130" s="1055"/>
      <c r="AD130" s="1055"/>
      <c r="AE130" s="1056"/>
      <c r="AF130" s="1057">
        <v>1617898</v>
      </c>
      <c r="AG130" s="1055"/>
      <c r="AH130" s="1055"/>
      <c r="AI130" s="1055"/>
      <c r="AJ130" s="1056"/>
      <c r="AK130" s="1057">
        <v>1588687</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11.8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8792534</v>
      </c>
      <c r="AB131" s="1080"/>
      <c r="AC131" s="1080"/>
      <c r="AD131" s="1080"/>
      <c r="AE131" s="1081"/>
      <c r="AF131" s="1079">
        <v>8727873</v>
      </c>
      <c r="AG131" s="1080"/>
      <c r="AH131" s="1080"/>
      <c r="AI131" s="1080"/>
      <c r="AJ131" s="1081"/>
      <c r="AK131" s="1079">
        <v>9052380</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104.5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13.116696510000001</v>
      </c>
      <c r="AB132" s="1196"/>
      <c r="AC132" s="1196"/>
      <c r="AD132" s="1196"/>
      <c r="AE132" s="1197"/>
      <c r="AF132" s="1198">
        <v>12.33463182</v>
      </c>
      <c r="AG132" s="1196"/>
      <c r="AH132" s="1196"/>
      <c r="AI132" s="1196"/>
      <c r="AJ132" s="1197"/>
      <c r="AK132" s="1198">
        <v>9.9648269290000009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13.3</v>
      </c>
      <c r="AB133" s="1179"/>
      <c r="AC133" s="1179"/>
      <c r="AD133" s="1179"/>
      <c r="AE133" s="1180"/>
      <c r="AF133" s="1178">
        <v>12.9</v>
      </c>
      <c r="AG133" s="1179"/>
      <c r="AH133" s="1179"/>
      <c r="AI133" s="1179"/>
      <c r="AJ133" s="1180"/>
      <c r="AK133" s="1178">
        <v>11.8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AiBZyk9uVZvxHhro3PmK87Ykz4t4mp/nqLReGutxv24TzpnDOIYSPKj7KUPCCOL3FDVmotx4xs5YgyHqz+sng==" saltValue="wsUFVNJmnhHupjlZ9GEx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yTmvXexhubH453QTnruxbxdgdZ9uc5O69MpE0zKUwmDqgEL95OvBpkx/EzPaDMSpoVfQWzjGbt6VNmAOqY9aw==" saltValue="zgvzh2k2KeIXqLKVYkN6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yYv/F+Wm78mCptkEocXdjDz/mHNwOYpanqkftAWb6fD2zFSa9Asmrlp7usnrT7PlQaGubMmvQ2d4+6/R3dcLQ==" saltValue="YQ2wwjPZFbvIlKkwCKWn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2683336</v>
      </c>
      <c r="AP9" s="314">
        <v>65092</v>
      </c>
      <c r="AQ9" s="315">
        <v>83474</v>
      </c>
      <c r="AR9" s="316">
        <v>-22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442044</v>
      </c>
      <c r="AP10" s="317">
        <v>10723</v>
      </c>
      <c r="AQ10" s="318">
        <v>8278</v>
      </c>
      <c r="AR10" s="319">
        <v>29.5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t="s">
        <v>525</v>
      </c>
      <c r="AP11" s="317" t="s">
        <v>525</v>
      </c>
      <c r="AQ11" s="318">
        <v>1520</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v>2525</v>
      </c>
      <c r="AP12" s="317">
        <v>61</v>
      </c>
      <c r="AQ12" s="318">
        <v>13</v>
      </c>
      <c r="AR12" s="319">
        <v>369.2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v>165915</v>
      </c>
      <c r="AP13" s="317">
        <v>4025</v>
      </c>
      <c r="AQ13" s="318">
        <v>2948</v>
      </c>
      <c r="AR13" s="319">
        <v>36.5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20528</v>
      </c>
      <c r="AP14" s="317">
        <v>498</v>
      </c>
      <c r="AQ14" s="318">
        <v>1798</v>
      </c>
      <c r="AR14" s="319">
        <v>-72.3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-305757</v>
      </c>
      <c r="AP15" s="317">
        <v>-7417</v>
      </c>
      <c r="AQ15" s="318">
        <v>-6111</v>
      </c>
      <c r="AR15" s="319">
        <v>21.4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3008591</v>
      </c>
      <c r="AP16" s="317">
        <v>72982</v>
      </c>
      <c r="AQ16" s="318">
        <v>91920</v>
      </c>
      <c r="AR16" s="319">
        <v>-20.6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6.82</v>
      </c>
      <c r="AP21" s="331">
        <v>8.52</v>
      </c>
      <c r="AQ21" s="332">
        <v>-1.7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97.9</v>
      </c>
      <c r="AP22" s="336">
        <v>97.5</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1478473</v>
      </c>
      <c r="AP32" s="345">
        <v>35864</v>
      </c>
      <c r="AQ32" s="346">
        <v>52518</v>
      </c>
      <c r="AR32" s="347">
        <v>-31.7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525</v>
      </c>
      <c r="AP34" s="345" t="s">
        <v>525</v>
      </c>
      <c r="AQ34" s="346">
        <v>24</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713126</v>
      </c>
      <c r="AP35" s="345">
        <v>17299</v>
      </c>
      <c r="AQ35" s="346">
        <v>18573</v>
      </c>
      <c r="AR35" s="347">
        <v>-6.9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163056</v>
      </c>
      <c r="AP36" s="345">
        <v>3955</v>
      </c>
      <c r="AQ36" s="346">
        <v>2920</v>
      </c>
      <c r="AR36" s="347">
        <v>35.4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168090</v>
      </c>
      <c r="AP37" s="345">
        <v>4077</v>
      </c>
      <c r="AQ37" s="346">
        <v>483</v>
      </c>
      <c r="AR37" s="347">
        <v>744.1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-32004</v>
      </c>
      <c r="AP39" s="345">
        <v>-776</v>
      </c>
      <c r="AQ39" s="346">
        <v>-4335</v>
      </c>
      <c r="AR39" s="347">
        <v>-82.1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-1588687</v>
      </c>
      <c r="AP40" s="345">
        <v>-38538</v>
      </c>
      <c r="AQ40" s="346">
        <v>-49481</v>
      </c>
      <c r="AR40" s="347">
        <v>-22.1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902054</v>
      </c>
      <c r="AP41" s="345">
        <v>21882</v>
      </c>
      <c r="AQ41" s="346">
        <v>20703</v>
      </c>
      <c r="AR41" s="347">
        <v>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2951148</v>
      </c>
      <c r="AN51" s="367">
        <v>69104</v>
      </c>
      <c r="AO51" s="368">
        <v>55.6</v>
      </c>
      <c r="AP51" s="369">
        <v>65876</v>
      </c>
      <c r="AQ51" s="370">
        <v>-19.399999999999999</v>
      </c>
      <c r="AR51" s="371">
        <v>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1445516</v>
      </c>
      <c r="AN52" s="375">
        <v>33848</v>
      </c>
      <c r="AO52" s="376">
        <v>13.1</v>
      </c>
      <c r="AP52" s="377">
        <v>36484</v>
      </c>
      <c r="AQ52" s="378">
        <v>-3.8</v>
      </c>
      <c r="AR52" s="379">
        <v>16.899999999999999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2522279</v>
      </c>
      <c r="AN53" s="367">
        <v>59572</v>
      </c>
      <c r="AO53" s="368">
        <v>-13.8</v>
      </c>
      <c r="AP53" s="369">
        <v>68468</v>
      </c>
      <c r="AQ53" s="370">
        <v>3.9</v>
      </c>
      <c r="AR53" s="371">
        <v>-17.7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1337278</v>
      </c>
      <c r="AN54" s="375">
        <v>31584</v>
      </c>
      <c r="AO54" s="376">
        <v>-6.7</v>
      </c>
      <c r="AP54" s="377">
        <v>34140</v>
      </c>
      <c r="AQ54" s="378">
        <v>-6.4</v>
      </c>
      <c r="AR54" s="379">
        <v>-0.3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3429538</v>
      </c>
      <c r="AN55" s="367">
        <v>81400</v>
      </c>
      <c r="AO55" s="368">
        <v>36.6</v>
      </c>
      <c r="AP55" s="369">
        <v>69729</v>
      </c>
      <c r="AQ55" s="370">
        <v>1.8</v>
      </c>
      <c r="AR55" s="371">
        <v>34.799999999999997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1506681</v>
      </c>
      <c r="AN56" s="375">
        <v>35761</v>
      </c>
      <c r="AO56" s="376">
        <v>13.2</v>
      </c>
      <c r="AP56" s="377">
        <v>38908</v>
      </c>
      <c r="AQ56" s="378">
        <v>14</v>
      </c>
      <c r="AR56" s="379">
        <v>-0.8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1989556</v>
      </c>
      <c r="AN57" s="367">
        <v>47743</v>
      </c>
      <c r="AO57" s="368">
        <v>-41.3</v>
      </c>
      <c r="AP57" s="369">
        <v>74581</v>
      </c>
      <c r="AQ57" s="370">
        <v>7</v>
      </c>
      <c r="AR57" s="371">
        <v>-48.3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917143</v>
      </c>
      <c r="AN58" s="375">
        <v>22009</v>
      </c>
      <c r="AO58" s="376">
        <v>-38.5</v>
      </c>
      <c r="AP58" s="377">
        <v>41563</v>
      </c>
      <c r="AQ58" s="378">
        <v>6.8</v>
      </c>
      <c r="AR58" s="379">
        <v>-45.3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1146869</v>
      </c>
      <c r="AN59" s="367">
        <v>27820</v>
      </c>
      <c r="AO59" s="368">
        <v>-41.7</v>
      </c>
      <c r="AP59" s="369">
        <v>76347</v>
      </c>
      <c r="AQ59" s="370">
        <v>2.4</v>
      </c>
      <c r="AR59" s="371">
        <v>-44.1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534122</v>
      </c>
      <c r="AN60" s="375">
        <v>12957</v>
      </c>
      <c r="AO60" s="376">
        <v>-41.1</v>
      </c>
      <c r="AP60" s="377">
        <v>41762</v>
      </c>
      <c r="AQ60" s="378">
        <v>0.5</v>
      </c>
      <c r="AR60" s="379">
        <v>-41.6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2407878</v>
      </c>
      <c r="AN61" s="382">
        <v>57128</v>
      </c>
      <c r="AO61" s="383">
        <v>-0.9</v>
      </c>
      <c r="AP61" s="384">
        <v>71000</v>
      </c>
      <c r="AQ61" s="385">
        <v>-0.9</v>
      </c>
      <c r="AR61" s="371">
        <v>0</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1148148</v>
      </c>
      <c r="AN62" s="375">
        <v>27232</v>
      </c>
      <c r="AO62" s="376">
        <v>-12</v>
      </c>
      <c r="AP62" s="377">
        <v>38571</v>
      </c>
      <c r="AQ62" s="378">
        <v>2.2000000000000002</v>
      </c>
      <c r="AR62" s="379">
        <v>-14.2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4kf6qrymM1kw1jPIkLY3zwcSbfUHV5lvlGqet0qUmdzFYbC+J4sh5/zpx0BcC47QkO43hOx5ipWXtnVQHf2CA==" saltValue="fuWMk2CEKQd5/0h7OiTBM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ib0lJ42123eiWg56R1h9f8uvUPTNogFCbvD0EY5AhvLzQlp0BxAuh/9EyZrDLAB+ufWVFKoQONipG53+25wKTw==" saltValue="Q/+DFmCEwegbB+chTukS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HjIIqBl84tju2a7b3y66K4f2G69A/FF0AVNRW99Z3AtD7CjIB7fPS7LpPuCfvl97TZzfrker2oYSjTGuaVAVKA==" saltValue="21167SII45AWJ25H7sJ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7.51</v>
      </c>
      <c r="G47" s="12">
        <v>2.48</v>
      </c>
      <c r="H47" s="12">
        <v>2.4900000000000002</v>
      </c>
      <c r="I47" s="12">
        <v>4.47</v>
      </c>
      <c r="J47" s="13">
        <v>6.22</v>
      </c>
    </row>
    <row r="48" spans="2:10" ht="57.75" customHeight="1" x14ac:dyDescent="0.15">
      <c r="B48" s="14"/>
      <c r="C48" s="1240" t="s">
        <v>4</v>
      </c>
      <c r="D48" s="1240"/>
      <c r="E48" s="1241"/>
      <c r="F48" s="15">
        <v>1.5</v>
      </c>
      <c r="G48" s="16">
        <v>5.28</v>
      </c>
      <c r="H48" s="16">
        <v>8.48</v>
      </c>
      <c r="I48" s="16">
        <v>9.99</v>
      </c>
      <c r="J48" s="17">
        <v>13.95</v>
      </c>
    </row>
    <row r="49" spans="2:10" ht="57.75" customHeight="1" thickBot="1" x14ac:dyDescent="0.2">
      <c r="B49" s="18"/>
      <c r="C49" s="1242" t="s">
        <v>5</v>
      </c>
      <c r="D49" s="1242"/>
      <c r="E49" s="1243"/>
      <c r="F49" s="19" t="s">
        <v>572</v>
      </c>
      <c r="G49" s="20" t="s">
        <v>573</v>
      </c>
      <c r="H49" s="20">
        <v>3.17</v>
      </c>
      <c r="I49" s="20">
        <v>3.42</v>
      </c>
      <c r="J49" s="21">
        <v>6.12</v>
      </c>
    </row>
    <row r="50" spans="2:10" ht="13.5" customHeight="1" x14ac:dyDescent="0.15"/>
  </sheetData>
  <sheetProtection algorithmName="SHA-512" hashValue="1uW+UNscsw8lYV9iRQlrV0dqLBn4O0te1gSt7peDQlrnyxZrjc2Tn5/naOTChuB4bc5Dh+gEwP13v7CGLx862g==" saltValue="UcE4R9T9/K1W0w9Df7Mz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2022-03-14T07:55:28Z</cp:lastPrinted>
  <dcterms:created xsi:type="dcterms:W3CDTF">2022-02-02T04:48:38Z</dcterms:created>
  <dcterms:modified xsi:type="dcterms:W3CDTF">2022-11-01T01:08:23Z</dcterms:modified>
  <cp:category/>
</cp:coreProperties>
</file>