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0F3582-CE08-4D94-9C00-9ECD13751A2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<sst xmlns="http://schemas.openxmlformats.org/spreadsheetml/2006/main" count="3278" uniqueCount="1052">
  <si>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</si>
  <si>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</si>
  <si>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</si>
  <si>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</si>
  <si>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</si>
  <si>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</si>
  <si>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</si>
  <si>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</si>
  <si>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</si>
  <si>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</si>
  <si>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</si>
  <si>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</si>
  <si>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</si>
  <si>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</si>
  <si>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</si>
  <si>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</si>
  <si>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</si>
  <si>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</si>
  <si>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</si>
  <si>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</si>
  <si>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</si>
  <si>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</si>
  <si>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</si>
  <si>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</si>
  <si>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</si>
  <si>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</si>
  <si>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</si>
  <si>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</si>
  <si>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</si>
  <si>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</si>
  <si>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</si>
  <si>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</si>
  <si>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</si>
  <si>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</si>
  <si>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</si>
  <si>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</si>
  <si>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</si>
  <si>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</si>
  <si>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</si>
  <si>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</si>
  <si>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</si>
  <si>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</si>
  <si>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</si>
  <si>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</si>
  <si>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</si>
  <si>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</si>
  <si>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</si>
  <si>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</si>
  <si>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</si>
  <si>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</si>
  <si>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</si>
  <si>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</si>
  <si>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</si>
  <si>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</si>
  <si>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</si>
  <si>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</si>
  <si>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</si>
  <si>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</si>
  <si>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</si>
  <si>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</si>
  <si>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</si>
  <si>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</si>
  <si>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</si>
  <si>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</si>
  <si>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</si>
  <si>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</si>
  <si>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</si>
  <si>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</si>
  <si>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</si>
  <si>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</si>
  <si>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</si>
  <si>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</si>
  <si>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</si>
  <si>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</si>
  <si>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</si>
  <si>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</si>
  <si>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</si>
  <si>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</si>
  <si>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</si>
  <si>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</si>
  <si>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</si>
  <si>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</si>
  <si>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</si>
  <si>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</si>
  <si>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</si>
  <si>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</si>
  <si>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</si>
  <si>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</si>
  <si>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</si>
  <si>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</si>
  <si>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</si>
  <si>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</si>
  <si>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</si>
  <si>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</si>
  <si>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</si>
  <si>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</si>
  <si>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</si>
  <si>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</si>
  <si>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</si>
  <si>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</si>
  <si>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</si>
  <si>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</si>
  <si>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</si>
  <si>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</si>
  <si>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</si>
  <si>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</si>
  <si>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</si>
  <si>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</si>
  <si>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</si>
  <si>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</si>
  <si>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</si>
  <si>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</si>
  <si>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</si>
  <si>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</si>
  <si>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</si>
  <si>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</si>
  <si>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</si>
  <si>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</si>
  <si>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</si>
  <si>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</si>
  <si>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</si>
  <si>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</si>
  <si>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</si>
  <si>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</si>
  <si>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</si>
  <si>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</si>
  <si>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</si>
  <si>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</si>
  <si>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</si>
  <si>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</si>
  <si>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</si>
  <si>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</si>
  <si>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</si>
  <si>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</si>
  <si>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</si>
  <si>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</si>
  <si>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</si>
  <si>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</si>
  <si>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</si>
  <si>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</si>
  <si>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</si>
  <si>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</si>
  <si>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</si>
  <si>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</si>
  <si>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</si>
  <si>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</si>
  <si>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</si>
  <si>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</si>
  <si>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</si>
  <si>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</si>
  <si>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</si>
  <si>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</si>
  <si>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</si>
  <si>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</si>
  <si>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</si>
  <si>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</si>
  <si>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</si>
  <si>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</si>
  <si>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</si>
  <si>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</si>
  <si>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</si>
  <si>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</si>
  <si>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</si>
  <si>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</si>
  <si>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</si>
  <si>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</si>
  <si>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</si>
  <si>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</si>
  <si>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</si>
  <si>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</si>
  <si>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</si>
  <si>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</si>
  <si>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</si>
  <si>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</si>
  <si>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</si>
  <si>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</si>
  <si>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</si>
  <si>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</si>
  <si>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</si>
  <si>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</si>
  <si>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</si>
  <si>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</si>
  <si>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</si>
  <si>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</si>
  <si>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</si>
  <si>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</si>
  <si>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</si>
  <si>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</si>
  <si>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</si>
  <si>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</si>
  <si>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</si>
  <si>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</si>
  <si>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</si>
  <si>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</si>
  <si>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</si>
  <si>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</si>
  <si>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</si>
  <si>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</si>
  <si>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</si>
  <si>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</si>
  <si>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</si>
  <si>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</si>
  <si>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</si>
  <si>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</si>
  <si>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</si>
  <si>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</si>
  <si>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</si>
  <si>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</si>
  <si>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</si>
  <si>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</si>
  <si>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</si>
  <si>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</si>
  <si>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</si>
  <si>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</si>
  <si>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</si>
  <si>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</si>
  <si>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</si>
  <si>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</si>
  <si>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</si>
  <si>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</si>
  <si>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</si>
  <si>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</si>
  <si>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</si>
  <si>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</si>
  <si>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</si>
  <si>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</si>
  <si>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</si>
  <si>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</si>
  <si>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</si>
  <si>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</si>
  <si>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</si>
  <si>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</si>
  <si>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</si>
  <si>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</si>
  <si>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</si>
  <si>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</si>
  <si>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</si>
  <si>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</si>
  <si>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</si>
  <si>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</si>
  <si>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</si>
  <si>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</si>
  <si>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</si>
  <si>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</si>
  <si>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</si>
  <si>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</si>
  <si>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</si>
  <si>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</si>
  <si>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</si>
  <si>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</si>
  <si>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</si>
  <si>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</si>
  <si>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</si>
  <si>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</si>
  <si>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</si>
  <si>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</si>
  <si>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</si>
  <si>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</si>
  <si>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</si>
  <si>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</si>
  <si>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</si>
  <si>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</si>
  <si>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</si>
  <si>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</si>
  <si>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</si>
  <si>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</si>
  <si>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</si>
  <si>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</si>
  <si>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</si>
  <si>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</si>
  <si>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</si>
  <si>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</si>
  <si>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</si>
  <si>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</si>
  <si>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</si>
  <si>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</si>
  <si>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</si>
  <si>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</si>
  <si>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</si>
  <si>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</si>
  <si>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</si>
  <si>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</si>
  <si>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</si>
  <si>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</si>
  <si>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</si>
  <si>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</si>
  <si>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</si>
  <si>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</si>
  <si>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</si>
  <si>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</si>
  <si>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</si>
  <si>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</si>
  <si>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</si>
  <si>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</si>
  <si>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</si>
  <si>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</si>
  <si>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</si>
  <si>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</si>
  <si>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</si>
  <si>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</si>
  <si>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</si>
  <si>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</si>
  <si>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</si>
  <si>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</si>
  <si>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</si>
  <si>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</si>
  <si>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</si>
  <si>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</si>
  <si>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</si>
  <si>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</si>
  <si>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</si>
  <si>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</si>
  <si>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</si>
  <si>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</si>
  <si>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</si>
  <si>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</si>
  <si>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</si>
  <si>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</si>
  <si>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</si>
  <si>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</si>
  <si>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</si>
  <si>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</si>
  <si>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</si>
  <si>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</si>
  <si>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</si>
  <si>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</si>
  <si>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</si>
  <si>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</si>
  <si>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</si>
  <si>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</si>
  <si>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</si>
  <si>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</si>
  <si>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</si>
  <si>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</si>
  <si>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</si>
  <si>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</si>
  <si>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</si>
  <si>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</si>
  <si>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</si>
  <si>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</si>
  <si>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</si>
  <si>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</si>
  <si>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</si>
  <si>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</si>
  <si>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</si>
  <si>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</si>
  <si>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</si>
  <si>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</si>
  <si>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</si>
  <si>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</si>
  <si>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</si>
  <si>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</si>
  <si>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</si>
  <si>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</si>
  <si>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</si>
  <si>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</si>
  <si>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</si>
  <si>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</si>
  <si>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</si>
  <si>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</si>
  <si>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</si>
  <si>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</si>
  <si>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</si>
  <si>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</si>
  <si>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</si>
  <si>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</si>
  <si>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</si>
  <si>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</si>
  <si>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</si>
  <si>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</si>
  <si>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</si>
  <si>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</si>
  <si>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</si>
  <si>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</si>
  <si>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</si>
  <si>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</si>
  <si>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</si>
  <si>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</si>
  <si>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</si>
  <si>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</si>
  <si>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</si>
  <si>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</si>
  <si>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</si>
  <si>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</si>
  <si>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</si>
  <si>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</si>
  <si>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</si>
  <si>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</si>
  <si>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</si>
  <si>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</si>
  <si>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</si>
  <si>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</si>
  <si>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</si>
  <si>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</si>
  <si>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</si>
  <si>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</si>
  <si>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</si>
  <si>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</si>
  <si>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</si>
  <si>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</si>
  <si>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</si>
  <si>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</si>
  <si>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</si>
  <si>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</si>
  <si>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</si>
  <si>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</si>
  <si>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</si>
  <si>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</si>
  <si>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</si>
  <si>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</si>
  <si>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</si>
  <si>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</si>
  <si>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</si>
  <si>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</si>
  <si>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</si>
  <si>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</si>
  <si>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</si>
  <si>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</si>
  <si>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</si>
  <si>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</si>
  <si>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</si>
  <si>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</si>
  <si>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</si>
  <si>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</si>
  <si>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</si>
  <si>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</si>
  <si>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</si>
  <si>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</si>
  <si>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</si>
  <si>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</si>
  <si>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</si>
  <si>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</si>
  <si>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</si>
  <si>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</si>
  <si>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</si>
  <si>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</si>
  <si>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</si>
  <si>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</si>
  <si>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</si>
  <si>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</si>
  <si>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</si>
  <si>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</si>
  <si>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</si>
  <si>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</si>
  <si>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</si>
  <si>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</si>
  <si>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</si>
  <si>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</si>
  <si>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</si>
  <si>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</si>
  <si>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</si>
  <si>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</si>
  <si>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</si>
  <si>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</si>
  <si>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</si>
  <si>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</si>
  <si>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</si>
  <si>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</si>
  <si>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</si>
  <si>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</si>
  <si>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</si>
  <si>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</si>
  <si>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</si>
  <si>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</si>
  <si>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</si>
  <si>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</si>
  <si>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</si>
  <si>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</si>
  <si>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</si>
  <si>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</si>
  <si>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</si>
  <si>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</si>
  <si>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</si>
  <si>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</si>
  <si>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</si>
  <si>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</si>
  <si>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</si>
  <si>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</si>
  <si>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</si>
  <si>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</si>
  <si>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</si>
  <si>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</si>
  <si>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</si>
  <si>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</si>
  <si>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</si>
  <si>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</si>
  <si>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</si>
  <si>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</si>
  <si>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</si>
  <si>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</si>
  <si>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</si>
  <si>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</si>
  <si>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</si>
  <si>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</si>
  <si>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</si>
  <si>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</si>
  <si>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</si>
  <si>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</si>
  <si>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</si>
  <si>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</si>
  <si>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</si>
  <si>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</si>
  <si>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</si>
  <si>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</si>
  <si>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</si>
  <si>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</si>
  <si>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</si>
  <si>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</si>
  <si>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</si>
  <si>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</si>
  <si>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</si>
  <si>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</si>
  <si>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</si>
  <si>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</si>
  <si>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</si>
  <si>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</si>
  <si>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</si>
  <si>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</si>
  <si>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</si>
  <si>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</si>
  <si>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</si>
  <si>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</si>
  <si>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</si>
  <si>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</si>
  <si>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</si>
  <si>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</si>
  <si>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</si>
  <si>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</si>
  <si>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</si>
  <si>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</si>
  <si>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</si>
  <si>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</si>
  <si>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</si>
  <si>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</si>
  <si>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</si>
  <si>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</si>
  <si>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</si>
  <si>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</si>
  <si>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</si>
  <si>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</si>
  <si>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</si>
  <si>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</si>
  <si>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</si>
  <si>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</si>
  <si>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</si>
  <si>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</si>
  <si>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</si>
  <si>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</si>
  <si>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</si>
  <si>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</si>
  <si>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</si>
  <si>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</si>
  <si>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</si>
  <si>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</si>
  <si>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</si>
  <si>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</si>
  <si>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</si>
  <si>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</si>
  <si>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</si>
  <si>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</si>
  <si>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</si>
  <si>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</si>
  <si>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</si>
  <si>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</si>
  <si>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</si>
  <si>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</si>
  <si>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</si>
  <si>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</si>
  <si>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</si>
  <si>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</si>
  <si>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</si>
  <si>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</si>
  <si>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</si>
  <si>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</si>
  <si>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</si>
  <si>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</si>
  <si>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</si>
  <si>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</si>
  <si>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</si>
  <si>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</si>
  <si>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</si>
  <si>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</si>
  <si>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</si>
  <si>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</si>
  <si>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</si>
  <si>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</si>
  <si>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</si>
  <si>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</si>
  <si>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</si>
  <si>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</si>
  <si>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</si>
  <si>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</si>
  <si>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</si>
  <si>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</si>
  <si>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</si>
  <si>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</si>
  <si>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</si>
  <si>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</si>
  <si>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</si>
  <si>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</si>
  <si>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</si>
  <si>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</si>
  <si>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</si>
  <si>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</si>
  <si>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</si>
  <si>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</si>
  <si>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</si>
  <si>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</si>
  <si>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</si>
  <si>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</si>
  <si>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</si>
  <si>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</si>
  <si>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</si>
  <si>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</si>
  <si>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</si>
  <si>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</si>
  <si>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</si>
  <si>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</si>
  <si>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</si>
  <si>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</si>
  <si>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</si>
  <si>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</si>
  <si>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</si>
  <si>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</si>
  <si>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</si>
  <si>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</si>
  <si>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</si>
  <si>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</si>
  <si>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</si>
  <si>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</si>
  <si>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</si>
  <si>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</si>
  <si>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</si>
  <si>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</si>
  <si>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</si>
  <si>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</si>
  <si>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</si>
  <si>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</si>
  <si>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</si>
  <si>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</si>
  <si>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</si>
  <si>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</si>
  <si>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</si>
  <si>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</si>
  <si>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</si>
  <si>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</si>
  <si>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</si>
  <si>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</si>
  <si>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</si>
  <si>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</si>
  <si>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</si>
  <si>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</si>
  <si>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</si>
  <si>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</si>
  <si>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</si>
  <si>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</si>
  <si>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</si>
  <si>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</si>
  <si>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</si>
  <si>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</si>
  <si>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</si>
  <si>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</si>
  <si>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</si>
  <si>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</si>
  <si>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</si>
  <si>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</si>
  <si>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</si>
  <si>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</si>
  <si>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</si>
  <si>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</si>
  <si>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</si>
  <si>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</si>
  <si>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</si>
  <si>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</si>
  <si>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</si>
  <si>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</si>
  <si>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</si>
  <si>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</si>
  <si>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</si>
  <si>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</si>
  <si>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</si>
  <si>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</si>
  <si>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</si>
  <si>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</si>
  <si>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</si>
  <si>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</si>
  <si>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</si>
  <si>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</si>
  <si>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</si>
  <si>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</si>
  <si>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</si>
  <si>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</si>
  <si>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</si>
  <si>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</si>
  <si>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</si>
  <si>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</si>
  <si>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</si>
  <si>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</si>
  <si>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</si>
  <si>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</si>
  <si>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</si>
  <si>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</si>
  <si>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</si>
  <si>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</si>
  <si>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</si>
  <si>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</si>
  <si>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</si>
  <si>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</si>
  <si>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</si>
  <si>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</si>
  <si>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</si>
  <si>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</si>
  <si>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</si>
  <si>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</si>
  <si>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</si>
  <si>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</si>
  <si>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</si>
  <si>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</si>
  <si>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</si>
  <si>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</si>
  <si>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</si>
  <si>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</si>
  <si>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</si>
  <si>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</si>
  <si>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</si>
  <si>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</si>
  <si>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</si>
  <si>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</si>
  <si>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</si>
  <si>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</si>
  <si>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</si>
  <si>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</si>
  <si>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</si>
  <si>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</si>
  <si>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</si>
  <si>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</si>
  <si>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</si>
  <si>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</si>
  <si>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</si>
  <si>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</si>
  <si>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</si>
  <si>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</si>
  <si>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</si>
  <si>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</si>
  <si>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</si>
  <si>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</si>
  <si>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</si>
  <si>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</si>
  <si>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</si>
  <si>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</si>
  <si>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</si>
  <si>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</si>
  <si>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</si>
  <si>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</si>
  <si>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</si>
  <si>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</si>
  <si>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</si>
  <si>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</si>
  <si>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</si>
  <si>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</si>
  <si>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</si>
  <si>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</si>
  <si>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</si>
  <si>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</si>
  <si>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</si>
  <si>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</si>
  <si>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</si>
  <si>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</si>
  <si>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</si>
  <si>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</si>
  <si>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</si>
  <si>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</si>
  <si>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</si>
  <si>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</si>
  <si>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</si>
  <si>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</si>
  <si>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</si>
  <si>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</si>
  <si>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</si>
  <si>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</si>
  <si>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</si>
  <si>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</si>
  <si>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</si>
  <si>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</si>
  <si>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</si>
  <si>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</si>
  <si>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</si>
  <si>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</si>
  <si>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</si>
  <si>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</si>
  <si>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</si>
  <si>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</si>
  <si>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</si>
  <si>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</si>
  <si>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</si>
  <si>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</si>
  <si>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</si>
  <si>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</si>
  <si>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</si>
  <si>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</si>
  <si>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</si>
  <si>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</si>
  <si>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</si>
  <si>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</si>
  <si>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</si>
  <si>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</si>
  <si>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</si>
  <si>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</si>
  <si>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</si>
  <si>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</si>
  <si>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</si>
  <si>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</si>
  <si>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</si>
  <si>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</si>
  <si>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</si>
  <si>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</si>
  <si>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</si>
  <si>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</si>
  <si>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</si>
  <si>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</si>
  <si>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</si>
  <si>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</si>
  <si>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</si>
  <si>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</si>
  <si>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</si>
  <si>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</si>
  <si>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</si>
  <si>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</si>
  <si>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</si>
  <si>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</si>
  <si>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</si>
  <si>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</si>
  <si>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</si>
  <si>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</si>
  <si>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</si>
  <si>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</si>
  <si>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</si>
  <si>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</si>
  <si>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</si>
  <si>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</si>
  <si>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</si>
  <si>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</si>
  <si>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</si>
  <si>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</si>
  <si>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</si>
  <si>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</si>
  <si>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</si>
  <si>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</si>
  <si>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</si>
  <si>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</si>
  <si>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</si>
  <si>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</si>
  <si>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</si>
  <si>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</si>
  <si>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</si>
  <si>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</si>
  <si>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</si>
  <si>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</si>
  <si>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</si>
  <si>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</si>
  <si>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</si>
  <si>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</si>
  <si>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</si>
  <si>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</si>
  <si>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</si>
  <si>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</si>
  <si>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</si>
  <si>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</si>
  <si>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</si>
  <si>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</si>
  <si>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</si>
  <si>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</si>
  <si>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</si>
  <si>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</si>
  <si>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</si>
  <si>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</si>
  <si>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</si>
  <si>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</si>
  <si>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</si>
  <si>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</si>
  <si>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</si>
  <si>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</si>
  <si>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</si>
  <si>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</si>
  <si>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</si>
  <si>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</si>
  <si>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</si>
  <si>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</si>
  <si>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</si>
  <si>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</si>
  <si>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</si>
  <si>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</si>
  <si>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</si>
  <si>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</si>
  <si>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</si>
  <si>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</si>
  <si>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</si>
  <si>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</si>
  <si>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</si>
  <si>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</si>
  <si>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</si>
  <si>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</si>
  <si>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</si>
  <si>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</si>
  <si>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</si>
  <si>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</si>
  <si>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</si>
  <si>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</si>
  <si>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</si>
  <si>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</si>
  <si>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</si>
  <si>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</si>
  <si>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</si>
  <si>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</si>
  <si>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</si>
  <si>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</si>
  <si>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</si>
  <si>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</si>
  <si>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</si>
  <si>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</si>
  <si>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</si>
  <si>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</si>
  <si>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</si>
  <si>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</si>
  <si>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</si>
  <si>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</si>
  <si>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</si>
  <si>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</si>
  <si>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</si>
  <si>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</si>
  <si>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</si>
  <si>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</si>
  <si>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</si>
  <si>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</si>
  <si>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</si>
  <si>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</si>
  <si>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</si>
  <si>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</si>
  <si>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</si>
  <si>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</si>
  <si>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</si>
  <si>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</si>
  <si>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</si>
  <si>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</si>
  <si>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</si>
  <si>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</si>
  <si>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</si>
  <si>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</si>
  <si>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</si>
  <si>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</si>
  <si>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</si>
  <si>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</si>
  <si>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</si>
  <si>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</si>
  <si>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</si>
  <si>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</si>
  <si>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</si>
  <si>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</si>
  <si>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</si>
  <si>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</si>
  <si>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</si>
  <si>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</si>
  <si>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</si>
  <si>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</si>
  <si>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</si>
  <si>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</si>
  <si>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</si>
  <si>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</si>
  <si>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</si>
  <si>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</si>
  <si>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</si>
  <si>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</si>
  <si>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</si>
  <si>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</si>
  <si>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</si>
  <si>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</si>
  <si>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</si>
  <si>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</si>
  <si>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</si>
  <si>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</si>
  <si>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</si>
  <si>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</si>
  <si>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</si>
  <si>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</si>
  <si>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</si>
  <si>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</si>
  <si>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</si>
  <si>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</si>
  <si>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</si>
  <si>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</si>
  <si>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</si>
  <si>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</si>
  <si>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</si>
  <si>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</si>
  <si>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</si>
  <si>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</si>
  <si>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</si>
  <si>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</si>
  <si>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</si>
  <si>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</si>
  <si>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</si>
  <si>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</si>
  <si>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</si>
  <si>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</si>
  <si>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</si>
  <si>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</si>
  <si>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</si>
  <si>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</si>
  <si>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</si>
  <si>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</si>
  <si>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</si>
  <si>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</si>
  <si>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</si>
  <si>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</si>
  <si>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</si>
  <si>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</si>
  <si>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</si>
  <si>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</si>
  <si>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</si>
  <si>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</si>
  <si>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</si>
  <si>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</si>
  <si>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</si>
  <si>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</si>
  <si>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</si>
  <si>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</si>
  <si>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</si>
  <si>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</si>
  <si>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</si>
  <si>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</si>
  <si>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</si>
  <si>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</si>
  <si>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</si>
  <si>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</si>
  <si>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</si>
  <si>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</si>
  <si>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</si>
  <si>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</si>
  <si>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医療法人社団桑山会　丹保病院</t>
    <phoneticPr fontId="3"/>
  </si>
  <si>
    <t>〒933-0918 高岡市大坪町１－１－３</t>
    <phoneticPr fontId="3"/>
  </si>
  <si>
    <t>〇</t>
  </si>
  <si>
    <t>医療法人</t>
  </si>
  <si>
    <t>内科</t>
  </si>
  <si>
    <t>療養病棟入院料１</t>
  </si>
  <si>
    <t>ＤＰＣ病院ではない</t>
  </si>
  <si>
    <t>-</t>
    <phoneticPr fontId="3"/>
  </si>
  <si>
    <t>１病棟</t>
  </si>
  <si>
    <t>慢性期機能</t>
  </si>
  <si>
    <t>未突合</t>
  </si>
  <si>
    <t>2018年12月</t>
  </si>
  <si>
    <t>未突合</t>
    <phoneticPr fontId="10"/>
  </si>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</sst>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4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1046</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1046</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1040</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1046</v>
      </c>
      <c r="M35" s="282" t="s">
        <v>1051</v>
      </c>
    </row>
    <row r="36" spans="1:22" s="21" customFormat="1" ht="34.5" customHeight="1">
      <c r="A36" s="244" t="s">
        <v>608</v>
      </c>
      <c r="B36" s="17"/>
      <c r="C36" s="19"/>
      <c r="D36" s="19"/>
      <c r="E36" s="19"/>
      <c r="F36" s="19"/>
      <c r="G36" s="19"/>
      <c r="H36" s="20"/>
      <c r="I36" s="303" t="s">
        <v>11</v>
      </c>
      <c r="J36" s="304"/>
      <c r="K36" s="305"/>
      <c r="L36" s="25"/>
      <c r="M36" s="25" t="s">
        <v>1040</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1046</v>
      </c>
      <c r="M44" s="282" t="s">
        <v>1051</v>
      </c>
    </row>
    <row r="45" spans="1:22" s="21" customFormat="1" ht="34.5" customHeight="1">
      <c r="A45" s="278" t="s">
        <v>985</v>
      </c>
      <c r="B45" s="17"/>
      <c r="C45" s="19"/>
      <c r="D45" s="19"/>
      <c r="E45" s="19"/>
      <c r="F45" s="19"/>
      <c r="G45" s="19"/>
      <c r="H45" s="20"/>
      <c r="I45" s="306" t="s">
        <v>2</v>
      </c>
      <c r="J45" s="307"/>
      <c r="K45" s="308"/>
      <c r="L45" s="25"/>
      <c r="M45" s="25" t="s">
        <v>1040</v>
      </c>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row>
    <row r="53" spans="1:13" s="21" customFormat="1" ht="34.5" customHeight="1">
      <c r="A53" s="278" t="s">
        <v>985</v>
      </c>
      <c r="B53" s="17"/>
      <c r="C53" s="19"/>
      <c r="D53" s="19"/>
      <c r="E53" s="19"/>
      <c r="F53" s="19"/>
      <c r="G53" s="19"/>
      <c r="H53" s="20"/>
      <c r="I53" s="309" t="s">
        <v>986</v>
      </c>
      <c r="J53" s="309"/>
      <c r="K53" s="309"/>
      <c r="L53" s="29" t="s">
        <v>533</v>
      </c>
      <c r="M53" s="29" t="s">
        <v>1049</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1051</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34</v>
      </c>
      <c r="M103" s="258">
        <v>38</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34</v>
      </c>
      <c r="M104" s="258">
        <v>0</v>
      </c>
    </row>
    <row r="105" spans="1:22" s="83" customFormat="1" ht="34.5" customHeight="1">
      <c r="A105" s="244" t="s">
        <v>615</v>
      </c>
      <c r="B105" s="84"/>
      <c r="C105" s="396"/>
      <c r="D105" s="397"/>
      <c r="E105" s="428"/>
      <c r="F105" s="410"/>
      <c r="G105" s="320" t="s">
        <v>48</v>
      </c>
      <c r="H105" s="322"/>
      <c r="I105" s="420"/>
      <c r="J105" s="256">
        <f t="shared" si="0"/>
        <v>38</v>
      </c>
      <c r="K105" s="237" t="str">
        <f t="shared" si="1"/>
        <v/>
      </c>
      <c r="L105" s="258">
        <v>0</v>
      </c>
      <c r="M105" s="258">
        <v>38</v>
      </c>
    </row>
    <row r="106" spans="1:22" s="83" customFormat="1" ht="34.5" customHeight="1">
      <c r="A106" s="244" t="s">
        <v>613</v>
      </c>
      <c r="B106" s="84"/>
      <c r="C106" s="396"/>
      <c r="D106" s="397"/>
      <c r="E106" s="334" t="s">
        <v>45</v>
      </c>
      <c r="F106" s="335"/>
      <c r="G106" s="335"/>
      <c r="H106" s="336"/>
      <c r="I106" s="420"/>
      <c r="J106" s="256">
        <f t="shared" si="0"/>
        <v>72</v>
      </c>
      <c r="K106" s="237" t="str">
        <f t="shared" si="1"/>
        <v/>
      </c>
      <c r="L106" s="258">
        <v>34</v>
      </c>
      <c r="M106" s="258">
        <v>38</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34</v>
      </c>
      <c r="M107" s="258">
        <v>0</v>
      </c>
    </row>
    <row r="108" spans="1:22" s="83" customFormat="1" ht="34.5" customHeight="1">
      <c r="A108" s="244" t="s">
        <v>615</v>
      </c>
      <c r="B108" s="84"/>
      <c r="C108" s="396"/>
      <c r="D108" s="397"/>
      <c r="E108" s="409"/>
      <c r="F108" s="410"/>
      <c r="G108" s="320" t="s">
        <v>48</v>
      </c>
      <c r="H108" s="322"/>
      <c r="I108" s="420"/>
      <c r="J108" s="256">
        <f t="shared" si="0"/>
        <v>38</v>
      </c>
      <c r="K108" s="237" t="str">
        <f t="shared" si="1"/>
        <v/>
      </c>
      <c r="L108" s="258">
        <v>0</v>
      </c>
      <c r="M108" s="258">
        <v>38</v>
      </c>
    </row>
    <row r="109" spans="1:22" s="83" customFormat="1" ht="34.5" customHeight="1">
      <c r="A109" s="244" t="s">
        <v>613</v>
      </c>
      <c r="B109" s="84"/>
      <c r="C109" s="396"/>
      <c r="D109" s="397"/>
      <c r="E109" s="323" t="s">
        <v>612</v>
      </c>
      <c r="F109" s="324"/>
      <c r="G109" s="324"/>
      <c r="H109" s="325"/>
      <c r="I109" s="420"/>
      <c r="J109" s="256">
        <f t="shared" si="0"/>
        <v>72</v>
      </c>
      <c r="K109" s="237" t="str">
        <f t="shared" si="1"/>
        <v/>
      </c>
      <c r="L109" s="258">
        <v>34</v>
      </c>
      <c r="M109" s="258">
        <v>38</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34</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34</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38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34</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4</v>
      </c>
      <c r="M269" s="147">
        <v>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10</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8</v>
      </c>
      <c r="M273" s="147">
        <v>13</v>
      </c>
    </row>
    <row r="274" spans="1:13" s="83" customFormat="1" ht="34.5" customHeight="1">
      <c r="A274" s="249" t="s">
        <v>727</v>
      </c>
      <c r="B274" s="120"/>
      <c r="C274" s="372"/>
      <c r="D274" s="372"/>
      <c r="E274" s="372"/>
      <c r="F274" s="372"/>
      <c r="G274" s="371" t="s">
        <v>148</v>
      </c>
      <c r="H274" s="371"/>
      <c r="I274" s="404"/>
      <c r="J274" s="266">
        <f t="shared" si="9"/>
        <v>2.2000000000000002</v>
      </c>
      <c r="K274" s="81" t="str">
        <f t="shared" si="8"/>
        <v/>
      </c>
      <c r="L274" s="148">
        <v>0.7</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69</v>
      </c>
      <c r="K392" s="81" t="str">
        <f t="shared" ref="K392:K397" si="12">IF(OR(COUNTIF(L392:M392,"未確認")&gt;0,COUNTIF(L392:M392,"~*")&gt;0),"※","")</f>
        <v/>
      </c>
      <c r="L392" s="147">
        <v>34</v>
      </c>
      <c r="M392" s="147">
        <v>35</v>
      </c>
    </row>
    <row r="393" spans="1:22" s="83" customFormat="1" ht="34.5" customHeight="1">
      <c r="A393" s="249" t="s">
        <v>773</v>
      </c>
      <c r="B393" s="84"/>
      <c r="C393" s="370"/>
      <c r="D393" s="380"/>
      <c r="E393" s="320" t="s">
        <v>224</v>
      </c>
      <c r="F393" s="321"/>
      <c r="G393" s="321"/>
      <c r="H393" s="322"/>
      <c r="I393" s="343"/>
      <c r="J393" s="140">
        <f t="shared" si="11"/>
        <v>31</v>
      </c>
      <c r="K393" s="81" t="str">
        <f t="shared" si="12"/>
        <v/>
      </c>
      <c r="L393" s="147">
        <v>31</v>
      </c>
      <c r="M393" s="147">
        <v>0</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1</v>
      </c>
    </row>
    <row r="395" spans="1:22" s="83" customFormat="1" ht="34.5" customHeight="1">
      <c r="A395" s="250" t="s">
        <v>775</v>
      </c>
      <c r="B395" s="84"/>
      <c r="C395" s="370"/>
      <c r="D395" s="382"/>
      <c r="E395" s="320" t="s">
        <v>226</v>
      </c>
      <c r="F395" s="321"/>
      <c r="G395" s="321"/>
      <c r="H395" s="322"/>
      <c r="I395" s="343"/>
      <c r="J395" s="140">
        <f t="shared" si="11"/>
        <v>37</v>
      </c>
      <c r="K395" s="81" t="str">
        <f t="shared" si="12"/>
        <v/>
      </c>
      <c r="L395" s="147">
        <v>3</v>
      </c>
      <c r="M395" s="147">
        <v>34</v>
      </c>
    </row>
    <row r="396" spans="1:22" s="83" customFormat="1" ht="34.5" customHeight="1">
      <c r="A396" s="250" t="s">
        <v>776</v>
      </c>
      <c r="B396" s="1"/>
      <c r="C396" s="370"/>
      <c r="D396" s="320" t="s">
        <v>227</v>
      </c>
      <c r="E396" s="321"/>
      <c r="F396" s="321"/>
      <c r="G396" s="321"/>
      <c r="H396" s="322"/>
      <c r="I396" s="343"/>
      <c r="J396" s="140">
        <f t="shared" si="11"/>
        <v>25069</v>
      </c>
      <c r="K396" s="81" t="str">
        <f t="shared" si="12"/>
        <v/>
      </c>
      <c r="L396" s="147">
        <v>11726</v>
      </c>
      <c r="M396" s="147">
        <v>13343</v>
      </c>
    </row>
    <row r="397" spans="1:22" s="83" customFormat="1" ht="34.5" customHeight="1">
      <c r="A397" s="250" t="s">
        <v>777</v>
      </c>
      <c r="B397" s="119"/>
      <c r="C397" s="370"/>
      <c r="D397" s="320" t="s">
        <v>228</v>
      </c>
      <c r="E397" s="321"/>
      <c r="F397" s="321"/>
      <c r="G397" s="321"/>
      <c r="H397" s="322"/>
      <c r="I397" s="344"/>
      <c r="J397" s="140">
        <f t="shared" si="11"/>
        <v>72</v>
      </c>
      <c r="K397" s="81" t="str">
        <f t="shared" si="12"/>
        <v/>
      </c>
      <c r="L397" s="147">
        <v>35</v>
      </c>
      <c r="M397" s="147">
        <v>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69</v>
      </c>
      <c r="K405" s="81" t="str">
        <f t="shared" ref="K405:K422" si="14">IF(OR(COUNTIF(L405:M405,"未確認")&gt;0,COUNTIF(L405:M405,"~*")&gt;0),"※","")</f>
        <v/>
      </c>
      <c r="L405" s="147">
        <v>34</v>
      </c>
      <c r="M405" s="147">
        <v>35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6</v>
      </c>
      <c r="M407" s="147">
        <v>3</v>
      </c>
    </row>
    <row r="408" spans="1:22" s="83" customFormat="1" ht="34.5" customHeight="1">
      <c r="A408" s="251" t="s">
        <v>781</v>
      </c>
      <c r="B408" s="119"/>
      <c r="C408" s="369"/>
      <c r="D408" s="369"/>
      <c r="E408" s="320" t="s">
        <v>236</v>
      </c>
      <c r="F408" s="321"/>
      <c r="G408" s="321"/>
      <c r="H408" s="322"/>
      <c r="I408" s="361"/>
      <c r="J408" s="140">
        <f t="shared" si="13"/>
        <v>52</v>
      </c>
      <c r="K408" s="81" t="str">
        <f t="shared" si="14"/>
        <v/>
      </c>
      <c r="L408" s="147">
        <v>26</v>
      </c>
      <c r="M408" s="147">
        <v>26</v>
      </c>
    </row>
    <row r="409" spans="1:22" s="83" customFormat="1" ht="34.5" customHeight="1">
      <c r="A409" s="251" t="s">
        <v>782</v>
      </c>
      <c r="B409" s="119"/>
      <c r="C409" s="369"/>
      <c r="D409" s="369"/>
      <c r="E409" s="317" t="s">
        <v>990</v>
      </c>
      <c r="F409" s="318"/>
      <c r="G409" s="318"/>
      <c r="H409" s="319"/>
      <c r="I409" s="361"/>
      <c r="J409" s="140">
        <f t="shared" si="13"/>
        <v>8</v>
      </c>
      <c r="K409" s="81" t="str">
        <f t="shared" si="14"/>
        <v/>
      </c>
      <c r="L409" s="147">
        <v>2</v>
      </c>
      <c r="M409" s="147">
        <v>6</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72</v>
      </c>
      <c r="K413" s="81" t="str">
        <f t="shared" si="14"/>
        <v/>
      </c>
      <c r="L413" s="147">
        <v>35</v>
      </c>
      <c r="M413" s="147">
        <v>37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4</v>
      </c>
      <c r="M415" s="147">
        <v>1</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1</v>
      </c>
      <c r="M416" s="147">
        <v>1</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2</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61</v>
      </c>
      <c r="K421" s="81" t="str">
        <f t="shared" si="14"/>
        <v/>
      </c>
      <c r="L421" s="147">
        <v>28</v>
      </c>
      <c r="M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72</v>
      </c>
      <c r="K430" s="193" t="str">
        <f>IF(OR(COUNTIF(L430:M430,"未確認")&gt;0,COUNTIF(L430:M430,"~*")&gt;0),"※","")</f>
        <v/>
      </c>
      <c r="L430" s="147">
        <v>35</v>
      </c>
      <c r="M430" s="147">
        <v>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3</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v>
      </c>
      <c r="K433" s="193" t="str">
        <f>IF(OR(COUNTIF(L433:M433,"未確認")&gt;0,COUNTIF(L433:M433,"~*")&gt;0),"※","")</f>
        <v/>
      </c>
      <c r="L433" s="147">
        <v>32</v>
      </c>
      <c r="M433" s="147">
        <v>36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17</v>
      </c>
      <c r="K535" s="201" t="str">
        <f t="shared" si="23"/>
        <v>※</v>
      </c>
      <c r="L535" s="117">
        <v>17</v>
      </c>
      <c r="M535" s="117" t="s">
        <v>1050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 customHeight="1">
      <c r="A595" s="251" t="s">
        <v>895</v>
      </c>
      <c r="B595" s="84"/>
      <c r="C595" s="323" t="s">
        <v>995</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1050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t="s">
        <v>1050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32</v>
      </c>
      <c r="K683" s="201" t="str">
        <f>IF(OR(COUNTIF(L683:M683,"未確認")&gt;0,COUNTIF(L683:M683,"*")&gt;0),"※","")</f>
        <v>※</v>
      </c>
      <c r="L683" s="117">
        <v>32</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7F9EE4-4E11-4A42-8955-3F82EADDCB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2019-12-23T01:00:36Z</dcterms:modified>
</cp:coreProperties>
</file>