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002066D-9976-41B0-A188-AA0A7F631FBB}"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<sst xmlns="http://schemas.openxmlformats.org/spreadsheetml/2006/main" count="2968" uniqueCount="1047">
  <si>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</si>
  <si>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</si>
  <si>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</si>
  <si>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</si>
  <si>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</si>
  <si>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</si>
  <si>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</si>
  <si>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</si>
  <si>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</si>
  <si>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</si>
  <si>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</si>
  <si>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</si>
  <si>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</si>
  <si>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</si>
  <si>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</si>
  <si>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</si>
  <si>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</si>
  <si>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</si>
  <si>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</si>
  <si>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</si>
  <si>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</si>
  <si>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</si>
  <si>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</si>
  <si>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</si>
  <si>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</si>
  <si>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</si>
  <si>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</si>
  <si>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</si>
  <si>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</si>
  <si>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</si>
  <si>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</si>
  <si>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</si>
  <si>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</si>
  <si>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</si>
  <si>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</si>
  <si>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</si>
  <si>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</si>
  <si>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</si>
  <si>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</si>
  <si>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</si>
  <si>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</si>
  <si>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</si>
  <si>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</si>
  <si>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</si>
  <si>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</si>
  <si>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</si>
  <si>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</si>
  <si>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</si>
  <si>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</si>
  <si>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</si>
  <si>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</si>
  <si>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</si>
  <si>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</si>
  <si>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</si>
  <si>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</si>
  <si>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</si>
  <si>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</si>
  <si>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</si>
  <si>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</si>
  <si>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</si>
  <si>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</si>
  <si>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</si>
  <si>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</si>
  <si>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</si>
  <si>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</si>
  <si>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</si>
  <si>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</si>
  <si>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</si>
  <si>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</si>
  <si>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</si>
  <si>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</si>
  <si>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</si>
  <si>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</si>
  <si>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</si>
  <si>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</si>
  <si>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</si>
  <si>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</si>
  <si>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</si>
  <si>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</si>
  <si>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</si>
  <si>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</si>
  <si>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</si>
  <si>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</si>
  <si>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</si>
  <si>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</si>
  <si>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</si>
  <si>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</si>
  <si>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</si>
  <si>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</si>
  <si>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</si>
  <si>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</si>
  <si>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</si>
  <si>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</si>
  <si>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</si>
  <si>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</si>
  <si>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</si>
  <si>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</si>
  <si>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</si>
  <si>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</si>
  <si>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</si>
  <si>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</si>
  <si>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</si>
  <si>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</si>
  <si>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</si>
  <si>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</si>
  <si>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</si>
  <si>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</si>
  <si>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</si>
  <si>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</si>
  <si>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</si>
  <si>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</si>
  <si>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</si>
  <si>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</si>
  <si>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</si>
  <si>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</si>
  <si>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</si>
  <si>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</si>
  <si>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</si>
  <si>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</si>
  <si>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</si>
  <si>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</si>
  <si>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</si>
  <si>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</si>
  <si>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</si>
  <si>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</si>
  <si>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</si>
  <si>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</si>
  <si>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</si>
  <si>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</si>
  <si>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</si>
  <si>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</si>
  <si>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</si>
  <si>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</si>
  <si>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</si>
  <si>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</si>
  <si>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</si>
  <si>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</si>
  <si>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</si>
  <si>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</si>
  <si>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</si>
  <si>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</si>
  <si>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</si>
  <si>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</si>
  <si>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</si>
  <si>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</si>
  <si>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</si>
  <si>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</si>
  <si>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</si>
  <si>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</si>
  <si>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</si>
  <si>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</si>
  <si>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</si>
  <si>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</si>
  <si>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</si>
  <si>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</si>
  <si>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</si>
  <si>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</si>
  <si>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</si>
  <si>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</si>
  <si>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</si>
  <si>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</si>
  <si>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</si>
  <si>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</si>
  <si>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</si>
  <si>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</si>
  <si>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</si>
  <si>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</si>
  <si>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</si>
  <si>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</si>
  <si>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</si>
  <si>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</si>
  <si>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</si>
  <si>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</si>
  <si>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</si>
  <si>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</si>
  <si>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</si>
  <si>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</si>
  <si>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</si>
  <si>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</si>
  <si>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</si>
  <si>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</si>
  <si>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</si>
  <si>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</si>
  <si>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</si>
  <si>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</si>
  <si>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</si>
  <si>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</si>
  <si>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</si>
  <si>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</si>
  <si>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</si>
  <si>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</si>
  <si>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</si>
  <si>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</si>
  <si>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</si>
  <si>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</si>
  <si>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</si>
  <si>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</si>
  <si>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</si>
  <si>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</si>
  <si>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</si>
  <si>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</si>
  <si>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</si>
  <si>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</si>
  <si>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</si>
  <si>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</si>
  <si>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</si>
  <si>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</si>
  <si>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</si>
  <si>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</si>
  <si>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</si>
  <si>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</si>
  <si>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</si>
  <si>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</si>
  <si>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</si>
  <si>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</si>
  <si>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</si>
  <si>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</si>
  <si>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</si>
  <si>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</si>
  <si>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</si>
  <si>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</si>
  <si>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</si>
  <si>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</si>
  <si>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</si>
  <si>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</si>
  <si>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</si>
  <si>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</si>
  <si>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</si>
  <si>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</si>
  <si>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</si>
  <si>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</si>
  <si>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</si>
  <si>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</si>
  <si>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</si>
  <si>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</si>
  <si>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</si>
  <si>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</si>
  <si>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</si>
  <si>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</si>
  <si>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</si>
  <si>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</si>
  <si>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</si>
  <si>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</si>
  <si>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</si>
  <si>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</si>
  <si>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</si>
  <si>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</si>
  <si>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</si>
  <si>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</si>
  <si>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</si>
  <si>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</si>
  <si>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</si>
  <si>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</si>
  <si>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</si>
  <si>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</si>
  <si>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</si>
  <si>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</si>
  <si>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</si>
  <si>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</si>
  <si>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</si>
  <si>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</si>
  <si>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</si>
  <si>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</si>
  <si>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</si>
  <si>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</si>
  <si>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</si>
  <si>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</si>
  <si>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</si>
  <si>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</si>
  <si>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</si>
  <si>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</si>
  <si>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</si>
  <si>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</si>
  <si>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</si>
  <si>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</si>
  <si>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</si>
  <si>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</si>
  <si>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</si>
  <si>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</si>
  <si>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</si>
  <si>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</si>
  <si>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</si>
  <si>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</si>
  <si>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</si>
  <si>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</si>
  <si>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</si>
  <si>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</si>
  <si>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</si>
  <si>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</si>
  <si>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</si>
  <si>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</si>
  <si>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</si>
  <si>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</si>
  <si>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</si>
  <si>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</si>
  <si>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</si>
  <si>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</si>
  <si>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</si>
  <si>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</si>
  <si>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</si>
  <si>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</si>
  <si>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</si>
  <si>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</si>
  <si>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</si>
  <si>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</si>
  <si>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</si>
  <si>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</si>
  <si>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</si>
  <si>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</si>
  <si>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</si>
  <si>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</si>
  <si>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</si>
  <si>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</si>
  <si>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</si>
  <si>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</si>
  <si>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</si>
  <si>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</si>
  <si>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</si>
  <si>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</si>
  <si>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</si>
  <si>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</si>
  <si>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</si>
  <si>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</si>
  <si>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</si>
  <si>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</si>
  <si>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</si>
  <si>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</si>
  <si>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</si>
  <si>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</si>
  <si>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</si>
  <si>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</si>
  <si>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</si>
  <si>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</si>
  <si>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</si>
  <si>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</si>
  <si>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</si>
  <si>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</si>
  <si>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</si>
  <si>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</si>
  <si>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</si>
  <si>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</si>
  <si>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</si>
  <si>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</si>
  <si>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</si>
  <si>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</si>
  <si>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</si>
  <si>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</si>
  <si>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</si>
  <si>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</si>
  <si>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</si>
  <si>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</si>
  <si>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</si>
  <si>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</si>
  <si>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</si>
  <si>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</si>
  <si>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</si>
  <si>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</si>
  <si>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</si>
  <si>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</si>
  <si>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</si>
  <si>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</si>
  <si>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</si>
  <si>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</si>
  <si>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</si>
  <si>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</si>
  <si>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</si>
  <si>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</si>
  <si>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</si>
  <si>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</si>
  <si>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</si>
  <si>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</si>
  <si>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</si>
  <si>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</si>
  <si>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</si>
  <si>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</si>
  <si>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</si>
  <si>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</si>
  <si>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</si>
  <si>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</si>
  <si>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</si>
  <si>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</si>
  <si>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</si>
  <si>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</si>
  <si>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</si>
  <si>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</si>
  <si>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</si>
  <si>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</si>
  <si>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</si>
  <si>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</si>
  <si>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</si>
  <si>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</si>
  <si>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</si>
  <si>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</si>
  <si>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</si>
  <si>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</si>
  <si>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</si>
  <si>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</si>
  <si>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</si>
  <si>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</si>
  <si>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</si>
  <si>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</si>
  <si>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</si>
  <si>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</si>
  <si>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</si>
  <si>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</si>
  <si>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</si>
  <si>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</si>
  <si>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</si>
  <si>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</si>
  <si>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</si>
  <si>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</si>
  <si>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</si>
  <si>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</si>
  <si>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</si>
  <si>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</si>
  <si>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</si>
  <si>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</si>
  <si>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</si>
  <si>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</si>
  <si>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</si>
  <si>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</si>
  <si>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</si>
  <si>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</si>
  <si>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</si>
  <si>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</si>
  <si>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</si>
  <si>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</si>
  <si>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</si>
  <si>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</si>
  <si>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</si>
  <si>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</si>
  <si>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</si>
  <si>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</si>
  <si>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</si>
  <si>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</si>
  <si>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</si>
  <si>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</si>
  <si>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</si>
  <si>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</si>
  <si>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</si>
  <si>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</si>
  <si>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</si>
  <si>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</si>
  <si>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</si>
  <si>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</si>
  <si>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</si>
  <si>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</si>
  <si>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</si>
  <si>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</si>
  <si>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</si>
  <si>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</si>
  <si>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</si>
  <si>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</si>
  <si>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</si>
  <si>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</si>
  <si>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</si>
  <si>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</si>
  <si>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</si>
  <si>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</si>
  <si>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</si>
  <si>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</si>
  <si>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</si>
  <si>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</si>
  <si>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</si>
  <si>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</si>
  <si>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</si>
  <si>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</si>
  <si>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</si>
  <si>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</si>
  <si>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</si>
  <si>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</si>
  <si>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</si>
  <si>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</si>
  <si>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</si>
  <si>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</si>
  <si>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</si>
  <si>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</si>
  <si>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</si>
  <si>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</si>
  <si>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</si>
  <si>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</si>
  <si>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</si>
  <si>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</si>
  <si>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</si>
  <si>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</si>
  <si>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</si>
  <si>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</si>
  <si>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</si>
  <si>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</si>
  <si>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</si>
  <si>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</si>
  <si>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</si>
  <si>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</si>
  <si>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</si>
  <si>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</si>
  <si>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</si>
  <si>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</si>
  <si>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</si>
  <si>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</si>
  <si>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</si>
  <si>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</si>
  <si>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</si>
  <si>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</si>
  <si>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</si>
  <si>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</si>
  <si>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</si>
  <si>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</si>
  <si>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</si>
  <si>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</si>
  <si>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</si>
  <si>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</si>
  <si>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</si>
  <si>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</si>
  <si>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</si>
  <si>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</si>
  <si>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</si>
  <si>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</si>
  <si>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</si>
  <si>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</si>
  <si>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</si>
  <si>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</si>
  <si>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</si>
  <si>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</si>
  <si>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</si>
  <si>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</si>
  <si>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</si>
  <si>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</si>
  <si>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</si>
  <si>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</si>
  <si>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</si>
  <si>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</si>
  <si>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</si>
  <si>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</si>
  <si>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</si>
  <si>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</si>
  <si>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</si>
  <si>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</si>
  <si>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</si>
  <si>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</si>
  <si>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</si>
  <si>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</si>
  <si>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</si>
  <si>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</si>
  <si>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</si>
  <si>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</si>
  <si>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</si>
  <si>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</si>
  <si>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</si>
  <si>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</si>
  <si>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</si>
  <si>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</si>
  <si>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</si>
  <si>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</si>
  <si>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</si>
  <si>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</si>
  <si>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</si>
  <si>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</si>
  <si>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</si>
  <si>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</si>
  <si>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</si>
  <si>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</si>
  <si>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</si>
  <si>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</si>
  <si>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</si>
  <si>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</si>
  <si>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</si>
  <si>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</si>
  <si>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</si>
  <si>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</si>
  <si>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</si>
  <si>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</si>
  <si>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</si>
  <si>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</si>
  <si>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</si>
  <si>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</si>
  <si>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</si>
  <si>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</si>
  <si>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</si>
  <si>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</si>
  <si>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</si>
  <si>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</si>
  <si>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</si>
  <si>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</si>
  <si>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</si>
  <si>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</si>
  <si>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</si>
  <si>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</si>
  <si>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</si>
  <si>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</si>
  <si>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</si>
  <si>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</si>
  <si>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</si>
  <si>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</si>
  <si>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</si>
  <si>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</si>
  <si>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</si>
  <si>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</si>
  <si>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</si>
  <si>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</si>
  <si>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</si>
  <si>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</si>
  <si>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</si>
  <si>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</si>
  <si>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</si>
  <si>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</si>
  <si>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</si>
  <si>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</si>
  <si>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</si>
  <si>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</si>
  <si>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</si>
  <si>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</si>
  <si>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</si>
  <si>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</si>
  <si>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</si>
  <si>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</si>
  <si>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</si>
  <si>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</si>
  <si>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</si>
  <si>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</si>
  <si>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</si>
  <si>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</si>
  <si>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</si>
  <si>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</si>
  <si>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</si>
  <si>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</si>
  <si>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</si>
  <si>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</si>
  <si>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</si>
  <si>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</si>
  <si>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</si>
  <si>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</si>
  <si>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</si>
  <si>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</si>
  <si>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</si>
  <si>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</si>
  <si>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</si>
  <si>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</si>
  <si>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</si>
  <si>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</si>
  <si>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</si>
  <si>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</si>
  <si>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</si>
  <si>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</si>
  <si>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</si>
  <si>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</si>
  <si>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</si>
  <si>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</si>
  <si>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</si>
  <si>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</si>
  <si>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</si>
  <si>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</si>
  <si>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</si>
  <si>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</si>
  <si>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</si>
  <si>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</si>
  <si>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</si>
  <si>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</si>
  <si>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</si>
  <si>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</si>
  <si>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</si>
  <si>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</si>
  <si>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</si>
  <si>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</si>
  <si>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</si>
  <si>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</si>
  <si>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</si>
  <si>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</si>
  <si>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</si>
  <si>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</si>
  <si>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</si>
  <si>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</si>
  <si>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</si>
  <si>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</si>
  <si>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</si>
  <si>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</si>
  <si>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</si>
  <si>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</si>
  <si>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</si>
  <si>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</si>
  <si>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</si>
  <si>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</si>
  <si>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</si>
  <si>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</si>
  <si>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</si>
  <si>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</si>
  <si>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</si>
  <si>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</si>
  <si>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</si>
  <si>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</si>
  <si>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</si>
  <si>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</si>
  <si>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</si>
  <si>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</si>
  <si>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</si>
  <si>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</si>
  <si>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</si>
  <si>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</si>
  <si>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</si>
  <si>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</si>
  <si>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</si>
  <si>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</si>
  <si>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</si>
  <si>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</si>
  <si>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</si>
  <si>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</si>
  <si>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</si>
  <si>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</si>
  <si>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</si>
  <si>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</si>
  <si>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</si>
  <si>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</si>
  <si>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</si>
  <si>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</si>
  <si>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</si>
  <si>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</si>
  <si>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</si>
  <si>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</si>
  <si>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</si>
  <si>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</si>
  <si>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</si>
  <si>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</si>
  <si>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</si>
  <si>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</si>
  <si>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</si>
  <si>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</si>
  <si>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</si>
  <si>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</si>
  <si>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</si>
  <si>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</si>
  <si>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</si>
  <si>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</si>
  <si>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</si>
  <si>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</si>
  <si>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</si>
  <si>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</si>
  <si>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</si>
  <si>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</si>
  <si>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</si>
  <si>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</si>
  <si>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</si>
  <si>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</si>
  <si>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</si>
  <si>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</si>
  <si>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</si>
  <si>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</si>
  <si>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</si>
  <si>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</si>
  <si>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</si>
  <si>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</si>
  <si>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</si>
  <si>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</si>
  <si>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</si>
  <si>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</si>
  <si>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</si>
  <si>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</si>
  <si>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</si>
  <si>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</si>
  <si>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</si>
  <si>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</si>
  <si>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</si>
  <si>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</si>
  <si>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</si>
  <si>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</si>
  <si>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</si>
  <si>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</si>
  <si>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</si>
  <si>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</si>
  <si>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</si>
  <si>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</si>
  <si>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</si>
  <si>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</si>
  <si>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</si>
  <si>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</si>
  <si>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</si>
  <si>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</si>
  <si>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</si>
  <si>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</si>
  <si>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</si>
  <si>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</si>
  <si>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</si>
  <si>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</si>
  <si>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</si>
  <si>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</si>
  <si>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</si>
  <si>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</si>
  <si>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</si>
  <si>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</si>
  <si>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</si>
  <si>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</si>
  <si>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</si>
  <si>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</si>
  <si>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</si>
  <si>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</si>
  <si>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</si>
  <si>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</si>
  <si>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</si>
  <si>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</si>
  <si>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</si>
  <si>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</si>
  <si>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</si>
  <si>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</si>
  <si>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</si>
  <si>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</si>
  <si>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</si>
  <si>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</si>
  <si>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</si>
  <si>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</si>
  <si>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</si>
  <si>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</si>
  <si>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</si>
  <si>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</si>
  <si>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</si>
  <si>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</si>
  <si>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</si>
  <si>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</si>
  <si>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</si>
  <si>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</si>
  <si>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</si>
  <si>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</si>
  <si>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</si>
  <si>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</si>
  <si>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</si>
  <si>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</si>
  <si>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</si>
  <si>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</si>
  <si>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</si>
  <si>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</si>
  <si>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</si>
  <si>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</si>
  <si>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</si>
  <si>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</si>
  <si>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</si>
  <si>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</si>
  <si>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</si>
  <si>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</si>
  <si>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</si>
  <si>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</si>
  <si>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</si>
  <si>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</si>
  <si>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</si>
  <si>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</si>
  <si>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</si>
  <si>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</si>
  <si>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</si>
  <si>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</si>
  <si>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</si>
  <si>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</si>
  <si>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</si>
  <si>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</si>
  <si>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</si>
  <si>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</si>
  <si>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</si>
  <si>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</si>
  <si>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</si>
  <si>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</si>
  <si>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</si>
  <si>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</si>
  <si>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</si>
  <si>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</si>
  <si>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</si>
  <si>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</si>
  <si>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</si>
  <si>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</si>
  <si>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</si>
  <si>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</si>
  <si>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</si>
  <si>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</si>
  <si>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</si>
  <si>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</si>
  <si>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</si>
  <si>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</si>
  <si>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</si>
  <si>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</si>
  <si>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</si>
  <si>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</si>
  <si>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</si>
  <si>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</si>
  <si>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</si>
  <si>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</si>
  <si>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</si>
  <si>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</si>
  <si>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</si>
  <si>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</si>
  <si>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</si>
  <si>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</si>
  <si>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</si>
  <si>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</si>
  <si>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</si>
  <si>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</si>
  <si>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</si>
  <si>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</si>
  <si>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</si>
  <si>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</si>
  <si>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</si>
  <si>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</si>
  <si>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</si>
  <si>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</si>
  <si>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</si>
  <si>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</si>
  <si>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</si>
  <si>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</si>
  <si>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</si>
  <si>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</si>
  <si>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</si>
  <si>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</si>
  <si>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</si>
  <si>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</si>
  <si>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</si>
  <si>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</si>
  <si>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</si>
  <si>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</si>
  <si>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</si>
  <si>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</si>
  <si>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</si>
  <si>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</si>
  <si>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</si>
  <si>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</si>
  <si>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</si>
  <si>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</si>
  <si>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</si>
  <si>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</si>
  <si>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</si>
  <si>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</si>
  <si>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</si>
  <si>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</si>
  <si>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</si>
  <si>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</si>
  <si>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</si>
  <si>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</si>
  <si>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</si>
  <si>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</si>
  <si>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</si>
  <si>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</si>
  <si>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</si>
  <si>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</si>
  <si>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</si>
  <si>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</si>
  <si>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</si>
  <si>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</si>
  <si>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</si>
  <si>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</si>
  <si>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</si>
  <si>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</si>
  <si>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</si>
  <si>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</si>
  <si>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</si>
  <si>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</si>
  <si>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</si>
  <si>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</si>
  <si>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</si>
  <si>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</si>
  <si>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</si>
  <si>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</si>
  <si>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</si>
  <si>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</si>
  <si>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</si>
  <si>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</si>
  <si>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</si>
  <si>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</si>
  <si>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</si>
  <si>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</si>
  <si>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</si>
  <si>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</si>
  <si>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</si>
  <si>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</si>
  <si>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</si>
  <si>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</si>
  <si>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</si>
  <si>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</si>
  <si>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</si>
  <si>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</si>
  <si>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</si>
  <si>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</si>
  <si>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</si>
  <si>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</si>
  <si>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</si>
  <si>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</si>
  <si>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</si>
  <si>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</si>
  <si>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</si>
  <si>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</si>
  <si>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</si>
  <si>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</si>
  <si>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</si>
  <si>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</si>
  <si>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</si>
  <si>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</si>
  <si>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</si>
  <si>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</si>
  <si>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</si>
  <si>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</si>
  <si>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</si>
  <si>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</si>
  <si>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</si>
  <si>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</si>
  <si>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</si>
  <si>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</si>
  <si>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</si>
  <si>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</si>
  <si>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</si>
  <si>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</si>
  <si>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</si>
  <si>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</si>
  <si>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</si>
  <si>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</si>
  <si>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</si>
  <si>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</si>
  <si>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</si>
  <si>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</si>
  <si>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</si>
  <si>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</si>
  <si>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</si>
  <si>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</si>
  <si>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</si>
  <si>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</si>
  <si>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</si>
  <si>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</si>
  <si>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</si>
  <si>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</si>
  <si>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</si>
  <si>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</si>
  <si>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</si>
  <si>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</si>
  <si>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</si>
  <si>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</si>
  <si>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</si>
  <si>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</si>
  <si>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</si>
  <si>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</si>
  <si>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</si>
  <si>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</si>
  <si>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</si>
  <si>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</si>
  <si>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</si>
  <si>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</si>
  <si>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</si>
  <si>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</si>
  <si>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桜井病院</t>
  </si>
  <si>
    <t>桜井病院</t>
    <phoneticPr fontId="3"/>
  </si>
  <si>
    <t>〒939-8056 富山市上堀町３０</t>
    <phoneticPr fontId="3"/>
  </si>
  <si>
    <t>〇</t>
  </si>
  <si>
    <t>医療法人</t>
  </si>
  <si>
    <t>内科</t>
  </si>
  <si>
    <t>ＤＰＣ病院ではない</t>
  </si>
  <si>
    <t>有</t>
  </si>
  <si>
    <t>看護必要度Ⅰ</t>
    <phoneticPr fontId="3"/>
  </si>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</sst>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15&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1037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1040</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1037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1040</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1037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1037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1040</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1037</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1037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40</v>
      </c>
      <c r="K99" s="237" t="str">
        <f>IF(OR(COUNTIF(L99:L99,"未確認")&gt;0,COUNTIF(L99:L99,"~*")&gt;0),"※","")</f>
        <v/>
      </c>
      <c r="L99" s="258">
        <v>40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40</v>
      </c>
      <c r="K101" s="237" t="str">
        <f>IF(OR(COUNTIF(L101:L101,"未確認")&gt;0,COUNTIF(L101:L101,"~*")&gt;0),"※","")</f>
        <v/>
      </c>
      <c r="L101" s="258">
        <v>40</v>
      </c>
    </row>
    <row r="102" spans="1:22" s="83" customFormat="1" ht="34.5" customHeight="1">
      <c r="A102" s="244" t="s">
        <v>610</v>
      </c>
      <c r="B102" s="84"/>
      <c r="C102" s="376"/>
      <c r="D102" s="378"/>
      <c r="E102" s="316" t="s">
        <v>612</v>
      </c>
      <c r="F102" s="317"/>
      <c r="G102" s="317"/>
      <c r="H102" s="318"/>
      <c r="I102" s="419"/>
      <c r="J102" s="256">
        <f t="shared" si="0"/>
        <v>40</v>
      </c>
      <c r="K102" s="237" t="str">
        <f t="shared" ref="K102:K111" si="1">IF(OR(COUNTIF(L101:L101,"未確認")&gt;0,COUNTIF(L101:L101,"~*")&gt;0),"※","")</f>
        <v/>
      </c>
      <c r="L102" s="258">
        <v>40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1037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1037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113</v>
      </c>
    </row>
    <row r="134" spans="1:22" s="83" customFormat="1" ht="34.5" customHeight="1">
      <c r="A134" s="244" t="s">
        <v>622</v>
      </c>
      <c r="B134" s="84"/>
      <c r="C134" s="111"/>
      <c r="D134" s="112"/>
      <c r="E134" s="319" t="s">
        <v>60</v>
      </c>
      <c r="F134" s="320"/>
      <c r="G134" s="320"/>
      <c r="H134" s="321"/>
      <c r="I134" s="388"/>
      <c r="J134" s="101"/>
      <c r="K134" s="102"/>
      <c r="L134" s="82">
        <v>34</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1037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t="str">
        <f t="shared" si="2"/>
        <v>*</v>
      </c>
      <c r="K154" s="264" t="str">
        <f t="shared" si="3"/>
        <v>※</v>
      </c>
      <c r="L154" s="117" t="s">
        <v>541</v>
      </c>
    </row>
    <row r="155" spans="1:12" s="118" customFormat="1" ht="34.5" customHeight="1">
      <c r="A155" s="246" t="s">
        <v>657</v>
      </c>
      <c r="B155" s="115"/>
      <c r="C155" s="316" t="s">
        <v>565</v>
      </c>
      <c r="D155" s="317"/>
      <c r="E155" s="317"/>
      <c r="F155" s="317"/>
      <c r="G155" s="317"/>
      <c r="H155" s="318"/>
      <c r="I155" s="412"/>
      <c r="J155" s="263" t="str">
        <f t="shared" si="2"/>
        <v>*</v>
      </c>
      <c r="K155" s="264" t="str">
        <f t="shared" si="3"/>
        <v>※</v>
      </c>
      <c r="L155" s="117" t="s">
        <v>541</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31</v>
      </c>
      <c r="K205" s="264" t="str">
        <f t="shared" si="5"/>
        <v/>
      </c>
      <c r="L205" s="117">
        <v>31</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1037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1037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1037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1037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1037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2.2999999999999998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10</v>
      </c>
      <c r="K269" s="81" t="str">
        <f t="shared" si="8"/>
        <v/>
      </c>
      <c r="L269" s="147">
        <v>10</v>
      </c>
    </row>
    <row r="270" spans="1:22" s="83" customFormat="1" ht="34.5" customHeight="1">
      <c r="A270" s="249" t="s">
        <v>725</v>
      </c>
      <c r="B270" s="120"/>
      <c r="C270" s="370"/>
      <c r="D270" s="370"/>
      <c r="E270" s="370"/>
      <c r="F270" s="370"/>
      <c r="G270" s="370" t="s">
        <v>148</v>
      </c>
      <c r="H270" s="370"/>
      <c r="I270" s="403"/>
      <c r="J270" s="266">
        <f t="shared" si="9"/>
        <v>0.8</v>
      </c>
      <c r="K270" s="81" t="str">
        <f t="shared" si="8"/>
        <v/>
      </c>
      <c r="L270" s="148">
        <v>0.8</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0.8</v>
      </c>
      <c r="K272" s="81" t="str">
        <f t="shared" si="8"/>
        <v/>
      </c>
      <c r="L272" s="148">
        <v>0.8</v>
      </c>
    </row>
    <row r="273" spans="1:12" s="83" customFormat="1" ht="34.5" customHeight="1">
      <c r="A273" s="249" t="s">
        <v>727</v>
      </c>
      <c r="B273" s="120"/>
      <c r="C273" s="370" t="s">
        <v>152</v>
      </c>
      <c r="D273" s="371"/>
      <c r="E273" s="371"/>
      <c r="F273" s="371"/>
      <c r="G273" s="370" t="s">
        <v>146</v>
      </c>
      <c r="H273" s="370"/>
      <c r="I273" s="403"/>
      <c r="J273" s="266">
        <f t="shared" si="9"/>
        <v>1</v>
      </c>
      <c r="K273" s="81" t="str">
        <f t="shared" si="8"/>
        <v/>
      </c>
      <c r="L273" s="147">
        <v>1</v>
      </c>
    </row>
    <row r="274" spans="1:12" s="83" customFormat="1" ht="34.5" customHeight="1">
      <c r="A274" s="249" t="s">
        <v>727</v>
      </c>
      <c r="B274" s="120"/>
      <c r="C274" s="371"/>
      <c r="D274" s="371"/>
      <c r="E274" s="371"/>
      <c r="F274" s="371"/>
      <c r="G274" s="370" t="s">
        <v>148</v>
      </c>
      <c r="H274" s="370"/>
      <c r="I274" s="403"/>
      <c r="J274" s="266">
        <f t="shared" si="9"/>
        <v>0.4</v>
      </c>
      <c r="K274" s="81" t="str">
        <f t="shared" si="8"/>
        <v/>
      </c>
      <c r="L274" s="148">
        <v>0.4</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0.4</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0.4</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1037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1037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1037</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1037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292</v>
      </c>
      <c r="K392" s="81" t="str">
        <f t="shared" ref="K392:K397" si="11">IF(OR(COUNTIF(L392:L392,"未確認")&gt;0,COUNTIF(L392:L392,"~*")&gt;0),"※","")</f>
        <v/>
      </c>
      <c r="L392" s="147">
        <v>292</v>
      </c>
    </row>
    <row r="393" spans="1:22" s="83" customFormat="1" ht="34.5" customHeight="1">
      <c r="A393" s="249" t="s">
        <v>773</v>
      </c>
      <c r="B393" s="84"/>
      <c r="C393" s="369"/>
      <c r="D393" s="379"/>
      <c r="E393" s="319" t="s">
        <v>224</v>
      </c>
      <c r="F393" s="320"/>
      <c r="G393" s="320"/>
      <c r="H393" s="321"/>
      <c r="I393" s="342"/>
      <c r="J393" s="140">
        <f t="shared" si="10"/>
        <v>227</v>
      </c>
      <c r="K393" s="81" t="str">
        <f t="shared" si="11"/>
        <v/>
      </c>
      <c r="L393" s="147">
        <v>227</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65</v>
      </c>
      <c r="K395" s="81" t="str">
        <f t="shared" si="11"/>
        <v/>
      </c>
      <c r="L395" s="147">
        <v>65</v>
      </c>
    </row>
    <row r="396" spans="1:22" s="83" customFormat="1" ht="34.5" customHeight="1">
      <c r="A396" s="250" t="s">
        <v>776</v>
      </c>
      <c r="B396" s="1"/>
      <c r="C396" s="369"/>
      <c r="D396" s="319" t="s">
        <v>227</v>
      </c>
      <c r="E396" s="320"/>
      <c r="F396" s="320"/>
      <c r="G396" s="320"/>
      <c r="H396" s="321"/>
      <c r="I396" s="342"/>
      <c r="J396" s="140">
        <f t="shared" si="10"/>
        <v>10797</v>
      </c>
      <c r="K396" s="81" t="str">
        <f t="shared" si="11"/>
        <v/>
      </c>
      <c r="L396" s="147">
        <v>10797</v>
      </c>
    </row>
    <row r="397" spans="1:22" s="83" customFormat="1" ht="34.5" customHeight="1">
      <c r="A397" s="250" t="s">
        <v>777</v>
      </c>
      <c r="B397" s="119"/>
      <c r="C397" s="369"/>
      <c r="D397" s="319" t="s">
        <v>228</v>
      </c>
      <c r="E397" s="320"/>
      <c r="F397" s="320"/>
      <c r="G397" s="320"/>
      <c r="H397" s="321"/>
      <c r="I397" s="343"/>
      <c r="J397" s="140">
        <f t="shared" si="10"/>
        <v>299</v>
      </c>
      <c r="K397" s="81" t="str">
        <f t="shared" si="11"/>
        <v/>
      </c>
      <c r="L397" s="147">
        <v>299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1037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292</v>
      </c>
      <c r="K405" s="81" t="str">
        <f t="shared" ref="K405:K422" si="13">IF(OR(COUNTIF(L405:L405,"未確認")&gt;0,COUNTIF(L405:L405,"~*")&gt;0),"※","")</f>
        <v/>
      </c>
      <c r="L405" s="147">
        <v>292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98</v>
      </c>
      <c r="K407" s="81" t="str">
        <f t="shared" si="13"/>
        <v/>
      </c>
      <c r="L407" s="147">
        <v>98</v>
      </c>
    </row>
    <row r="408" spans="1:22" s="83" customFormat="1" ht="34.5" customHeight="1">
      <c r="A408" s="251" t="s">
        <v>781</v>
      </c>
      <c r="B408" s="119"/>
      <c r="C408" s="368"/>
      <c r="D408" s="368"/>
      <c r="E408" s="319" t="s">
        <v>236</v>
      </c>
      <c r="F408" s="320"/>
      <c r="G408" s="320"/>
      <c r="H408" s="321"/>
      <c r="I408" s="360"/>
      <c r="J408" s="140">
        <f t="shared" si="12"/>
        <v>183</v>
      </c>
      <c r="K408" s="81" t="str">
        <f t="shared" si="13"/>
        <v/>
      </c>
      <c r="L408" s="147">
        <v>183</v>
      </c>
    </row>
    <row r="409" spans="1:22" s="83" customFormat="1" ht="34.5" customHeight="1">
      <c r="A409" s="251" t="s">
        <v>782</v>
      </c>
      <c r="B409" s="119"/>
      <c r="C409" s="368"/>
      <c r="D409" s="368"/>
      <c r="E409" s="316" t="s">
        <v>989</v>
      </c>
      <c r="F409" s="317"/>
      <c r="G409" s="317"/>
      <c r="H409" s="318"/>
      <c r="I409" s="360"/>
      <c r="J409" s="140">
        <f t="shared" si="12"/>
        <v>11</v>
      </c>
      <c r="K409" s="81" t="str">
        <f t="shared" si="13"/>
        <v/>
      </c>
      <c r="L409" s="147">
        <v>11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299</v>
      </c>
      <c r="K413" s="81" t="str">
        <f t="shared" si="13"/>
        <v/>
      </c>
      <c r="L413" s="147">
        <v>299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174</v>
      </c>
      <c r="K415" s="81" t="str">
        <f t="shared" si="13"/>
        <v/>
      </c>
      <c r="L415" s="147">
        <v>174</v>
      </c>
    </row>
    <row r="416" spans="1:22" s="83" customFormat="1" ht="34.5" customHeight="1">
      <c r="A416" s="251" t="s">
        <v>789</v>
      </c>
      <c r="B416" s="119"/>
      <c r="C416" s="368"/>
      <c r="D416" s="368"/>
      <c r="E416" s="319" t="s">
        <v>243</v>
      </c>
      <c r="F416" s="320"/>
      <c r="G416" s="320"/>
      <c r="H416" s="321"/>
      <c r="I416" s="360"/>
      <c r="J416" s="140">
        <f t="shared" si="12"/>
        <v>71</v>
      </c>
      <c r="K416" s="81" t="str">
        <f t="shared" si="13"/>
        <v/>
      </c>
      <c r="L416" s="147">
        <v>71</v>
      </c>
    </row>
    <row r="417" spans="1:22" s="83" customFormat="1" ht="34.5" customHeight="1">
      <c r="A417" s="251" t="s">
        <v>790</v>
      </c>
      <c r="B417" s="119"/>
      <c r="C417" s="368"/>
      <c r="D417" s="368"/>
      <c r="E417" s="319" t="s">
        <v>244</v>
      </c>
      <c r="F417" s="320"/>
      <c r="G417" s="320"/>
      <c r="H417" s="321"/>
      <c r="I417" s="360"/>
      <c r="J417" s="140">
        <f t="shared" si="12"/>
        <v>31</v>
      </c>
      <c r="K417" s="81" t="str">
        <f t="shared" si="13"/>
        <v/>
      </c>
      <c r="L417" s="147">
        <v>31</v>
      </c>
    </row>
    <row r="418" spans="1:22" s="83" customFormat="1" ht="34.5" customHeight="1">
      <c r="A418" s="251" t="s">
        <v>791</v>
      </c>
      <c r="B418" s="119"/>
      <c r="C418" s="368"/>
      <c r="D418" s="368"/>
      <c r="E418" s="319" t="s">
        <v>245</v>
      </c>
      <c r="F418" s="320"/>
      <c r="G418" s="320"/>
      <c r="H418" s="321"/>
      <c r="I418" s="360"/>
      <c r="J418" s="140">
        <f t="shared" si="12"/>
        <v>2</v>
      </c>
      <c r="K418" s="81" t="str">
        <f t="shared" si="13"/>
        <v/>
      </c>
      <c r="L418" s="147">
        <v>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5</v>
      </c>
      <c r="K420" s="81" t="str">
        <f t="shared" si="13"/>
        <v/>
      </c>
      <c r="L420" s="147">
        <v>5</v>
      </c>
    </row>
    <row r="421" spans="1:22" s="83" customFormat="1" ht="34.5" customHeight="1">
      <c r="A421" s="251" t="s">
        <v>794</v>
      </c>
      <c r="B421" s="119"/>
      <c r="C421" s="368"/>
      <c r="D421" s="368"/>
      <c r="E421" s="319" t="s">
        <v>247</v>
      </c>
      <c r="F421" s="320"/>
      <c r="G421" s="320"/>
      <c r="H421" s="321"/>
      <c r="I421" s="360"/>
      <c r="J421" s="140">
        <f t="shared" si="12"/>
        <v>16</v>
      </c>
      <c r="K421" s="81" t="str">
        <f t="shared" si="13"/>
        <v/>
      </c>
      <c r="L421" s="147">
        <v>16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1037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299</v>
      </c>
      <c r="K430" s="193" t="str">
        <f>IF(OR(COUNTIF(L430:L430,"未確認")&gt;0,COUNTIF(L430:L430,"~*")&gt;0),"※","")</f>
        <v/>
      </c>
      <c r="L430" s="147">
        <v>299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16</v>
      </c>
      <c r="K433" s="193" t="str">
        <f>IF(OR(COUNTIF(L433:L433,"未確認")&gt;0,COUNTIF(L433:L433,"~*")&gt;0),"※","")</f>
        <v/>
      </c>
      <c r="L433" s="147">
        <v>16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283</v>
      </c>
      <c r="K434" s="193" t="str">
        <f>IF(OR(COUNTIF(L434:L434,"未確認")&gt;0,COUNTIF(L434:L434,"~*")&gt;0),"※","")</f>
        <v/>
      </c>
      <c r="L434" s="147">
        <v>283</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1037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1037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1037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1037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1037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1037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1037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1037</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1045</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25</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1037</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16</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16</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13</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1037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21</v>
      </c>
      <c r="K618" s="201" t="str">
        <f t="shared" si="28"/>
        <v/>
      </c>
      <c r="L618" s="117">
        <v>21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1037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1037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13</v>
      </c>
      <c r="K646" s="201" t="str">
        <f t="shared" ref="K646:K660" si="32">IF(OR(COUNTIF(L646:L646,"未確認")&gt;0,COUNTIF(L646:L646,"*")&gt;0),"※","")</f>
        <v/>
      </c>
      <c r="L646" s="117">
        <v>13</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1037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1037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1037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1037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A6F7F8C-DF08-4C2D-953B-CD056E82564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2019-12-23T00:59:24Z</dcterms:modified>
</cp:coreProperties>
</file>