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D86AD6A-CDB0-409D-A4C0-FF8B54B76061}" xr6:coauthVersionLast="41" xr6:coauthVersionMax="41" xr10:uidLastSave="{00000000-0000-0000-0000-000000000000}"/>
  <bookViews>
    <workbookView xWindow="690" yWindow="660" windowWidth="8010" windowHeight="930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<sst xmlns="http://schemas.openxmlformats.org/spreadsheetml/2006/main" count="2986" uniqueCount="1047">
  <si>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</si>
  <si>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</si>
  <si>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</si>
  <si>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</si>
  <si>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</si>
  <si>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</si>
  <si>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</si>
  <si>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</si>
  <si>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</si>
  <si>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</si>
  <si>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</si>
  <si>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</si>
  <si>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</si>
  <si>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</si>
  <si>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</si>
  <si>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</si>
  <si>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</si>
  <si>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</si>
  <si>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</si>
  <si>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</si>
  <si>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</si>
  <si>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</si>
  <si>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</si>
  <si>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</si>
  <si>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</si>
  <si>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</si>
  <si>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</si>
  <si>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</si>
  <si>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</si>
  <si>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</si>
  <si>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</si>
  <si>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</si>
  <si>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</si>
  <si>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</si>
  <si>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</si>
  <si>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</si>
  <si>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</si>
  <si>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</si>
  <si>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</si>
  <si>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</si>
  <si>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</si>
  <si>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</si>
  <si>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</si>
  <si>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</si>
  <si>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</si>
  <si>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</si>
  <si>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</si>
  <si>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</si>
  <si>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</si>
  <si>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</si>
  <si>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</si>
  <si>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</si>
  <si>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</si>
  <si>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</si>
  <si>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</si>
  <si>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</si>
  <si>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</si>
  <si>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</si>
  <si>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</si>
  <si>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</si>
  <si>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</si>
  <si>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</si>
  <si>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</si>
  <si>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</si>
  <si>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</si>
  <si>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</si>
  <si>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</si>
  <si>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</si>
  <si>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</si>
  <si>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</si>
  <si>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</si>
  <si>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</si>
  <si>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</si>
  <si>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</si>
  <si>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</si>
  <si>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</si>
  <si>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</si>
  <si>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</si>
  <si>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</si>
  <si>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</si>
  <si>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</si>
  <si>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</si>
  <si>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</si>
  <si>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</si>
  <si>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</si>
  <si>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</si>
  <si>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</si>
  <si>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</si>
  <si>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</si>
  <si>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</si>
  <si>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</si>
  <si>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</si>
  <si>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</si>
  <si>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</si>
  <si>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</si>
  <si>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</si>
  <si>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</si>
  <si>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</si>
  <si>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</si>
  <si>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</si>
  <si>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</si>
  <si>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</si>
  <si>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</si>
  <si>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</si>
  <si>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</si>
  <si>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</si>
  <si>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</si>
  <si>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</si>
  <si>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</si>
  <si>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</si>
  <si>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</si>
  <si>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</si>
  <si>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</si>
  <si>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</si>
  <si>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</si>
  <si>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</si>
  <si>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</si>
  <si>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</si>
  <si>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</si>
  <si>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</si>
  <si>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</si>
  <si>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</si>
  <si>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</si>
  <si>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</si>
  <si>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</si>
  <si>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</si>
  <si>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</si>
  <si>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</si>
  <si>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</si>
  <si>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</si>
  <si>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</si>
  <si>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</si>
  <si>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</si>
  <si>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</si>
  <si>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</si>
  <si>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</si>
  <si>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</si>
  <si>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</si>
  <si>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</si>
  <si>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</si>
  <si>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</si>
  <si>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</si>
  <si>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</si>
  <si>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</si>
  <si>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</si>
  <si>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</si>
  <si>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</si>
  <si>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</si>
  <si>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</si>
  <si>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</si>
  <si>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</si>
  <si>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</si>
  <si>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</si>
  <si>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</si>
  <si>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</si>
  <si>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</si>
  <si>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</si>
  <si>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</si>
  <si>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</si>
  <si>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</si>
  <si>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</si>
  <si>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</si>
  <si>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</si>
  <si>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</si>
  <si>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</si>
  <si>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</si>
  <si>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</si>
  <si>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</si>
  <si>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</si>
  <si>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</si>
  <si>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</si>
  <si>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</si>
  <si>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</si>
  <si>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</si>
  <si>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</si>
  <si>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</si>
  <si>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</si>
  <si>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</si>
  <si>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</si>
  <si>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</si>
  <si>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</si>
  <si>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</si>
  <si>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</si>
  <si>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</si>
  <si>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</si>
  <si>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</si>
  <si>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</si>
  <si>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</si>
  <si>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</si>
  <si>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</si>
  <si>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</si>
  <si>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</si>
  <si>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</si>
  <si>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</si>
  <si>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</si>
  <si>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</si>
  <si>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</si>
  <si>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</si>
  <si>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</si>
  <si>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</si>
  <si>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</si>
  <si>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</si>
  <si>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</si>
  <si>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</si>
  <si>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</si>
  <si>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</si>
  <si>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</si>
  <si>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</si>
  <si>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</si>
  <si>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</si>
  <si>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</si>
  <si>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</si>
  <si>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</si>
  <si>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</si>
  <si>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</si>
  <si>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</si>
  <si>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</si>
  <si>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</si>
  <si>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</si>
  <si>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</si>
  <si>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</si>
  <si>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</si>
  <si>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</si>
  <si>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</si>
  <si>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</si>
  <si>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</si>
  <si>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</si>
  <si>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</si>
  <si>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</si>
  <si>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</si>
  <si>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</si>
  <si>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</si>
  <si>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</si>
  <si>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</si>
  <si>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</si>
  <si>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</si>
  <si>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</si>
  <si>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</si>
  <si>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</si>
  <si>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</si>
  <si>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</si>
  <si>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</si>
  <si>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</si>
  <si>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</si>
  <si>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</si>
  <si>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</si>
  <si>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</si>
  <si>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</si>
  <si>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</si>
  <si>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</si>
  <si>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</si>
  <si>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</si>
  <si>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</si>
  <si>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</si>
  <si>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</si>
  <si>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</si>
  <si>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</si>
  <si>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</si>
  <si>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</si>
  <si>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</si>
  <si>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</si>
  <si>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</si>
  <si>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</si>
  <si>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</si>
  <si>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</si>
  <si>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</si>
  <si>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</si>
  <si>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</si>
  <si>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</si>
  <si>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</si>
  <si>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</si>
  <si>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</si>
  <si>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</si>
  <si>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</si>
  <si>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</si>
  <si>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</si>
  <si>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</si>
  <si>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</si>
  <si>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</si>
  <si>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</si>
  <si>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</si>
  <si>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</si>
  <si>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</si>
  <si>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</si>
  <si>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</si>
  <si>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</si>
  <si>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</si>
  <si>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</si>
  <si>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</si>
  <si>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</si>
  <si>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</si>
  <si>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</si>
  <si>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</si>
  <si>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</si>
  <si>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</si>
  <si>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</si>
  <si>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</si>
  <si>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</si>
  <si>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</si>
  <si>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</si>
  <si>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</si>
  <si>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</si>
  <si>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</si>
  <si>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</si>
  <si>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</si>
  <si>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</si>
  <si>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</si>
  <si>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</si>
  <si>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</si>
  <si>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</si>
  <si>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</si>
  <si>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</si>
  <si>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</si>
  <si>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</si>
  <si>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</si>
  <si>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</si>
  <si>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</si>
  <si>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</si>
  <si>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</si>
  <si>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</si>
  <si>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</si>
  <si>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</si>
  <si>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</si>
  <si>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</si>
  <si>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</si>
  <si>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</si>
  <si>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</si>
  <si>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</si>
  <si>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</si>
  <si>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</si>
  <si>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</si>
  <si>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</si>
  <si>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</si>
  <si>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</si>
  <si>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</si>
  <si>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</si>
  <si>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</si>
  <si>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</si>
  <si>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</si>
  <si>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</si>
  <si>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</si>
  <si>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</si>
  <si>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</si>
  <si>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</si>
  <si>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</si>
  <si>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</si>
  <si>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</si>
  <si>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</si>
  <si>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</si>
  <si>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</si>
  <si>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</si>
  <si>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</si>
  <si>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</si>
  <si>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</si>
  <si>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</si>
  <si>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</si>
  <si>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</si>
  <si>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</si>
  <si>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</si>
  <si>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</si>
  <si>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</si>
  <si>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</si>
  <si>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</si>
  <si>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</si>
  <si>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</si>
  <si>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</si>
  <si>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</si>
  <si>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</si>
  <si>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</si>
  <si>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</si>
  <si>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</si>
  <si>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</si>
  <si>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</si>
  <si>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</si>
  <si>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</si>
  <si>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</si>
  <si>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</si>
  <si>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</si>
  <si>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</si>
  <si>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</si>
  <si>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</si>
  <si>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</si>
  <si>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</si>
  <si>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</si>
  <si>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</si>
  <si>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</si>
  <si>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</si>
  <si>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</si>
  <si>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</si>
  <si>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</si>
  <si>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</si>
  <si>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</si>
  <si>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</si>
  <si>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</si>
  <si>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</si>
  <si>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</si>
  <si>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</si>
  <si>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</si>
  <si>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</si>
  <si>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</si>
  <si>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</si>
  <si>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</si>
  <si>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</si>
  <si>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</si>
  <si>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</si>
  <si>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</si>
  <si>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</si>
  <si>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</si>
  <si>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</si>
  <si>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</si>
  <si>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</si>
  <si>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</si>
  <si>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</si>
  <si>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</si>
  <si>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</si>
  <si>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</si>
  <si>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</si>
  <si>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</si>
  <si>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</si>
  <si>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</si>
  <si>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</si>
  <si>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</si>
  <si>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</si>
  <si>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</si>
  <si>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</si>
  <si>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</si>
  <si>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</si>
  <si>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</si>
  <si>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</si>
  <si>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</si>
  <si>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</si>
  <si>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</si>
  <si>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</si>
  <si>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</si>
  <si>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</si>
  <si>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</si>
  <si>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</si>
  <si>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</si>
  <si>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</si>
  <si>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</si>
  <si>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</si>
  <si>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</si>
  <si>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</si>
  <si>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</si>
  <si>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</si>
  <si>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</si>
  <si>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</si>
  <si>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</si>
  <si>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</si>
  <si>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</si>
  <si>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</si>
  <si>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</si>
  <si>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</si>
  <si>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</si>
  <si>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</si>
  <si>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</si>
  <si>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</si>
  <si>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</si>
  <si>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</si>
  <si>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</si>
  <si>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</si>
  <si>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</si>
  <si>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</si>
  <si>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</si>
  <si>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</si>
  <si>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</si>
  <si>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</si>
  <si>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</si>
  <si>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</si>
  <si>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</si>
  <si>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</si>
  <si>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</si>
  <si>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</si>
  <si>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</si>
  <si>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</si>
  <si>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</si>
  <si>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</si>
  <si>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</si>
  <si>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</si>
  <si>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</si>
  <si>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</si>
  <si>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</si>
  <si>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</si>
  <si>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</si>
  <si>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</si>
  <si>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</si>
  <si>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</si>
  <si>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</si>
  <si>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</si>
  <si>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</si>
  <si>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</si>
  <si>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</si>
  <si>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</si>
  <si>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</si>
  <si>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</si>
  <si>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</si>
  <si>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</si>
  <si>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</si>
  <si>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</si>
  <si>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</si>
  <si>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</si>
  <si>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</si>
  <si>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</si>
  <si>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</si>
  <si>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</si>
  <si>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</si>
  <si>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</si>
  <si>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</si>
  <si>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</si>
  <si>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</si>
  <si>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</si>
  <si>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</si>
  <si>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</si>
  <si>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</si>
  <si>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</si>
  <si>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</si>
  <si>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</si>
  <si>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</si>
  <si>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</si>
  <si>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</si>
  <si>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</si>
  <si>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</si>
  <si>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</si>
  <si>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</si>
  <si>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</si>
  <si>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</si>
  <si>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</si>
  <si>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</si>
  <si>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</si>
  <si>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</si>
  <si>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</si>
  <si>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</si>
  <si>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</si>
  <si>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</si>
  <si>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</si>
  <si>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</si>
  <si>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</si>
  <si>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</si>
  <si>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</si>
  <si>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</si>
  <si>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</si>
  <si>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</si>
  <si>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</si>
  <si>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</si>
  <si>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</si>
  <si>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</si>
  <si>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</si>
  <si>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</si>
  <si>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</si>
  <si>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</si>
  <si>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</si>
  <si>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</si>
  <si>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</si>
  <si>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</si>
  <si>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</si>
  <si>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</si>
  <si>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</si>
  <si>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</si>
  <si>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</si>
  <si>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</si>
  <si>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</si>
  <si>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</si>
  <si>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</si>
  <si>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</si>
  <si>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</si>
  <si>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</si>
  <si>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</si>
  <si>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</si>
  <si>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</si>
  <si>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</si>
  <si>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</si>
  <si>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</si>
  <si>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</si>
  <si>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</si>
  <si>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</si>
  <si>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</si>
  <si>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</si>
  <si>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</si>
  <si>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</si>
  <si>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</si>
  <si>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</si>
  <si>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</si>
  <si>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</si>
  <si>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</si>
  <si>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</si>
  <si>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</si>
  <si>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</si>
  <si>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</si>
  <si>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</si>
  <si>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</si>
  <si>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</si>
  <si>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</si>
  <si>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</si>
  <si>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</si>
  <si>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</si>
  <si>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</si>
  <si>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</si>
  <si>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</si>
  <si>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</si>
  <si>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</si>
  <si>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</si>
  <si>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</si>
  <si>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</si>
  <si>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</si>
  <si>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</si>
  <si>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</si>
  <si>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</si>
  <si>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</si>
  <si>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</si>
  <si>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</si>
  <si>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</si>
  <si>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</si>
  <si>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</si>
  <si>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</si>
  <si>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</si>
  <si>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</si>
  <si>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</si>
  <si>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</si>
  <si>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</si>
  <si>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</si>
  <si>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</si>
  <si>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</si>
  <si>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</si>
  <si>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</si>
  <si>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</si>
  <si>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</si>
  <si>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</si>
  <si>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</si>
  <si>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</si>
  <si>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</si>
  <si>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</si>
  <si>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</si>
  <si>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</si>
  <si>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</si>
  <si>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</si>
  <si>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</si>
  <si>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</si>
  <si>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</si>
  <si>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</si>
  <si>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</si>
  <si>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</si>
  <si>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</si>
  <si>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</si>
  <si>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</si>
  <si>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</si>
  <si>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</si>
  <si>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</si>
  <si>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</si>
  <si>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</si>
  <si>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</si>
  <si>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</si>
  <si>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</si>
  <si>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</si>
  <si>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</si>
  <si>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</si>
  <si>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</si>
  <si>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</si>
  <si>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</si>
  <si>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</si>
  <si>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</si>
  <si>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</si>
  <si>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</si>
  <si>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</si>
  <si>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</si>
  <si>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</si>
  <si>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</si>
  <si>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</si>
  <si>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</si>
  <si>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</si>
  <si>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</si>
  <si>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</si>
  <si>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</si>
  <si>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</si>
  <si>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</si>
  <si>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</si>
  <si>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</si>
  <si>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</si>
  <si>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</si>
  <si>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</si>
  <si>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</si>
  <si>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</si>
  <si>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</si>
  <si>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</si>
  <si>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</si>
  <si>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</si>
  <si>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</si>
  <si>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</si>
  <si>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</si>
  <si>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</si>
  <si>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</si>
  <si>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</si>
  <si>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</si>
  <si>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</si>
  <si>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</si>
  <si>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</si>
  <si>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</si>
  <si>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</si>
  <si>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</si>
  <si>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</si>
  <si>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</si>
  <si>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</si>
  <si>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</si>
  <si>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</si>
  <si>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</si>
  <si>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</si>
  <si>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</si>
  <si>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</si>
  <si>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</si>
  <si>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</si>
  <si>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</si>
  <si>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</si>
  <si>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</si>
  <si>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</si>
  <si>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</si>
  <si>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</si>
  <si>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</si>
  <si>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</si>
  <si>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</si>
  <si>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</si>
  <si>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</si>
  <si>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</si>
  <si>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</si>
  <si>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</si>
  <si>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</si>
  <si>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</si>
  <si>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</si>
  <si>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</si>
  <si>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</si>
  <si>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</si>
  <si>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</si>
  <si>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</si>
  <si>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</si>
  <si>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</si>
  <si>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</si>
  <si>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</si>
  <si>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</si>
  <si>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</si>
  <si>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</si>
  <si>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</si>
  <si>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</si>
  <si>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</si>
  <si>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</si>
  <si>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</si>
  <si>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</si>
  <si>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</si>
  <si>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</si>
  <si>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</si>
  <si>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</si>
  <si>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</si>
  <si>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</si>
  <si>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</si>
  <si>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</si>
  <si>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</si>
  <si>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</si>
  <si>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</si>
  <si>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</si>
  <si>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</si>
  <si>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</si>
  <si>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</si>
  <si>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</si>
  <si>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</si>
  <si>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</si>
  <si>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</si>
  <si>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</si>
  <si>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</si>
  <si>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</si>
  <si>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</si>
  <si>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</si>
  <si>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</si>
  <si>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</si>
  <si>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</si>
  <si>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</si>
  <si>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</si>
  <si>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</si>
  <si>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</si>
  <si>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</si>
  <si>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</si>
  <si>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</si>
  <si>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</si>
  <si>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</si>
  <si>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</si>
  <si>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</si>
  <si>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</si>
  <si>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</si>
  <si>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</si>
  <si>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</si>
  <si>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</si>
  <si>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</si>
  <si>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</si>
  <si>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</si>
  <si>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</si>
  <si>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</si>
  <si>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</si>
  <si>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</si>
  <si>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</si>
  <si>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</si>
  <si>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</si>
  <si>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</si>
  <si>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</si>
  <si>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</si>
  <si>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</si>
  <si>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</si>
  <si>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</si>
  <si>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</si>
  <si>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</si>
  <si>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</si>
  <si>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</si>
  <si>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</si>
  <si>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</si>
  <si>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</si>
  <si>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</si>
  <si>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</si>
  <si>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</si>
  <si>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</si>
  <si>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</si>
  <si>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</si>
  <si>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</si>
  <si>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</si>
  <si>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</si>
  <si>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</si>
  <si>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</si>
  <si>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</si>
  <si>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</si>
  <si>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</si>
  <si>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</si>
  <si>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</si>
  <si>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</si>
  <si>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</si>
  <si>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</si>
  <si>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</si>
  <si>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</si>
  <si>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</si>
  <si>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</si>
  <si>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</si>
  <si>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</si>
  <si>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</si>
  <si>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</si>
  <si>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</si>
  <si>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</si>
  <si>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</si>
  <si>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</si>
  <si>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</si>
  <si>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</si>
  <si>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</si>
  <si>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</si>
  <si>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</si>
  <si>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</si>
  <si>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</si>
  <si>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</si>
  <si>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</si>
  <si>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</si>
  <si>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</si>
  <si>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</si>
  <si>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</si>
  <si>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</si>
  <si>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</si>
  <si>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</si>
  <si>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</si>
  <si>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</si>
  <si>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</si>
  <si>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</si>
  <si>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</si>
  <si>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</si>
  <si>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</si>
  <si>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</si>
  <si>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</si>
  <si>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</si>
  <si>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</si>
  <si>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</si>
  <si>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</si>
  <si>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</si>
  <si>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</si>
  <si>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</si>
  <si>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</si>
  <si>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</si>
  <si>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</si>
  <si>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</si>
  <si>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</si>
  <si>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</si>
  <si>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</si>
  <si>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</si>
  <si>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</si>
  <si>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</si>
  <si>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</si>
  <si>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</si>
  <si>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</si>
  <si>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</si>
  <si>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</si>
  <si>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</si>
  <si>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</si>
  <si>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</si>
  <si>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</si>
  <si>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</si>
  <si>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</si>
  <si>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</si>
  <si>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</si>
  <si>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</si>
  <si>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</si>
  <si>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</si>
  <si>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</si>
  <si>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</si>
  <si>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</si>
  <si>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</si>
  <si>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</si>
  <si>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</si>
  <si>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</si>
  <si>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</si>
  <si>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</si>
  <si>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</si>
  <si>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</si>
  <si>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</si>
  <si>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</si>
  <si>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</si>
  <si>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</si>
  <si>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</si>
  <si>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</si>
  <si>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</si>
  <si>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</si>
  <si>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</si>
  <si>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</si>
  <si>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</si>
  <si>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</si>
  <si>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</si>
  <si>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</si>
  <si>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</si>
  <si>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</si>
  <si>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</si>
  <si>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</si>
  <si>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</si>
  <si>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</si>
  <si>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</si>
  <si>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</si>
  <si>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</si>
  <si>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</si>
  <si>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</si>
  <si>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</si>
  <si>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</si>
  <si>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</si>
  <si>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</si>
  <si>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</si>
  <si>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</si>
  <si>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</si>
  <si>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</si>
  <si>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</si>
  <si>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</si>
  <si>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</si>
  <si>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</si>
  <si>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</si>
  <si>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</si>
  <si>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</si>
  <si>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</si>
  <si>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</si>
  <si>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</si>
  <si>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</si>
  <si>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</si>
  <si>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</si>
  <si>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</si>
  <si>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</si>
  <si>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</si>
  <si>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</si>
  <si>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</si>
  <si>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</si>
  <si>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</si>
  <si>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</si>
  <si>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</si>
  <si>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</si>
  <si>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</si>
  <si>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</si>
  <si>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</si>
  <si>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</si>
  <si>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</si>
  <si>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</si>
  <si>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</si>
  <si>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</si>
  <si>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</si>
  <si>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</si>
  <si>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</si>
  <si>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</si>
  <si>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</si>
  <si>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</si>
  <si>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</si>
  <si>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</si>
  <si>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</si>
  <si>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</si>
  <si>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</si>
  <si>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</si>
  <si>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</si>
  <si>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</si>
  <si>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</si>
  <si>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</si>
  <si>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</si>
  <si>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</si>
  <si>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</si>
  <si>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</si>
  <si>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</si>
  <si>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</si>
  <si>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</si>
  <si>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</si>
  <si>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</si>
  <si>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</si>
  <si>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</si>
  <si>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</si>
  <si>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</si>
  <si>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</si>
  <si>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</si>
  <si>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</si>
  <si>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</si>
  <si>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</si>
  <si>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</si>
  <si>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</si>
  <si>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</si>
  <si>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</si>
  <si>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</si>
  <si>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</si>
  <si>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</si>
  <si>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</si>
  <si>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</si>
  <si>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</si>
  <si>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</si>
  <si>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</si>
  <si>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</si>
  <si>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</si>
  <si>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</si>
  <si>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</si>
  <si>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</si>
  <si>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</si>
  <si>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</si>
  <si>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</si>
  <si>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</si>
  <si>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</si>
  <si>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</si>
  <si>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</si>
  <si>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</si>
  <si>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</si>
  <si>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</si>
  <si>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</si>
  <si>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</si>
  <si>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杉野脳神経外科病院</t>
    <phoneticPr fontId="3"/>
  </si>
  <si>
    <t>〒930-0066 富山市千石町６－３－７</t>
    <phoneticPr fontId="3"/>
  </si>
  <si>
    <t>〇</t>
  </si>
  <si>
    <t>医療法人</t>
  </si>
  <si>
    <t>脳神経外科</t>
  </si>
  <si>
    <t>ＤＰＣ病院ではない</t>
  </si>
  <si>
    <t>有</t>
  </si>
  <si>
    <t>看護必要度Ⅰ</t>
    <phoneticPr fontId="3"/>
  </si>
  <si>
    <t>1病棟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</si>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</sst>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qq.pref.toyama.jp/qq16/qqport/kenmintop/detail/fk1100.php?sisetuid=10112&amp;kinouid=fk910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M1" s="8"/>
      <c r="N1" s="8"/>
      <c r="O1" s="8"/>
      <c r="P1" s="8"/>
      <c r="Q1" s="8"/>
      <c r="R1" s="8"/>
      <c r="S1" s="8"/>
      <c r="T1" s="8"/>
      <c r="U1" s="8"/>
      <c r="V1" s="8"/>
    </row>
    <row r="2" spans="1:22" ht="18.75">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8.75">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8.75">
      <c r="A92" s="243"/>
      <c r="B92" s="75"/>
      <c r="C92" s="62"/>
      <c r="D92" s="3"/>
      <c r="E92" s="3"/>
      <c r="F92" s="3"/>
      <c r="G92" s="3"/>
      <c r="H92" s="286"/>
      <c r="I92" s="286"/>
      <c r="J92" s="63"/>
      <c r="K92" s="63"/>
      <c r="L92" s="61"/>
    </row>
    <row r="93" spans="1:22" s="21" customFormat="1" ht="18.75">
      <c r="A93" s="243"/>
      <c r="B93" s="75"/>
      <c r="C93" s="62"/>
      <c r="D93" s="3"/>
      <c r="E93" s="3"/>
      <c r="F93" s="3"/>
      <c r="G93" s="3"/>
      <c r="H93" s="286"/>
      <c r="I93" s="286"/>
      <c r="J93" s="63"/>
      <c r="K93" s="63"/>
      <c r="L93" s="61"/>
    </row>
    <row r="94" spans="1:22" s="21" customFormat="1" ht="18.75">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51</v>
      </c>
      <c r="K99" s="237" t="str">
        <f>IF(OR(COUNTIF(L99:L99,"未確認")&gt;0,COUNTIF(L99:L99,"~*")&gt;0),"※","")</f>
        <v/>
      </c>
      <c r="L99" s="258">
        <v>51</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51</v>
      </c>
      <c r="K101" s="237" t="str">
        <f>IF(OR(COUNTIF(L101:L101,"未確認")&gt;0,COUNTIF(L101:L101,"~*")&gt;0),"※","")</f>
        <v/>
      </c>
      <c r="L101" s="258">
        <v>51</v>
      </c>
    </row>
    <row r="102" spans="1:22" s="83" customFormat="1" ht="34.5" customHeight="1">
      <c r="A102" s="244" t="s">
        <v>610</v>
      </c>
      <c r="B102" s="84"/>
      <c r="C102" s="376"/>
      <c r="D102" s="378"/>
      <c r="E102" s="316" t="s">
        <v>612</v>
      </c>
      <c r="F102" s="317"/>
      <c r="G102" s="317"/>
      <c r="H102" s="318"/>
      <c r="I102" s="419"/>
      <c r="J102" s="256">
        <f t="shared" si="0"/>
        <v>51</v>
      </c>
      <c r="K102" s="237" t="str">
        <f t="shared" ref="K102:K111" si="1">IF(OR(COUNTIF(L101:L101,"未確認")&gt;0,COUNTIF(L101:L101,"~*")&gt;0),"※","")</f>
        <v/>
      </c>
      <c r="L102" s="258">
        <v>51</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75</v>
      </c>
      <c r="K154" s="264" t="str">
        <f t="shared" si="3"/>
        <v/>
      </c>
      <c r="L154" s="117">
        <v>75</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25">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 customHeight="1">
      <c r="A246" s="244" t="s">
        <v>630</v>
      </c>
      <c r="B246" s="119"/>
      <c r="C246" s="319" t="s">
        <v>133</v>
      </c>
      <c r="D246" s="320"/>
      <c r="E246" s="320"/>
      <c r="F246" s="320"/>
      <c r="G246" s="320"/>
      <c r="H246" s="321"/>
      <c r="I246" s="283" t="s">
        <v>134</v>
      </c>
      <c r="J246" s="260" t="s">
        <v>538</v>
      </c>
      <c r="K246" s="81"/>
      <c r="L246" s="110"/>
    </row>
    <row r="247" spans="1:22" s="83" customFormat="1" ht="98.1"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 customHeight="1">
      <c r="A255" s="244" t="s">
        <v>632</v>
      </c>
      <c r="B255" s="119"/>
      <c r="C255" s="319" t="s">
        <v>138</v>
      </c>
      <c r="D255" s="320"/>
      <c r="E255" s="320"/>
      <c r="F255" s="320"/>
      <c r="G255" s="320"/>
      <c r="H255" s="321"/>
      <c r="I255" s="138" t="s">
        <v>139</v>
      </c>
      <c r="J255" s="260" t="s">
        <v>539</v>
      </c>
      <c r="K255" s="81"/>
      <c r="L255" s="110"/>
    </row>
    <row r="256" spans="1:22" s="83" customFormat="1" ht="56.1" customHeight="1">
      <c r="A256" s="244" t="s">
        <v>633</v>
      </c>
      <c r="B256" s="119"/>
      <c r="C256" s="319" t="s">
        <v>140</v>
      </c>
      <c r="D256" s="320"/>
      <c r="E256" s="320"/>
      <c r="F256" s="320"/>
      <c r="G256" s="320"/>
      <c r="H256" s="321"/>
      <c r="I256" s="138" t="s">
        <v>141</v>
      </c>
      <c r="J256" s="260" t="s">
        <v>538</v>
      </c>
      <c r="K256" s="81"/>
      <c r="L256" s="101"/>
    </row>
    <row r="257" spans="1:22" s="83" customFormat="1" ht="56.1"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1.3</v>
      </c>
      <c r="K270" s="81" t="str">
        <f t="shared" si="8"/>
        <v/>
      </c>
      <c r="L270" s="148">
        <v>1.3</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1.2</v>
      </c>
      <c r="K272" s="81" t="str">
        <f t="shared" si="8"/>
        <v/>
      </c>
      <c r="L272" s="148">
        <v>1.2</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1.9</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1</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75">
      <c r="A354" s="249" t="s">
        <v>764</v>
      </c>
      <c r="B354" s="159"/>
      <c r="C354" s="391"/>
      <c r="D354" s="392"/>
      <c r="E354" s="319" t="s">
        <v>196</v>
      </c>
      <c r="F354" s="320"/>
      <c r="G354" s="320"/>
      <c r="H354" s="321"/>
      <c r="I354" s="122" t="s">
        <v>197</v>
      </c>
      <c r="J354" s="271">
        <v>0</v>
      </c>
      <c r="K354" s="81"/>
      <c r="L354" s="269"/>
    </row>
    <row r="355" spans="1:22" s="83" customFormat="1" ht="42.75">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 customHeight="1">
      <c r="A359" s="249" t="s">
        <v>769</v>
      </c>
      <c r="B359" s="159"/>
      <c r="C359" s="391"/>
      <c r="D359" s="392"/>
      <c r="E359" s="319" t="s">
        <v>206</v>
      </c>
      <c r="F359" s="320"/>
      <c r="G359" s="320"/>
      <c r="H359" s="321"/>
      <c r="I359" s="122" t="s">
        <v>207</v>
      </c>
      <c r="J359" s="271">
        <v>0</v>
      </c>
      <c r="K359" s="81"/>
      <c r="L359" s="269"/>
    </row>
    <row r="360" spans="1:22" s="83" customFormat="1" ht="56.1"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8.75">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310</v>
      </c>
      <c r="K392" s="81" t="str">
        <f t="shared" ref="K392:K397" si="11">IF(OR(COUNTIF(L392:L392,"未確認")&gt;0,COUNTIF(L392:L392,"~*")&gt;0),"※","")</f>
        <v/>
      </c>
      <c r="L392" s="147">
        <v>310</v>
      </c>
    </row>
    <row r="393" spans="1:22" s="83" customFormat="1" ht="34.5" customHeight="1">
      <c r="A393" s="249" t="s">
        <v>773</v>
      </c>
      <c r="B393" s="84"/>
      <c r="C393" s="369"/>
      <c r="D393" s="379"/>
      <c r="E393" s="319" t="s">
        <v>224</v>
      </c>
      <c r="F393" s="320"/>
      <c r="G393" s="320"/>
      <c r="H393" s="321"/>
      <c r="I393" s="342"/>
      <c r="J393" s="140">
        <f t="shared" si="10"/>
        <v>77</v>
      </c>
      <c r="K393" s="81" t="str">
        <f t="shared" si="11"/>
        <v/>
      </c>
      <c r="L393" s="147">
        <v>77</v>
      </c>
    </row>
    <row r="394" spans="1:22" s="83" customFormat="1" ht="34.5" customHeight="1">
      <c r="A394" s="250" t="s">
        <v>774</v>
      </c>
      <c r="B394" s="84"/>
      <c r="C394" s="369"/>
      <c r="D394" s="380"/>
      <c r="E394" s="319" t="s">
        <v>225</v>
      </c>
      <c r="F394" s="320"/>
      <c r="G394" s="320"/>
      <c r="H394" s="321"/>
      <c r="I394" s="342"/>
      <c r="J394" s="140">
        <f t="shared" si="10"/>
        <v>7</v>
      </c>
      <c r="K394" s="81" t="str">
        <f t="shared" si="11"/>
        <v/>
      </c>
      <c r="L394" s="147">
        <v>7</v>
      </c>
    </row>
    <row r="395" spans="1:22" s="83" customFormat="1" ht="34.5" customHeight="1">
      <c r="A395" s="250" t="s">
        <v>775</v>
      </c>
      <c r="B395" s="84"/>
      <c r="C395" s="369"/>
      <c r="D395" s="381"/>
      <c r="E395" s="319" t="s">
        <v>226</v>
      </c>
      <c r="F395" s="320"/>
      <c r="G395" s="320"/>
      <c r="H395" s="321"/>
      <c r="I395" s="342"/>
      <c r="J395" s="140">
        <f t="shared" si="10"/>
        <v>226</v>
      </c>
      <c r="K395" s="81" t="str">
        <f t="shared" si="11"/>
        <v/>
      </c>
      <c r="L395" s="147">
        <v>226</v>
      </c>
    </row>
    <row r="396" spans="1:22" s="83" customFormat="1" ht="34.5" customHeight="1">
      <c r="A396" s="250" t="s">
        <v>776</v>
      </c>
      <c r="B396" s="1"/>
      <c r="C396" s="369"/>
      <c r="D396" s="319" t="s">
        <v>227</v>
      </c>
      <c r="E396" s="320"/>
      <c r="F396" s="320"/>
      <c r="G396" s="320"/>
      <c r="H396" s="321"/>
      <c r="I396" s="342"/>
      <c r="J396" s="140">
        <f t="shared" si="10"/>
        <v>16244</v>
      </c>
      <c r="K396" s="81" t="str">
        <f t="shared" si="11"/>
        <v/>
      </c>
      <c r="L396" s="147">
        <v>16244</v>
      </c>
    </row>
    <row r="397" spans="1:22" s="83" customFormat="1" ht="34.5" customHeight="1">
      <c r="A397" s="250" t="s">
        <v>777</v>
      </c>
      <c r="B397" s="119"/>
      <c r="C397" s="369"/>
      <c r="D397" s="319" t="s">
        <v>228</v>
      </c>
      <c r="E397" s="320"/>
      <c r="F397" s="320"/>
      <c r="G397" s="320"/>
      <c r="H397" s="321"/>
      <c r="I397" s="343"/>
      <c r="J397" s="140">
        <f t="shared" si="10"/>
        <v>316</v>
      </c>
      <c r="K397" s="81" t="str">
        <f t="shared" si="11"/>
        <v/>
      </c>
      <c r="L397" s="147">
        <v>316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310</v>
      </c>
      <c r="K405" s="81" t="str">
        <f t="shared" ref="K405:K422" si="13">IF(OR(COUNTIF(L405:L405,"未確認")&gt;0,COUNTIF(L405:L405,"~*")&gt;0),"※","")</f>
        <v/>
      </c>
      <c r="L405" s="147">
        <v>310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245</v>
      </c>
      <c r="K407" s="81" t="str">
        <f t="shared" si="13"/>
        <v/>
      </c>
      <c r="L407" s="147">
        <v>245</v>
      </c>
    </row>
    <row r="408" spans="1:22" s="83" customFormat="1" ht="34.5" customHeight="1">
      <c r="A408" s="251" t="s">
        <v>781</v>
      </c>
      <c r="B408" s="119"/>
      <c r="C408" s="368"/>
      <c r="D408" s="368"/>
      <c r="E408" s="319" t="s">
        <v>236</v>
      </c>
      <c r="F408" s="320"/>
      <c r="G408" s="320"/>
      <c r="H408" s="321"/>
      <c r="I408" s="360"/>
      <c r="J408" s="140">
        <f t="shared" si="12"/>
        <v>52</v>
      </c>
      <c r="K408" s="81" t="str">
        <f t="shared" si="13"/>
        <v/>
      </c>
      <c r="L408" s="147">
        <v>52</v>
      </c>
    </row>
    <row r="409" spans="1:22" s="83" customFormat="1" ht="34.5" customHeight="1">
      <c r="A409" s="251" t="s">
        <v>782</v>
      </c>
      <c r="B409" s="119"/>
      <c r="C409" s="368"/>
      <c r="D409" s="368"/>
      <c r="E409" s="316" t="s">
        <v>989</v>
      </c>
      <c r="F409" s="317"/>
      <c r="G409" s="317"/>
      <c r="H409" s="318"/>
      <c r="I409" s="360"/>
      <c r="J409" s="140">
        <f t="shared" si="12"/>
        <v>13</v>
      </c>
      <c r="K409" s="81" t="str">
        <f t="shared" si="13"/>
        <v/>
      </c>
      <c r="L409" s="147">
        <v>13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316</v>
      </c>
      <c r="K413" s="81" t="str">
        <f t="shared" si="13"/>
        <v/>
      </c>
      <c r="L413" s="147">
        <v>316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252</v>
      </c>
      <c r="K415" s="81" t="str">
        <f t="shared" si="13"/>
        <v/>
      </c>
      <c r="L415" s="147">
        <v>252</v>
      </c>
    </row>
    <row r="416" spans="1:22" s="83" customFormat="1" ht="34.5" customHeight="1">
      <c r="A416" s="251" t="s">
        <v>789</v>
      </c>
      <c r="B416" s="119"/>
      <c r="C416" s="368"/>
      <c r="D416" s="368"/>
      <c r="E416" s="319" t="s">
        <v>243</v>
      </c>
      <c r="F416" s="320"/>
      <c r="G416" s="320"/>
      <c r="H416" s="321"/>
      <c r="I416" s="360"/>
      <c r="J416" s="140">
        <f t="shared" si="12"/>
        <v>22</v>
      </c>
      <c r="K416" s="81" t="str">
        <f t="shared" si="13"/>
        <v/>
      </c>
      <c r="L416" s="147">
        <v>22</v>
      </c>
    </row>
    <row r="417" spans="1:22" s="83" customFormat="1" ht="34.5" customHeight="1">
      <c r="A417" s="251" t="s">
        <v>790</v>
      </c>
      <c r="B417" s="119"/>
      <c r="C417" s="368"/>
      <c r="D417" s="368"/>
      <c r="E417" s="319" t="s">
        <v>244</v>
      </c>
      <c r="F417" s="320"/>
      <c r="G417" s="320"/>
      <c r="H417" s="321"/>
      <c r="I417" s="360"/>
      <c r="J417" s="140">
        <f t="shared" si="12"/>
        <v>10</v>
      </c>
      <c r="K417" s="81" t="str">
        <f t="shared" si="13"/>
        <v/>
      </c>
      <c r="L417" s="147">
        <v>10</v>
      </c>
    </row>
    <row r="418" spans="1:22" s="83" customFormat="1" ht="34.5" customHeight="1">
      <c r="A418" s="251" t="s">
        <v>791</v>
      </c>
      <c r="B418" s="119"/>
      <c r="C418" s="368"/>
      <c r="D418" s="368"/>
      <c r="E418" s="319" t="s">
        <v>245</v>
      </c>
      <c r="F418" s="320"/>
      <c r="G418" s="320"/>
      <c r="H418" s="321"/>
      <c r="I418" s="360"/>
      <c r="J418" s="140">
        <f t="shared" si="12"/>
        <v>4</v>
      </c>
      <c r="K418" s="81" t="str">
        <f t="shared" si="13"/>
        <v/>
      </c>
      <c r="L418" s="147">
        <v>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12</v>
      </c>
      <c r="K420" s="81" t="str">
        <f t="shared" si="13"/>
        <v/>
      </c>
      <c r="L420" s="147">
        <v>12</v>
      </c>
    </row>
    <row r="421" spans="1:22" s="83" customFormat="1" ht="34.5" customHeight="1">
      <c r="A421" s="251" t="s">
        <v>794</v>
      </c>
      <c r="B421" s="119"/>
      <c r="C421" s="368"/>
      <c r="D421" s="368"/>
      <c r="E421" s="319" t="s">
        <v>247</v>
      </c>
      <c r="F421" s="320"/>
      <c r="G421" s="320"/>
      <c r="H421" s="321"/>
      <c r="I421" s="360"/>
      <c r="J421" s="140">
        <f t="shared" si="12"/>
        <v>16</v>
      </c>
      <c r="K421" s="81" t="str">
        <f t="shared" si="13"/>
        <v/>
      </c>
      <c r="L421" s="147">
        <v>16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316</v>
      </c>
      <c r="K430" s="193" t="str">
        <f>IF(OR(COUNTIF(L430:L430,"未確認")&gt;0,COUNTIF(L430:L430,"~*")&gt;0),"※","")</f>
        <v/>
      </c>
      <c r="L430" s="147">
        <v>316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4</v>
      </c>
      <c r="K431" s="193" t="str">
        <f>IF(OR(COUNTIF(L431:L431,"未確認")&gt;0,COUNTIF(L431:L431,"~*")&gt;0),"※","")</f>
        <v/>
      </c>
      <c r="L431" s="147">
        <v>4</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256</v>
      </c>
      <c r="K433" s="193" t="str">
        <f>IF(OR(COUNTIF(L433:L433,"未確認")&gt;0,COUNTIF(L433:L433,"~*")&gt;0),"※","")</f>
        <v/>
      </c>
      <c r="L433" s="147">
        <v>256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56</v>
      </c>
      <c r="K434" s="193" t="str">
        <f>IF(OR(COUNTIF(L434:L434,"未確認")&gt;0,COUNTIF(L434:L434,"~*")&gt;0),"※","")</f>
        <v/>
      </c>
      <c r="L434" s="147">
        <v>56</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8.75">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v>
      </c>
      <c r="K489" s="201" t="str">
        <f t="shared" si="17"/>
        <v>※</v>
      </c>
      <c r="L489" s="117" t="s">
        <v>541</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69.95"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69.95"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71.25">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69.95"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7">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1.25">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69.95"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69.95"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69.95"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69.95"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69.95"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69.95"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69.95"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42.75">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69.95"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69.95"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69.95"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45" customHeight="1">
      <c r="A558" s="251" t="s">
        <v>868</v>
      </c>
      <c r="B558" s="119"/>
      <c r="C558" s="316" t="s">
        <v>866</v>
      </c>
      <c r="D558" s="317"/>
      <c r="E558" s="317"/>
      <c r="F558" s="317"/>
      <c r="G558" s="317"/>
      <c r="H558" s="318"/>
      <c r="I558" s="295" t="s">
        <v>867</v>
      </c>
      <c r="J558" s="223"/>
      <c r="K558" s="242"/>
      <c r="L558" s="211" t="s">
        <v>1044</v>
      </c>
    </row>
    <row r="559" spans="1:12" s="91" customFormat="1" ht="65.099999999999994"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69.95"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 customHeight="1">
      <c r="A597" s="251" t="s">
        <v>897</v>
      </c>
      <c r="B597" s="84"/>
      <c r="C597" s="322" t="s">
        <v>995</v>
      </c>
      <c r="D597" s="323"/>
      <c r="E597" s="323"/>
      <c r="F597" s="323"/>
      <c r="G597" s="323"/>
      <c r="H597" s="324"/>
      <c r="I597" s="325" t="s">
        <v>400</v>
      </c>
      <c r="J597" s="140">
        <v>160</v>
      </c>
      <c r="K597" s="201" t="str">
        <f>IF(OR(COUNTIF(L597:L597,"未確認")&gt;0,COUNTIF(L597:L597,"~*")&gt;0),"※","")</f>
        <v/>
      </c>
      <c r="L597" s="216"/>
    </row>
    <row r="598" spans="1:12" s="115" customFormat="1" ht="35.1"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82</v>
      </c>
      <c r="K599" s="201" t="str">
        <f>IF(OR(COUNTIF(L599:L599,"未確認")&gt;0,COUNTIF(L599:L599,"~*")&gt;0),"※","")</f>
        <v/>
      </c>
      <c r="L599" s="216"/>
    </row>
    <row r="600" spans="1:12" s="115" customFormat="1" ht="56.1"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69.95"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45</v>
      </c>
      <c r="K617" s="201" t="str">
        <f t="shared" si="28"/>
        <v/>
      </c>
      <c r="L617" s="117">
        <v>45</v>
      </c>
    </row>
    <row r="618" spans="1:22" s="118" customFormat="1" ht="100.35"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69.95" customHeight="1">
      <c r="A622" s="252" t="s">
        <v>915</v>
      </c>
      <c r="B622" s="119"/>
      <c r="C622" s="319" t="s">
        <v>427</v>
      </c>
      <c r="D622" s="320"/>
      <c r="E622" s="320"/>
      <c r="F622" s="320"/>
      <c r="G622" s="320"/>
      <c r="H622" s="321"/>
      <c r="I622" s="122" t="s">
        <v>428</v>
      </c>
      <c r="J622" s="116">
        <f t="shared" si="27"/>
        <v>25</v>
      </c>
      <c r="K622" s="201" t="str">
        <f t="shared" si="28"/>
        <v/>
      </c>
      <c r="L622" s="117">
        <v>25</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69.95"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7">
      <c r="A633" s="252" t="s">
        <v>919</v>
      </c>
      <c r="B633" s="119"/>
      <c r="C633" s="319" t="s">
        <v>436</v>
      </c>
      <c r="D633" s="320"/>
      <c r="E633" s="320"/>
      <c r="F633" s="320"/>
      <c r="G633" s="320"/>
      <c r="H633" s="321"/>
      <c r="I633" s="122" t="s">
        <v>437</v>
      </c>
      <c r="J633" s="116">
        <f t="shared" si="29"/>
        <v>13</v>
      </c>
      <c r="K633" s="201" t="str">
        <f t="shared" si="30"/>
        <v/>
      </c>
      <c r="L633" s="117">
        <v>13</v>
      </c>
    </row>
    <row r="634" spans="1:22" s="118" customFormat="1" ht="56.1"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69.95"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65</v>
      </c>
      <c r="K646" s="201" t="str">
        <f t="shared" ref="K646:K660" si="32">IF(OR(COUNTIF(L646:L646,"未確認")&gt;0,COUNTIF(L646:L646,"*")&gt;0),"※","")</f>
        <v/>
      </c>
      <c r="L646" s="117">
        <v>65</v>
      </c>
    </row>
    <row r="647" spans="1:22" s="118" customFormat="1" ht="69.95"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69.95" customHeight="1">
      <c r="A648" s="252" t="s">
        <v>927</v>
      </c>
      <c r="B648" s="84"/>
      <c r="C648" s="188"/>
      <c r="D648" s="221"/>
      <c r="E648" s="319" t="s">
        <v>939</v>
      </c>
      <c r="F648" s="320"/>
      <c r="G648" s="320"/>
      <c r="H648" s="321"/>
      <c r="I648" s="122" t="s">
        <v>454</v>
      </c>
      <c r="J648" s="116">
        <f t="shared" si="31"/>
        <v>44</v>
      </c>
      <c r="K648" s="201" t="str">
        <f t="shared" si="32"/>
        <v/>
      </c>
      <c r="L648" s="117">
        <v>44</v>
      </c>
    </row>
    <row r="649" spans="1:22" s="118" customFormat="1" ht="69.95"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69.95"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69.95"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69.95"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69.95" customHeight="1">
      <c r="A655" s="252" t="s">
        <v>934</v>
      </c>
      <c r="B655" s="84"/>
      <c r="C655" s="319" t="s">
        <v>937</v>
      </c>
      <c r="D655" s="320"/>
      <c r="E655" s="320"/>
      <c r="F655" s="320"/>
      <c r="G655" s="320"/>
      <c r="H655" s="321"/>
      <c r="I655" s="122" t="s">
        <v>468</v>
      </c>
      <c r="J655" s="116">
        <f t="shared" si="31"/>
        <v>25</v>
      </c>
      <c r="K655" s="201" t="str">
        <f t="shared" si="32"/>
        <v/>
      </c>
      <c r="L655" s="117">
        <v>25</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69.95" customHeight="1">
      <c r="A657" s="252" t="s">
        <v>936</v>
      </c>
      <c r="B657" s="84"/>
      <c r="C657" s="319" t="s">
        <v>469</v>
      </c>
      <c r="D657" s="320"/>
      <c r="E657" s="320"/>
      <c r="F657" s="320"/>
      <c r="G657" s="320"/>
      <c r="H657" s="321"/>
      <c r="I657" s="122" t="s">
        <v>470</v>
      </c>
      <c r="J657" s="116">
        <f t="shared" si="31"/>
        <v>20</v>
      </c>
      <c r="K657" s="201" t="str">
        <f t="shared" si="32"/>
        <v/>
      </c>
      <c r="L657" s="117">
        <v>20</v>
      </c>
    </row>
    <row r="658" spans="1:22" s="118" customFormat="1" ht="56.1"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69.95"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 customHeight="1">
      <c r="A667" s="251" t="s">
        <v>950</v>
      </c>
      <c r="B667" s="84"/>
      <c r="C667" s="316" t="s">
        <v>479</v>
      </c>
      <c r="D667" s="317"/>
      <c r="E667" s="317"/>
      <c r="F667" s="317"/>
      <c r="G667" s="317"/>
      <c r="H667" s="318"/>
      <c r="I667" s="138" t="s">
        <v>480</v>
      </c>
      <c r="J667" s="223"/>
      <c r="K667" s="224"/>
      <c r="L667" s="98" t="s">
        <v>539</v>
      </c>
    </row>
    <row r="668" spans="1:22" s="83" customFormat="1" ht="56.1" customHeight="1">
      <c r="A668" s="251" t="s">
        <v>951</v>
      </c>
      <c r="B668" s="84"/>
      <c r="C668" s="316" t="s">
        <v>481</v>
      </c>
      <c r="D668" s="317"/>
      <c r="E668" s="317"/>
      <c r="F668" s="317"/>
      <c r="G668" s="317"/>
      <c r="H668" s="318"/>
      <c r="I668" s="138" t="s">
        <v>482</v>
      </c>
      <c r="J668" s="223"/>
      <c r="K668" s="224"/>
      <c r="L668" s="225" t="s">
        <v>533</v>
      </c>
    </row>
    <row r="669" spans="1:22" s="83" customFormat="1" ht="56.1"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 customHeight="1">
      <c r="A671" s="251" t="s">
        <v>954</v>
      </c>
      <c r="B671" s="84"/>
      <c r="C671" s="227"/>
      <c r="D671" s="228"/>
      <c r="E671" s="322" t="s">
        <v>487</v>
      </c>
      <c r="F671" s="323"/>
      <c r="G671" s="323"/>
      <c r="H671" s="324"/>
      <c r="I671" s="326"/>
      <c r="J671" s="223"/>
      <c r="K671" s="224"/>
      <c r="L671" s="300" t="s">
        <v>533</v>
      </c>
    </row>
    <row r="672" spans="1:22" s="83" customFormat="1" ht="25.7" customHeight="1">
      <c r="A672" s="251" t="s">
        <v>955</v>
      </c>
      <c r="B672" s="84"/>
      <c r="C672" s="229"/>
      <c r="D672" s="285"/>
      <c r="E672" s="328"/>
      <c r="F672" s="329"/>
      <c r="G672" s="330" t="s">
        <v>1003</v>
      </c>
      <c r="H672" s="331"/>
      <c r="I672" s="327"/>
      <c r="J672" s="223"/>
      <c r="K672" s="224"/>
      <c r="L672" s="300" t="s">
        <v>533</v>
      </c>
    </row>
    <row r="673" spans="1:22" s="115" customFormat="1" ht="80.099999999999994"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1.95"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66E24E4-3E77-41B3-B322-BEDA73A643C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85.5">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7">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7">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75">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75">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75">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75">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75">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75">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42.75">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7">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7">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57">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5.5">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1.25">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57">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1.25">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7">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1.25">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1.25">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1.25">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1.25">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85.5">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71.25">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57">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57">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42.75">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1.25">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57">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57">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57">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5.5">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7">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5.5">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75">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7">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7">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7">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7">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75">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7">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5.5">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1.25">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85.5">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71.25">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1.25">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5.5">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7">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7">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7">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5.5">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1.25">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71.25">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57">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57">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7">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7">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57">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71.25">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9.75">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75">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71.25">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7">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1.25">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57">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1.25">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1.25">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2019-12-23T00:59:27Z</dcterms:modified>
</cp:coreProperties>
</file>