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A5EACE8-8179-4740-8801-032996F54E0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<sst xmlns="http://schemas.openxmlformats.org/spreadsheetml/2006/main" count="3719" uniqueCount="1060">
  <si>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</si>
  <si>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</si>
  <si>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</si>
  <si>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</si>
  <si>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</si>
  <si>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</si>
  <si>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</si>
  <si>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</si>
  <si>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</si>
  <si>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</si>
  <si>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</si>
  <si>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</si>
  <si>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</si>
  <si>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</si>
  <si>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</si>
  <si>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</si>
  <si>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</si>
  <si>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</si>
  <si>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</si>
  <si>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</si>
  <si>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</si>
  <si>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</si>
  <si>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</si>
  <si>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</si>
  <si>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</si>
  <si>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</si>
  <si>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</si>
  <si>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</si>
  <si>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</si>
  <si>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</si>
  <si>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</si>
  <si>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</si>
  <si>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</si>
  <si>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</si>
  <si>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</si>
  <si>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</si>
  <si>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</si>
  <si>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</si>
  <si>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</si>
  <si>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</si>
  <si>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</si>
  <si>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</si>
  <si>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</si>
  <si>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</si>
  <si>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</si>
  <si>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</si>
  <si>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</si>
  <si>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</si>
  <si>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</si>
  <si>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</si>
  <si>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</si>
  <si>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</si>
  <si>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</si>
  <si>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</si>
  <si>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</si>
  <si>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</si>
  <si>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</si>
  <si>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</si>
  <si>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</si>
  <si>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</si>
  <si>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</si>
  <si>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</si>
  <si>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</si>
  <si>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</si>
  <si>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</si>
  <si>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</si>
  <si>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</si>
  <si>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</si>
  <si>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</si>
  <si>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</si>
  <si>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</si>
  <si>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</si>
  <si>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</si>
  <si>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</si>
  <si>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</si>
  <si>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</si>
  <si>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</si>
  <si>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</si>
  <si>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</si>
  <si>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</si>
  <si>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</si>
  <si>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</si>
  <si>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</si>
  <si>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</si>
  <si>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</si>
  <si>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</si>
  <si>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</si>
  <si>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</si>
  <si>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</si>
  <si>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</si>
  <si>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</si>
  <si>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</si>
  <si>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</si>
  <si>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</si>
  <si>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</si>
  <si>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</si>
  <si>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</si>
  <si>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</si>
  <si>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</si>
  <si>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</si>
  <si>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</si>
  <si>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</si>
  <si>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</si>
  <si>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</si>
  <si>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</si>
  <si>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</si>
  <si>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</si>
  <si>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</si>
  <si>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</si>
  <si>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</si>
  <si>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</si>
  <si>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</si>
  <si>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</si>
  <si>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</si>
  <si>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</si>
  <si>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</si>
  <si>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</si>
  <si>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</si>
  <si>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</si>
  <si>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</si>
  <si>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</si>
  <si>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</si>
  <si>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</si>
  <si>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</si>
  <si>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</si>
  <si>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</si>
  <si>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</si>
  <si>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</si>
  <si>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</si>
  <si>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</si>
  <si>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</si>
  <si>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</si>
  <si>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</si>
  <si>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</si>
  <si>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</si>
  <si>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</si>
  <si>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</si>
  <si>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</si>
  <si>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</si>
  <si>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</si>
  <si>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</si>
  <si>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</si>
  <si>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</si>
  <si>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</si>
  <si>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</si>
  <si>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</si>
  <si>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</si>
  <si>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</si>
  <si>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</si>
  <si>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</si>
  <si>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</si>
  <si>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</si>
  <si>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</si>
  <si>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</si>
  <si>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</si>
  <si>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</si>
  <si>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</si>
  <si>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</si>
  <si>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</si>
  <si>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</si>
  <si>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</si>
  <si>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</si>
  <si>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</si>
  <si>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</si>
  <si>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</si>
  <si>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</si>
  <si>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</si>
  <si>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</si>
  <si>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</si>
  <si>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</si>
  <si>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</si>
  <si>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</si>
  <si>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</si>
  <si>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</si>
  <si>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</si>
  <si>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</si>
  <si>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</si>
  <si>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</si>
  <si>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</si>
  <si>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</si>
  <si>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</si>
  <si>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</si>
  <si>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</si>
  <si>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</si>
  <si>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</si>
  <si>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</si>
  <si>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</si>
  <si>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</si>
  <si>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</si>
  <si>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</si>
  <si>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</si>
  <si>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</si>
  <si>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</si>
  <si>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</si>
  <si>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</si>
  <si>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</si>
  <si>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</si>
  <si>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</si>
  <si>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</si>
  <si>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</si>
  <si>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</si>
  <si>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</si>
  <si>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</si>
  <si>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</si>
  <si>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</si>
  <si>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</si>
  <si>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</si>
  <si>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</si>
  <si>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</si>
  <si>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</si>
  <si>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</si>
  <si>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</si>
  <si>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</si>
  <si>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</si>
  <si>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</si>
  <si>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</si>
  <si>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</si>
  <si>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</si>
  <si>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</si>
  <si>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</si>
  <si>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</si>
  <si>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</si>
  <si>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</si>
  <si>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</si>
  <si>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</si>
  <si>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</si>
  <si>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</si>
  <si>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</si>
  <si>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</si>
  <si>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</si>
  <si>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</si>
  <si>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</si>
  <si>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</si>
  <si>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</si>
  <si>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</si>
  <si>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</si>
  <si>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</si>
  <si>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</si>
  <si>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</si>
  <si>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</si>
  <si>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</si>
  <si>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</si>
  <si>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</si>
  <si>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</si>
  <si>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</si>
  <si>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</si>
  <si>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</si>
  <si>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</si>
  <si>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</si>
  <si>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</si>
  <si>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</si>
  <si>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</si>
  <si>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</si>
  <si>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</si>
  <si>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</si>
  <si>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</si>
  <si>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</si>
  <si>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</si>
  <si>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</si>
  <si>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</si>
  <si>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</si>
  <si>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</si>
  <si>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</si>
  <si>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</si>
  <si>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</si>
  <si>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</si>
  <si>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</si>
  <si>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</si>
  <si>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</si>
  <si>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</si>
  <si>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</si>
  <si>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</si>
  <si>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</si>
  <si>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</si>
  <si>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</si>
  <si>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</si>
  <si>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</si>
  <si>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</si>
  <si>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</si>
  <si>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</si>
  <si>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</si>
  <si>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</si>
  <si>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</si>
  <si>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</si>
  <si>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</si>
  <si>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</si>
  <si>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</si>
  <si>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</si>
  <si>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</si>
  <si>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</si>
  <si>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</si>
  <si>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</si>
  <si>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</si>
  <si>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</si>
  <si>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</si>
  <si>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</si>
  <si>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</si>
  <si>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</si>
  <si>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</si>
  <si>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</si>
  <si>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</si>
  <si>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</si>
  <si>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</si>
  <si>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</si>
  <si>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</si>
  <si>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</si>
  <si>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</si>
  <si>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</si>
  <si>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</si>
  <si>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</si>
  <si>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</si>
  <si>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</si>
  <si>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</si>
  <si>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</si>
  <si>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</si>
  <si>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</si>
  <si>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</si>
  <si>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</si>
  <si>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</si>
  <si>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</si>
  <si>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</si>
  <si>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</si>
  <si>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</si>
  <si>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</si>
  <si>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</si>
  <si>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</si>
  <si>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</si>
  <si>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</si>
  <si>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</si>
  <si>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</si>
  <si>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</si>
  <si>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</si>
  <si>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</si>
  <si>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</si>
  <si>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</si>
  <si>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</si>
  <si>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</si>
  <si>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</si>
  <si>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</si>
  <si>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</si>
  <si>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</si>
  <si>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</si>
  <si>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</si>
  <si>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</si>
  <si>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</si>
  <si>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</si>
  <si>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</si>
  <si>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</si>
  <si>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</si>
  <si>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</si>
  <si>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</si>
  <si>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</si>
  <si>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</si>
  <si>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</si>
  <si>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</si>
  <si>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</si>
  <si>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</si>
  <si>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</si>
  <si>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</si>
  <si>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</si>
  <si>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</si>
  <si>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</si>
  <si>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</si>
  <si>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</si>
  <si>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</si>
  <si>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</si>
  <si>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</si>
  <si>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</si>
  <si>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</si>
  <si>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</si>
  <si>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</si>
  <si>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</si>
  <si>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</si>
  <si>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</si>
  <si>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</si>
  <si>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</si>
  <si>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</si>
  <si>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</si>
  <si>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</si>
  <si>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</si>
  <si>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</si>
  <si>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</si>
  <si>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</si>
  <si>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</si>
  <si>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</si>
  <si>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</si>
  <si>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</si>
  <si>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</si>
  <si>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</si>
  <si>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</si>
  <si>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</si>
  <si>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</si>
  <si>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</si>
  <si>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</si>
  <si>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</si>
  <si>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</si>
  <si>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</si>
  <si>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</si>
  <si>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</si>
  <si>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</si>
  <si>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</si>
  <si>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</si>
  <si>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</si>
  <si>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</si>
  <si>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</si>
  <si>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</si>
  <si>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</si>
  <si>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</si>
  <si>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</si>
  <si>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</si>
  <si>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</si>
  <si>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</si>
  <si>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</si>
  <si>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</si>
  <si>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</si>
  <si>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</si>
  <si>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</si>
  <si>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</si>
  <si>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</si>
  <si>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</si>
  <si>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</si>
  <si>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</si>
  <si>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</si>
  <si>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</si>
  <si>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</si>
  <si>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</si>
  <si>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</si>
  <si>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</si>
  <si>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</si>
  <si>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</si>
  <si>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</si>
  <si>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</si>
  <si>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</si>
  <si>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</si>
  <si>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</si>
  <si>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</si>
  <si>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</si>
  <si>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</si>
  <si>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</si>
  <si>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</si>
  <si>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</si>
  <si>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</si>
  <si>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</si>
  <si>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</si>
  <si>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</si>
  <si>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</si>
  <si>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</si>
  <si>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</si>
  <si>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</si>
  <si>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</si>
  <si>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</si>
  <si>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</si>
  <si>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</si>
  <si>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</si>
  <si>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</si>
  <si>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</si>
  <si>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</si>
  <si>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</si>
  <si>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</si>
  <si>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</si>
  <si>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</si>
  <si>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</si>
  <si>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</si>
  <si>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</si>
  <si>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</si>
  <si>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</si>
  <si>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</si>
  <si>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</si>
  <si>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</si>
  <si>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</si>
  <si>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</si>
  <si>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</si>
  <si>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</si>
  <si>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</si>
  <si>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</si>
  <si>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</si>
  <si>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</si>
  <si>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</si>
  <si>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</si>
  <si>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</si>
  <si>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</si>
  <si>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</si>
  <si>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</si>
  <si>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</si>
  <si>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</si>
  <si>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</si>
  <si>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</si>
  <si>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</si>
  <si>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</si>
  <si>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</si>
  <si>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</si>
  <si>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</si>
  <si>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</si>
  <si>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</si>
  <si>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</si>
  <si>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</si>
  <si>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</si>
  <si>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</si>
  <si>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</si>
  <si>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</si>
  <si>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</si>
  <si>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</si>
  <si>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</si>
  <si>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</si>
  <si>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</si>
  <si>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</si>
  <si>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</si>
  <si>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</si>
  <si>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</si>
  <si>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</si>
  <si>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</si>
  <si>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</si>
  <si>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</si>
  <si>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</si>
  <si>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</si>
  <si>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</si>
  <si>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</si>
  <si>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</si>
  <si>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</si>
  <si>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</si>
  <si>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</si>
  <si>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</si>
  <si>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</si>
  <si>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</si>
  <si>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</si>
  <si>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</si>
  <si>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</si>
  <si>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</si>
  <si>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</si>
  <si>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</si>
  <si>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</si>
  <si>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</si>
  <si>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</si>
  <si>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</si>
  <si>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</si>
  <si>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</si>
  <si>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</si>
  <si>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</si>
  <si>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</si>
  <si>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</si>
  <si>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</si>
  <si>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</si>
  <si>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</si>
  <si>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</si>
  <si>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</si>
  <si>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</si>
  <si>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</si>
  <si>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</si>
  <si>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</si>
  <si>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</si>
  <si>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</si>
  <si>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</si>
  <si>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</si>
  <si>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</si>
  <si>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</si>
  <si>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</si>
  <si>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</si>
  <si>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</si>
  <si>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</si>
  <si>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</si>
  <si>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</si>
  <si>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</si>
  <si>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</si>
  <si>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</si>
  <si>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</si>
  <si>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</si>
  <si>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</si>
  <si>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</si>
  <si>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</si>
  <si>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</si>
  <si>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</si>
  <si>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</si>
  <si>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</si>
  <si>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</si>
  <si>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</si>
  <si>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</si>
  <si>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</si>
  <si>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</si>
  <si>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</si>
  <si>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</si>
  <si>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</si>
  <si>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</si>
  <si>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</si>
  <si>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</si>
  <si>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</si>
  <si>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</si>
  <si>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</si>
  <si>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</si>
  <si>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</si>
  <si>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</si>
  <si>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</si>
  <si>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</si>
  <si>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</si>
  <si>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</si>
  <si>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</si>
  <si>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</si>
  <si>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</si>
  <si>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</si>
  <si>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</si>
  <si>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</si>
  <si>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</si>
  <si>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</si>
  <si>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</si>
  <si>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</si>
  <si>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</si>
  <si>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</si>
  <si>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</si>
  <si>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</si>
  <si>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</si>
  <si>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</si>
  <si>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</si>
  <si>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</si>
  <si>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</si>
  <si>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</si>
  <si>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</si>
  <si>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</si>
  <si>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</si>
  <si>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</si>
  <si>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</si>
  <si>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</si>
  <si>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</si>
  <si>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</si>
  <si>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</si>
  <si>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</si>
  <si>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</si>
  <si>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</si>
  <si>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</si>
  <si>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</si>
  <si>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</si>
  <si>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</si>
  <si>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</si>
  <si>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</si>
  <si>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</si>
  <si>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</si>
  <si>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</si>
  <si>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</si>
  <si>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</si>
  <si>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</si>
  <si>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</si>
  <si>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</si>
  <si>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</si>
  <si>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</si>
  <si>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</si>
  <si>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</si>
  <si>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</si>
  <si>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</si>
  <si>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</si>
  <si>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</si>
  <si>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</si>
  <si>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</si>
  <si>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</si>
  <si>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</si>
  <si>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</si>
  <si>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</si>
  <si>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</si>
  <si>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</si>
  <si>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</si>
  <si>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</si>
  <si>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</si>
  <si>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</si>
  <si>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</si>
  <si>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</si>
  <si>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</si>
  <si>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</si>
  <si>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</si>
  <si>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</si>
  <si>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</si>
  <si>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</si>
  <si>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</si>
  <si>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</si>
  <si>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</si>
  <si>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</si>
  <si>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</si>
  <si>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</si>
  <si>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</si>
  <si>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</si>
  <si>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</si>
  <si>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</si>
  <si>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</si>
  <si>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</si>
  <si>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</si>
  <si>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</si>
  <si>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</si>
  <si>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</si>
  <si>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</si>
  <si>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</si>
  <si>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</si>
  <si>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</si>
  <si>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</si>
  <si>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</si>
  <si>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</si>
  <si>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</si>
  <si>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</si>
  <si>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</si>
  <si>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</si>
  <si>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</si>
  <si>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</si>
  <si>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</si>
  <si>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</si>
  <si>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</si>
  <si>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</si>
  <si>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</si>
  <si>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</si>
  <si>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</si>
  <si>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</si>
  <si>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</si>
  <si>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</si>
  <si>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</si>
  <si>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</si>
  <si>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</si>
  <si>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</si>
  <si>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</si>
  <si>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</si>
  <si>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</si>
  <si>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</si>
  <si>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</si>
  <si>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</si>
  <si>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</si>
  <si>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</si>
  <si>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</si>
  <si>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</si>
  <si>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</si>
  <si>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</si>
  <si>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</si>
  <si>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</si>
  <si>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</si>
  <si>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</si>
  <si>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</si>
  <si>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</si>
  <si>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</si>
  <si>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</si>
  <si>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</si>
  <si>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</si>
  <si>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</si>
  <si>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</si>
  <si>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</si>
  <si>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</si>
  <si>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</si>
  <si>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</si>
  <si>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</si>
  <si>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</si>
  <si>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</si>
  <si>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</si>
  <si>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</si>
  <si>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</si>
  <si>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</si>
  <si>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</si>
  <si>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</si>
  <si>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</si>
  <si>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</si>
  <si>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</si>
  <si>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</si>
  <si>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</si>
  <si>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</si>
  <si>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</si>
  <si>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</si>
  <si>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</si>
  <si>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</si>
  <si>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</si>
  <si>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</si>
  <si>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</si>
  <si>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</si>
  <si>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</si>
  <si>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</si>
  <si>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</si>
  <si>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</si>
  <si>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</si>
  <si>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</si>
  <si>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</si>
  <si>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</si>
  <si>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</si>
  <si>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</si>
  <si>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</si>
  <si>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</si>
  <si>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</si>
  <si>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</si>
  <si>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</si>
  <si>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</si>
  <si>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</si>
  <si>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</si>
  <si>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</si>
  <si>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</si>
  <si>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</si>
  <si>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</si>
  <si>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</si>
  <si>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</si>
  <si>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</si>
  <si>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</si>
  <si>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</si>
  <si>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</si>
  <si>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</si>
  <si>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</si>
  <si>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</si>
  <si>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</si>
  <si>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</si>
  <si>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</si>
  <si>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</si>
  <si>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</si>
  <si>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</si>
  <si>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</si>
  <si>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</si>
  <si>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</si>
  <si>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</si>
  <si>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</si>
  <si>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</si>
  <si>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</si>
  <si>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</si>
  <si>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</si>
  <si>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</si>
  <si>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</si>
  <si>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</si>
  <si>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</si>
  <si>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</si>
  <si>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</si>
  <si>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</si>
  <si>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</si>
  <si>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</si>
  <si>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</si>
  <si>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</si>
  <si>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</si>
  <si>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</si>
  <si>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</si>
  <si>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</si>
  <si>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</si>
  <si>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</si>
  <si>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</si>
  <si>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</si>
  <si>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</si>
  <si>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</si>
  <si>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</si>
  <si>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</si>
  <si>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</si>
  <si>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</si>
  <si>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</si>
  <si>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</si>
  <si>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</si>
  <si>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</si>
  <si>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</si>
  <si>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</si>
  <si>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</si>
  <si>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</si>
  <si>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</si>
  <si>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</si>
  <si>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</si>
  <si>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</si>
  <si>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</si>
  <si>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</si>
  <si>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</si>
  <si>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</si>
  <si>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</si>
  <si>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</si>
  <si>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</si>
  <si>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</si>
  <si>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</si>
  <si>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</si>
  <si>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</si>
  <si>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</si>
  <si>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</si>
  <si>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</si>
  <si>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</si>
  <si>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</si>
  <si>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</si>
  <si>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</si>
  <si>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</si>
  <si>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</si>
  <si>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</si>
  <si>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</si>
  <si>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</si>
  <si>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</si>
  <si>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</si>
  <si>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</si>
  <si>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</si>
  <si>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</si>
  <si>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</si>
  <si>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</si>
  <si>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</si>
  <si>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</si>
  <si>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</si>
  <si>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</si>
  <si>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</si>
  <si>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</si>
  <si>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</si>
  <si>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</si>
  <si>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</si>
  <si>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</si>
  <si>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</si>
  <si>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</si>
  <si>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</si>
  <si>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</si>
  <si>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</si>
  <si>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</si>
  <si>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</si>
  <si>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</si>
  <si>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</si>
  <si>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</si>
  <si>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</si>
  <si>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</si>
  <si>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</si>
  <si>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</si>
  <si>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</si>
  <si>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</si>
  <si>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</si>
  <si>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</si>
  <si>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</si>
  <si>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</si>
  <si>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</si>
  <si>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</si>
  <si>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</si>
  <si>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</si>
  <si>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</si>
  <si>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</si>
  <si>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</si>
  <si>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</si>
  <si>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</si>
  <si>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</si>
  <si>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</si>
  <si>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</si>
  <si>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</si>
  <si>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</si>
  <si>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</si>
  <si>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</si>
  <si>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</si>
  <si>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</si>
  <si>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</si>
  <si>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</si>
  <si>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</si>
  <si>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</si>
  <si>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</si>
  <si>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</si>
  <si>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</si>
  <si>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</si>
  <si>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</si>
  <si>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</si>
  <si>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</si>
  <si>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</si>
  <si>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</si>
  <si>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</si>
  <si>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</si>
  <si>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</si>
  <si>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</si>
  <si>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</si>
  <si>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</si>
  <si>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</si>
  <si>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</si>
  <si>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</si>
  <si>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</si>
  <si>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</si>
  <si>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</si>
  <si>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</si>
  <si>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</si>
  <si>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</si>
  <si>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</si>
  <si>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</si>
  <si>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</si>
  <si>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</si>
  <si>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</si>
  <si>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</si>
  <si>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</si>
  <si>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</si>
  <si>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</si>
  <si>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</si>
  <si>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</si>
  <si>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</si>
  <si>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</si>
  <si>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</si>
  <si>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</si>
  <si>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</si>
  <si>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</si>
  <si>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</si>
  <si>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</si>
  <si>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</si>
  <si>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</si>
  <si>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</si>
  <si>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</si>
  <si>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</si>
  <si>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</si>
  <si>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</si>
  <si>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</si>
  <si>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</si>
  <si>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</si>
  <si>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</si>
  <si>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</si>
  <si>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</si>
  <si>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</si>
  <si>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</si>
  <si>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</si>
  <si>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</si>
  <si>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</si>
  <si>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</si>
  <si>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</si>
  <si>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</si>
  <si>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</si>
  <si>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</si>
  <si>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</si>
  <si>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</si>
  <si>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</si>
  <si>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</si>
  <si>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</si>
  <si>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</si>
  <si>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</si>
  <si>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</si>
  <si>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</si>
  <si>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</si>
  <si>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</si>
  <si>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</si>
  <si>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</si>
  <si>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</si>
  <si>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</si>
  <si>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</si>
  <si>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</si>
  <si>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</si>
  <si>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</si>
  <si>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</si>
  <si>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</si>
  <si>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</si>
  <si>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</si>
  <si>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</si>
  <si>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</si>
  <si>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</si>
  <si>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</si>
  <si>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</si>
  <si>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</si>
  <si>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</si>
  <si>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</si>
  <si>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</si>
  <si>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</si>
  <si>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</si>
  <si>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</si>
  <si>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</si>
  <si>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</si>
  <si>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</si>
  <si>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</si>
  <si>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</si>
  <si>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</si>
  <si>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</si>
  <si>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</si>
  <si>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</si>
  <si>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</si>
  <si>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あさひ総合病院</t>
    <phoneticPr fontId="3"/>
  </si>
  <si>
    <t>〒939-0798 下新川郡朝日町泊４７７</t>
    <phoneticPr fontId="3"/>
  </si>
  <si>
    <t>〇</t>
  </si>
  <si>
    <t>2018年10月</t>
  </si>
  <si>
    <t>市町村</t>
  </si>
  <si>
    <t>複数の診療科で活用</t>
  </si>
  <si>
    <t>眼科</t>
  </si>
  <si>
    <t>整形外科</t>
  </si>
  <si>
    <t>泌尿器科</t>
  </si>
  <si>
    <t>ＤＰＣ病院ではない</t>
  </si>
  <si>
    <t>有</t>
  </si>
  <si>
    <t>看護必要度Ⅰ</t>
    <phoneticPr fontId="3"/>
  </si>
  <si>
    <t>３階病棟</t>
  </si>
  <si>
    <t>急性期機能</t>
  </si>
  <si>
    <t>内科</t>
  </si>
  <si>
    <t>外科</t>
  </si>
  <si>
    <t>消化器内科（胃腸内科）</t>
  </si>
  <si>
    <t>４階病棟</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</si>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</sst>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9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1050</v>
      </c>
      <c r="M9" s="282" t="s">
        <v>1055</v>
      </c>
      <c r="N9" s="282"/>
      <c r="O9" s="282"/>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1040</v>
      </c>
      <c r="M11" s="25" t="s">
        <v>1040</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t="s">
        <v>1040</v>
      </c>
      <c r="O16" s="29" t="s">
        <v>1040</v>
      </c>
    </row>
    <row r="17" spans="1:22" s="21" customFormat="1" ht="315" customHeight="1">
      <c r="A17" s="244" t="s">
        <v>987</v>
      </c>
      <c r="B17" s="17"/>
      <c r="C17" s="19"/>
      <c r="D17" s="19"/>
      <c r="E17" s="19"/>
      <c r="F17" s="19"/>
      <c r="G17" s="19"/>
      <c r="H17" s="20"/>
      <c r="I17" s="310" t="s">
        <v>1010</v>
      </c>
      <c r="J17" s="310"/>
      <c r="K17" s="310"/>
      <c r="L17" s="29" t="s">
        <v>533</v>
      </c>
      <c r="M17" s="29" t="s">
        <v>533</v>
      </c>
      <c r="N17" s="29" t="s">
        <v>1056</v>
      </c>
      <c r="O17" s="29" t="s">
        <v>1056</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1050</v>
      </c>
      <c r="M22" s="282" t="s">
        <v>1055</v>
      </c>
      <c r="N22" s="282"/>
      <c r="O22" s="282"/>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1040</v>
      </c>
      <c r="N24" s="25"/>
      <c r="O24" s="25"/>
    </row>
    <row r="25" spans="1:22" s="21" customFormat="1" ht="34.5" customHeight="1">
      <c r="A25" s="244" t="s">
        <v>607</v>
      </c>
      <c r="B25" s="24"/>
      <c r="C25" s="19"/>
      <c r="D25" s="19"/>
      <c r="E25" s="19"/>
      <c r="F25" s="19"/>
      <c r="G25" s="19"/>
      <c r="H25" s="20"/>
      <c r="I25" s="303" t="s">
        <v>4</v>
      </c>
      <c r="J25" s="304"/>
      <c r="K25" s="305"/>
      <c r="L25" s="29" t="s">
        <v>1040</v>
      </c>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t="s">
        <v>1040</v>
      </c>
      <c r="O30" s="29" t="s">
        <v>1040</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1050</v>
      </c>
      <c r="M35" s="282" t="s">
        <v>1055</v>
      </c>
      <c r="N35" s="282"/>
      <c r="O35" s="282"/>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1050</v>
      </c>
      <c r="M44" s="282" t="s">
        <v>1055</v>
      </c>
      <c r="N44" s="282"/>
      <c r="O44" s="282"/>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t="s">
        <v>1040</v>
      </c>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1041</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1050</v>
      </c>
      <c r="M89" s="262" t="s">
        <v>1055</v>
      </c>
      <c r="N89" s="262" t="s">
        <v>542</v>
      </c>
      <c r="O89" s="262" t="s">
        <v>542</v>
      </c>
    </row>
    <row r="90" spans="1:22" s="21" customFormat="1">
      <c r="A90" s="243"/>
      <c r="B90" s="1"/>
      <c r="C90" s="3"/>
      <c r="D90" s="3"/>
      <c r="E90" s="3"/>
      <c r="F90" s="3"/>
      <c r="G90" s="3"/>
      <c r="H90" s="287"/>
      <c r="I90" s="67" t="s">
        <v>36</v>
      </c>
      <c r="J90" s="68"/>
      <c r="K90" s="69"/>
      <c r="L90" s="262" t="s">
        <v>1051</v>
      </c>
      <c r="M90" s="262" t="s">
        <v>1051</v>
      </c>
      <c r="N90" s="262" t="s">
        <v>1059</v>
      </c>
      <c r="O90" s="262" t="s">
        <v>1059</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1050</v>
      </c>
      <c r="M97" s="66" t="s">
        <v>1055</v>
      </c>
      <c r="N97" s="66" t="s">
        <v>542</v>
      </c>
      <c r="O97" s="66" t="s">
        <v>542</v>
      </c>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1059</v>
      </c>
      <c r="O98" s="70" t="s">
        <v>1059</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109</v>
      </c>
      <c r="K99" s="237" t="str">
        <f>IF(OR(COUNTIF(L99:O99,"未確認")&gt;0,COUNTIF(L99:O99,"~*")&gt;0),"※","")</f>
        <v/>
      </c>
      <c r="L99" s="258">
        <v>53</v>
      </c>
      <c r="M99" s="258">
        <v>56</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109</v>
      </c>
      <c r="K101" s="237" t="str">
        <f>IF(OR(COUNTIF(L101:O101,"未確認")&gt;0,COUNTIF(L101:O101,"~*")&gt;0),"※","")</f>
        <v/>
      </c>
      <c r="L101" s="258">
        <v>53</v>
      </c>
      <c r="M101" s="258">
        <v>56</v>
      </c>
      <c r="N101" s="258">
        <v>0</v>
      </c>
      <c r="O101" s="258">
        <v>0</v>
      </c>
    </row>
    <row r="102" spans="1:22" s="83" customFormat="1" ht="34.5" customHeight="1">
      <c r="A102" s="244" t="s">
        <v>610</v>
      </c>
      <c r="B102" s="84"/>
      <c r="C102" s="377"/>
      <c r="D102" s="379"/>
      <c r="E102" s="317" t="s">
        <v>612</v>
      </c>
      <c r="F102" s="318"/>
      <c r="G102" s="318"/>
      <c r="H102" s="319"/>
      <c r="I102" s="420"/>
      <c r="J102" s="256">
        <f t="shared" si="0"/>
        <v>109</v>
      </c>
      <c r="K102" s="237" t="str">
        <f t="shared" ref="K102:K111" si="1">IF(OR(COUNTIF(L101:O101,"未確認")&gt;0,COUNTIF(L101:O101,"~*")&gt;0),"※","")</f>
        <v/>
      </c>
      <c r="L102" s="258">
        <v>53</v>
      </c>
      <c r="M102" s="258">
        <v>56</v>
      </c>
      <c r="N102" s="258">
        <v>0</v>
      </c>
      <c r="O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c r="O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c r="O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542</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1059</v>
      </c>
      <c r="O119" s="70" t="s">
        <v>1059</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533</v>
      </c>
      <c r="O120" s="98" t="s">
        <v>533</v>
      </c>
    </row>
    <row r="121" spans="1:22" s="83" customFormat="1" ht="40.5" customHeight="1">
      <c r="A121" s="244" t="s">
        <v>618</v>
      </c>
      <c r="B121" s="1"/>
      <c r="C121" s="295"/>
      <c r="D121" s="297"/>
      <c r="E121" s="334" t="s">
        <v>53</v>
      </c>
      <c r="F121" s="335"/>
      <c r="G121" s="335"/>
      <c r="H121" s="336"/>
      <c r="I121" s="354"/>
      <c r="J121" s="101"/>
      <c r="K121" s="102"/>
      <c r="L121" s="98" t="s">
        <v>1044</v>
      </c>
      <c r="M121" s="98" t="s">
        <v>1052</v>
      </c>
      <c r="N121" s="98" t="s">
        <v>533</v>
      </c>
      <c r="O121" s="98" t="s">
        <v>533</v>
      </c>
    </row>
    <row r="122" spans="1:22" s="83" customFormat="1" ht="40.5" customHeight="1">
      <c r="A122" s="244" t="s">
        <v>619</v>
      </c>
      <c r="B122" s="1"/>
      <c r="C122" s="295"/>
      <c r="D122" s="297"/>
      <c r="E122" s="396"/>
      <c r="F122" s="418"/>
      <c r="G122" s="418"/>
      <c r="H122" s="397"/>
      <c r="I122" s="354"/>
      <c r="J122" s="101"/>
      <c r="K122" s="102"/>
      <c r="L122" s="98" t="s">
        <v>1045</v>
      </c>
      <c r="M122" s="98" t="s">
        <v>1053</v>
      </c>
      <c r="N122" s="98" t="s">
        <v>533</v>
      </c>
      <c r="O122" s="98" t="s">
        <v>533</v>
      </c>
    </row>
    <row r="123" spans="1:22" s="83" customFormat="1" ht="40.5" customHeight="1">
      <c r="A123" s="244" t="s">
        <v>620</v>
      </c>
      <c r="B123" s="1"/>
      <c r="C123" s="289"/>
      <c r="D123" s="290"/>
      <c r="E123" s="377"/>
      <c r="F123" s="378"/>
      <c r="G123" s="378"/>
      <c r="H123" s="379"/>
      <c r="I123" s="341"/>
      <c r="J123" s="105"/>
      <c r="K123" s="106"/>
      <c r="L123" s="98" t="s">
        <v>1046</v>
      </c>
      <c r="M123" s="98" t="s">
        <v>1054</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542</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1059</v>
      </c>
      <c r="O130" s="70" t="s">
        <v>1059</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53</v>
      </c>
      <c r="M132" s="82">
        <v>56</v>
      </c>
      <c r="N132" s="82"/>
      <c r="O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c r="O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c r="O136" s="82"/>
    </row>
    <row r="137" spans="1:22" s="83" customFormat="1" ht="34.5" customHeight="1">
      <c r="A137" s="244" t="s">
        <v>624</v>
      </c>
      <c r="B137" s="84"/>
      <c r="C137" s="317" t="s">
        <v>1018</v>
      </c>
      <c r="D137" s="318"/>
      <c r="E137" s="318"/>
      <c r="F137" s="318"/>
      <c r="G137" s="318"/>
      <c r="H137" s="319"/>
      <c r="I137" s="389"/>
      <c r="J137" s="105"/>
      <c r="K137" s="106"/>
      <c r="L137" s="82">
        <v>0</v>
      </c>
      <c r="M137" s="82">
        <v>0</v>
      </c>
      <c r="N137" s="82"/>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542</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1059</v>
      </c>
      <c r="O144" s="70" t="s">
        <v>1059</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1057</v>
      </c>
      <c r="O145" s="117" t="s">
        <v>1057</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1057</v>
      </c>
      <c r="O146" s="117" t="s">
        <v>1057</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1057</v>
      </c>
      <c r="O147" s="117" t="s">
        <v>1057</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1057</v>
      </c>
      <c r="O148" s="117" t="s">
        <v>1057</v>
      </c>
    </row>
    <row r="149" spans="1:15" s="118" customFormat="1" ht="34.5" customHeight="1">
      <c r="A149" s="246" t="s">
        <v>651</v>
      </c>
      <c r="B149" s="115"/>
      <c r="C149" s="317" t="s">
        <v>559</v>
      </c>
      <c r="D149" s="318"/>
      <c r="E149" s="318"/>
      <c r="F149" s="318"/>
      <c r="G149" s="318"/>
      <c r="H149" s="319"/>
      <c r="I149" s="413"/>
      <c r="J149" s="263">
        <f t="shared" si="2"/>
        <v>206</v>
      </c>
      <c r="K149" s="264" t="str">
        <f t="shared" si="3"/>
        <v/>
      </c>
      <c r="L149" s="117">
        <v>117</v>
      </c>
      <c r="M149" s="117">
        <v>89</v>
      </c>
      <c r="N149" s="117" t="s">
        <v>1057</v>
      </c>
      <c r="O149" s="117" t="s">
        <v>1057</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1057</v>
      </c>
      <c r="O150" s="117" t="s">
        <v>1057</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1057</v>
      </c>
      <c r="O151" s="117" t="s">
        <v>1057</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1057</v>
      </c>
      <c r="O152" s="117" t="s">
        <v>1057</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1057</v>
      </c>
      <c r="O153" s="117" t="s">
        <v>1057</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1057</v>
      </c>
      <c r="O154" s="117" t="s">
        <v>1057</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1057</v>
      </c>
      <c r="O155" s="117" t="s">
        <v>1057</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1057</v>
      </c>
      <c r="O156" s="117" t="s">
        <v>1057</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t="s">
        <v>1057</v>
      </c>
      <c r="O157" s="117" t="s">
        <v>1057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1057</v>
      </c>
      <c r="O158" s="117" t="s">
        <v>1057</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1057</v>
      </c>
      <c r="O159" s="117" t="s">
        <v>1057</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1057</v>
      </c>
      <c r="O160" s="117" t="s">
        <v>1057</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1057</v>
      </c>
      <c r="O161" s="117" t="s">
        <v>1057</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1057</v>
      </c>
      <c r="O162" s="117" t="s">
        <v>1057</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1057</v>
      </c>
      <c r="O163" s="117" t="s">
        <v>1057</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1057</v>
      </c>
      <c r="O164" s="117" t="s">
        <v>1057</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1057</v>
      </c>
      <c r="O165" s="117" t="s">
        <v>1057</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1057</v>
      </c>
      <c r="O166" s="117" t="s">
        <v>1057</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1057</v>
      </c>
      <c r="O167" s="117" t="s">
        <v>1057</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1057</v>
      </c>
      <c r="O168" s="117" t="s">
        <v>1057</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1057</v>
      </c>
      <c r="O169" s="117" t="s">
        <v>1057</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1057</v>
      </c>
      <c r="O170" s="117" t="s">
        <v>1057</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1057</v>
      </c>
      <c r="O171" s="117" t="s">
        <v>1057</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1057</v>
      </c>
      <c r="O172" s="117" t="s">
        <v>1057</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1057</v>
      </c>
      <c r="O173" s="117" t="s">
        <v>1057</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1057</v>
      </c>
      <c r="O174" s="117" t="s">
        <v>1057</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1057</v>
      </c>
      <c r="O175" s="117" t="s">
        <v>1057</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1057</v>
      </c>
      <c r="O176" s="117" t="s">
        <v>1057</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1057</v>
      </c>
      <c r="O177" s="117" t="s">
        <v>1057</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1057</v>
      </c>
      <c r="O178" s="117" t="s">
        <v>1057</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1057</v>
      </c>
      <c r="O179" s="117" t="s">
        <v>1057</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1057</v>
      </c>
      <c r="O180" s="117" t="s">
        <v>1057</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1057</v>
      </c>
      <c r="O181" s="117" t="s">
        <v>1057</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1057</v>
      </c>
      <c r="O182" s="117" t="s">
        <v>1057</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1057</v>
      </c>
      <c r="O183" s="117" t="s">
        <v>1057</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1057</v>
      </c>
      <c r="O184" s="117" t="s">
        <v>1057</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1057</v>
      </c>
      <c r="O185" s="117" t="s">
        <v>1057</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1057</v>
      </c>
      <c r="O186" s="117" t="s">
        <v>1057</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1057</v>
      </c>
      <c r="O187" s="117" t="s">
        <v>1057</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1057</v>
      </c>
      <c r="O188" s="117" t="s">
        <v>1057</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1057</v>
      </c>
      <c r="O189" s="117" t="s">
        <v>1057</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1057</v>
      </c>
      <c r="O190" s="117" t="s">
        <v>1057</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1057</v>
      </c>
      <c r="O191" s="117" t="s">
        <v>1057</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1057</v>
      </c>
      <c r="O192" s="117" t="s">
        <v>1057</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1057</v>
      </c>
      <c r="O193" s="117" t="s">
        <v>1057</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1057</v>
      </c>
      <c r="O194" s="117" t="s">
        <v>1057</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t="s">
        <v>1057</v>
      </c>
      <c r="O195" s="117" t="s">
        <v>1057</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1057</v>
      </c>
      <c r="O196" s="117" t="s">
        <v>1057</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1057</v>
      </c>
      <c r="O197" s="117" t="s">
        <v>1057</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1057</v>
      </c>
      <c r="O198" s="117" t="s">
        <v>1057</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1057</v>
      </c>
      <c r="O199" s="117" t="s">
        <v>1057</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1057</v>
      </c>
      <c r="O200" s="117" t="s">
        <v>1057</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1057</v>
      </c>
      <c r="O201" s="117" t="s">
        <v>1057</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1057</v>
      </c>
      <c r="O202" s="117" t="s">
        <v>1057</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1057</v>
      </c>
      <c r="O203" s="117" t="s">
        <v>1057</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1057</v>
      </c>
      <c r="O204" s="117" t="s">
        <v>1057</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1057</v>
      </c>
      <c r="O205" s="117" t="s">
        <v>1057</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1057</v>
      </c>
      <c r="O206" s="117" t="s">
        <v>1057</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1057</v>
      </c>
      <c r="O207" s="117" t="s">
        <v>1057</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1057</v>
      </c>
      <c r="O208" s="117" t="s">
        <v>1057</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1057</v>
      </c>
      <c r="O209" s="117" t="s">
        <v>1057</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1057</v>
      </c>
      <c r="O210" s="117" t="s">
        <v>1057</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1057</v>
      </c>
      <c r="O211" s="117" t="s">
        <v>1057</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1057</v>
      </c>
      <c r="O212" s="117" t="s">
        <v>1057</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1057</v>
      </c>
      <c r="O213" s="117" t="s">
        <v>1057</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1057</v>
      </c>
      <c r="O214" s="117" t="s">
        <v>1057</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1057</v>
      </c>
      <c r="O215" s="117" t="s">
        <v>1057</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1057</v>
      </c>
      <c r="O216" s="117" t="s">
        <v>1057</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1057</v>
      </c>
      <c r="O217" s="117" t="s">
        <v>1057</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1057</v>
      </c>
      <c r="O218" s="117" t="s">
        <v>1057</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1057</v>
      </c>
      <c r="O219" s="117" t="s">
        <v>1057</v>
      </c>
    </row>
    <row r="220" spans="1:15" s="118" customFormat="1" ht="34.5" customHeight="1">
      <c r="A220" s="246" t="s">
        <v>722</v>
      </c>
      <c r="B220" s="119"/>
      <c r="C220" s="317" t="s">
        <v>646</v>
      </c>
      <c r="D220" s="318"/>
      <c r="E220" s="318"/>
      <c r="F220" s="318"/>
      <c r="G220" s="318"/>
      <c r="H220" s="319"/>
      <c r="I220" s="414"/>
      <c r="J220" s="263">
        <f t="shared" si="6"/>
        <v>34</v>
      </c>
      <c r="K220" s="264" t="str">
        <f t="shared" si="7"/>
        <v>※</v>
      </c>
      <c r="L220" s="117">
        <v>34</v>
      </c>
      <c r="M220" s="117" t="s">
        <v>541</v>
      </c>
      <c r="N220" s="117" t="s">
        <v>1057</v>
      </c>
      <c r="O220" s="117" t="s">
        <v>1057</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1055</v>
      </c>
      <c r="N226" s="66" t="s">
        <v>542</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1059</v>
      </c>
      <c r="O227" s="70" t="s">
        <v>1059</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542</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1059</v>
      </c>
      <c r="O235" s="70" t="s">
        <v>1059</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542</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1059</v>
      </c>
      <c r="O245" s="70" t="s">
        <v>1059</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542</v>
      </c>
      <c r="O253" s="66" t="s">
        <v>542</v>
      </c>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1059</v>
      </c>
      <c r="O254" s="137" t="s">
        <v>1059</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1048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542</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1059</v>
      </c>
      <c r="O264" s="70" t="s">
        <v>1059</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62</v>
      </c>
      <c r="K269" s="81" t="str">
        <f t="shared" si="8"/>
        <v/>
      </c>
      <c r="L269" s="147">
        <v>32</v>
      </c>
      <c r="M269" s="147">
        <v>30</v>
      </c>
      <c r="N269" s="147">
        <v>0</v>
      </c>
      <c r="O269" s="147">
        <v>0</v>
      </c>
    </row>
    <row r="270" spans="1:22" s="83" customFormat="1" ht="34.5" customHeight="1">
      <c r="A270" s="249" t="s">
        <v>725</v>
      </c>
      <c r="B270" s="120"/>
      <c r="C270" s="371"/>
      <c r="D270" s="371"/>
      <c r="E270" s="371"/>
      <c r="F270" s="371"/>
      <c r="G270" s="371" t="s">
        <v>148</v>
      </c>
      <c r="H270" s="371"/>
      <c r="I270" s="404"/>
      <c r="J270" s="266">
        <f t="shared" si="9"/>
        <v>0.7</v>
      </c>
      <c r="K270" s="81" t="str">
        <f t="shared" si="8"/>
        <v/>
      </c>
      <c r="L270" s="148">
        <v>0.7</v>
      </c>
      <c r="M270" s="148">
        <v>0</v>
      </c>
      <c r="N270" s="148">
        <v>0</v>
      </c>
      <c r="O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c r="O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18</v>
      </c>
      <c r="K273" s="81" t="str">
        <f t="shared" si="8"/>
        <v/>
      </c>
      <c r="L273" s="147">
        <v>8</v>
      </c>
      <c r="M273" s="147">
        <v>10</v>
      </c>
      <c r="N273" s="147">
        <v>0</v>
      </c>
      <c r="O273" s="147">
        <v>0</v>
      </c>
    </row>
    <row r="274" spans="1:15"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1</v>
      </c>
      <c r="K275" s="81" t="str">
        <f t="shared" si="8"/>
        <v/>
      </c>
      <c r="L275" s="147">
        <v>1</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5</v>
      </c>
      <c r="K277" s="81" t="str">
        <f t="shared" si="8"/>
        <v/>
      </c>
      <c r="L277" s="147">
        <v>3</v>
      </c>
      <c r="M277" s="147">
        <v>2</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1</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6</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14</v>
      </c>
      <c r="N297" s="147">
        <v>7</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6</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3</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542</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1059</v>
      </c>
      <c r="O323" s="137" t="s">
        <v>1059</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542</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1059</v>
      </c>
      <c r="O343" s="137" t="s">
        <v>1059</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542</v>
      </c>
      <c r="O367" s="66" t="s">
        <v>542</v>
      </c>
    </row>
    <row r="368" spans="1:22" s="118" customFormat="1" ht="20.25" customHeight="1">
      <c r="A368" s="243"/>
      <c r="B368" s="1"/>
      <c r="C368" s="3"/>
      <c r="D368" s="3"/>
      <c r="E368" s="3"/>
      <c r="F368" s="3"/>
      <c r="G368" s="3"/>
      <c r="H368" s="287"/>
      <c r="I368" s="67" t="s">
        <v>36</v>
      </c>
      <c r="J368" s="170"/>
      <c r="K368" s="79"/>
      <c r="L368" s="137" t="s">
        <v>1051</v>
      </c>
      <c r="M368" s="137" t="s">
        <v>1051</v>
      </c>
      <c r="N368" s="137" t="s">
        <v>1059</v>
      </c>
      <c r="O368" s="137" t="s">
        <v>1059</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542</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1059</v>
      </c>
      <c r="O391" s="70" t="s">
        <v>1059</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2373</v>
      </c>
      <c r="K392" s="81" t="str">
        <f t="shared" ref="K392:K397" si="12">IF(OR(COUNTIF(L392:O392,"未確認")&gt;0,COUNTIF(L392:O392,"~*")&gt;0),"※","")</f>
        <v/>
      </c>
      <c r="L392" s="147">
        <v>1475</v>
      </c>
      <c r="M392" s="147">
        <v>898</v>
      </c>
      <c r="N392" s="147">
        <v>0</v>
      </c>
      <c r="O392" s="147">
        <v>0</v>
      </c>
    </row>
    <row r="393" spans="1:22" s="83" customFormat="1" ht="34.5" customHeight="1">
      <c r="A393" s="249" t="s">
        <v>773</v>
      </c>
      <c r="B393" s="84"/>
      <c r="C393" s="370"/>
      <c r="D393" s="380"/>
      <c r="E393" s="320" t="s">
        <v>224</v>
      </c>
      <c r="F393" s="321"/>
      <c r="G393" s="321"/>
      <c r="H393" s="322"/>
      <c r="I393" s="343"/>
      <c r="J393" s="140">
        <f t="shared" si="11"/>
        <v>1256</v>
      </c>
      <c r="K393" s="81" t="str">
        <f t="shared" si="12"/>
        <v/>
      </c>
      <c r="L393" s="147">
        <v>1117</v>
      </c>
      <c r="M393" s="147">
        <v>139</v>
      </c>
      <c r="N393" s="147">
        <v>0</v>
      </c>
      <c r="O393" s="147">
        <v>0</v>
      </c>
    </row>
    <row r="394" spans="1:22" s="83" customFormat="1" ht="34.5" customHeight="1">
      <c r="A394" s="250" t="s">
        <v>774</v>
      </c>
      <c r="B394" s="84"/>
      <c r="C394" s="370"/>
      <c r="D394" s="381"/>
      <c r="E394" s="320" t="s">
        <v>225</v>
      </c>
      <c r="F394" s="321"/>
      <c r="G394" s="321"/>
      <c r="H394" s="322"/>
      <c r="I394" s="343"/>
      <c r="J394" s="140">
        <f t="shared" si="11"/>
        <v>109</v>
      </c>
      <c r="K394" s="81" t="str">
        <f t="shared" si="12"/>
        <v/>
      </c>
      <c r="L394" s="147">
        <v>26</v>
      </c>
      <c r="M394" s="147">
        <v>83</v>
      </c>
      <c r="N394" s="147">
        <v>0</v>
      </c>
      <c r="O394" s="147">
        <v>0</v>
      </c>
    </row>
    <row r="395" spans="1:22" s="83" customFormat="1" ht="34.5" customHeight="1">
      <c r="A395" s="250" t="s">
        <v>775</v>
      </c>
      <c r="B395" s="84"/>
      <c r="C395" s="370"/>
      <c r="D395" s="382"/>
      <c r="E395" s="320" t="s">
        <v>226</v>
      </c>
      <c r="F395" s="321"/>
      <c r="G395" s="321"/>
      <c r="H395" s="322"/>
      <c r="I395" s="343"/>
      <c r="J395" s="140">
        <f t="shared" si="11"/>
        <v>1008</v>
      </c>
      <c r="K395" s="81" t="str">
        <f t="shared" si="12"/>
        <v/>
      </c>
      <c r="L395" s="147">
        <v>332</v>
      </c>
      <c r="M395" s="147">
        <v>676</v>
      </c>
      <c r="N395" s="147">
        <v>0</v>
      </c>
      <c r="O395" s="147">
        <v>0</v>
      </c>
    </row>
    <row r="396" spans="1:22" s="83" customFormat="1" ht="34.5" customHeight="1">
      <c r="A396" s="250" t="s">
        <v>776</v>
      </c>
      <c r="B396" s="1"/>
      <c r="C396" s="370"/>
      <c r="D396" s="320" t="s">
        <v>227</v>
      </c>
      <c r="E396" s="321"/>
      <c r="F396" s="321"/>
      <c r="G396" s="321"/>
      <c r="H396" s="322"/>
      <c r="I396" s="343"/>
      <c r="J396" s="140">
        <f t="shared" si="11"/>
        <v>26221</v>
      </c>
      <c r="K396" s="81" t="str">
        <f t="shared" si="12"/>
        <v/>
      </c>
      <c r="L396" s="147">
        <v>12884</v>
      </c>
      <c r="M396" s="147">
        <v>13337</v>
      </c>
      <c r="N396" s="147">
        <v>0</v>
      </c>
      <c r="O396" s="147">
        <v>0</v>
      </c>
    </row>
    <row r="397" spans="1:22" s="83" customFormat="1" ht="34.5" customHeight="1">
      <c r="A397" s="250" t="s">
        <v>777</v>
      </c>
      <c r="B397" s="119"/>
      <c r="C397" s="370"/>
      <c r="D397" s="320" t="s">
        <v>228</v>
      </c>
      <c r="E397" s="321"/>
      <c r="F397" s="321"/>
      <c r="G397" s="321"/>
      <c r="H397" s="322"/>
      <c r="I397" s="344"/>
      <c r="J397" s="140">
        <f t="shared" si="11"/>
        <v>2398</v>
      </c>
      <c r="K397" s="81" t="str">
        <f t="shared" si="12"/>
        <v/>
      </c>
      <c r="L397" s="147">
        <v>1491</v>
      </c>
      <c r="M397" s="147">
        <v>907</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542</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1059</v>
      </c>
      <c r="O404" s="70" t="s">
        <v>1059</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2373</v>
      </c>
      <c r="K405" s="81" t="str">
        <f t="shared" ref="K405:K422" si="14">IF(OR(COUNTIF(L405:O405,"未確認")&gt;0,COUNTIF(L405:O405,"~*")&gt;0),"※","")</f>
        <v/>
      </c>
      <c r="L405" s="147">
        <v>1475</v>
      </c>
      <c r="M405" s="147">
        <v>898</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32</v>
      </c>
      <c r="K406" s="81" t="str">
        <f t="shared" si="14"/>
        <v/>
      </c>
      <c r="L406" s="147">
        <v>13</v>
      </c>
      <c r="M406" s="147">
        <v>19</v>
      </c>
      <c r="N406" s="147">
        <v>0</v>
      </c>
      <c r="O406" s="147">
        <v>0</v>
      </c>
    </row>
    <row r="407" spans="1:22" s="83" customFormat="1" ht="34.5" customHeight="1">
      <c r="A407" s="251" t="s">
        <v>780</v>
      </c>
      <c r="B407" s="119"/>
      <c r="C407" s="369"/>
      <c r="D407" s="369"/>
      <c r="E407" s="320" t="s">
        <v>235</v>
      </c>
      <c r="F407" s="321"/>
      <c r="G407" s="321"/>
      <c r="H407" s="322"/>
      <c r="I407" s="361"/>
      <c r="J407" s="140">
        <f t="shared" si="13"/>
        <v>2156</v>
      </c>
      <c r="K407" s="81" t="str">
        <f t="shared" si="14"/>
        <v/>
      </c>
      <c r="L407" s="147">
        <v>1408</v>
      </c>
      <c r="M407" s="147">
        <v>748</v>
      </c>
      <c r="N407" s="147">
        <v>0</v>
      </c>
      <c r="O407" s="147">
        <v>0</v>
      </c>
    </row>
    <row r="408" spans="1:22" s="83" customFormat="1" ht="34.5" customHeight="1">
      <c r="A408" s="251" t="s">
        <v>781</v>
      </c>
      <c r="B408" s="119"/>
      <c r="C408" s="369"/>
      <c r="D408" s="369"/>
      <c r="E408" s="320" t="s">
        <v>236</v>
      </c>
      <c r="F408" s="321"/>
      <c r="G408" s="321"/>
      <c r="H408" s="322"/>
      <c r="I408" s="361"/>
      <c r="J408" s="140">
        <f t="shared" si="13"/>
        <v>26</v>
      </c>
      <c r="K408" s="81" t="str">
        <f t="shared" si="14"/>
        <v/>
      </c>
      <c r="L408" s="147">
        <v>13</v>
      </c>
      <c r="M408" s="147">
        <v>13</v>
      </c>
      <c r="N408" s="147">
        <v>0</v>
      </c>
      <c r="O408" s="147">
        <v>0</v>
      </c>
    </row>
    <row r="409" spans="1:22" s="83" customFormat="1" ht="34.5" customHeight="1">
      <c r="A409" s="251" t="s">
        <v>782</v>
      </c>
      <c r="B409" s="119"/>
      <c r="C409" s="369"/>
      <c r="D409" s="369"/>
      <c r="E409" s="317" t="s">
        <v>990</v>
      </c>
      <c r="F409" s="318"/>
      <c r="G409" s="318"/>
      <c r="H409" s="319"/>
      <c r="I409" s="361"/>
      <c r="J409" s="140">
        <f t="shared" si="13"/>
        <v>153</v>
      </c>
      <c r="K409" s="81" t="str">
        <f t="shared" si="14"/>
        <v/>
      </c>
      <c r="L409" s="147">
        <v>40</v>
      </c>
      <c r="M409" s="147">
        <v>113</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6</v>
      </c>
      <c r="K412" s="81" t="str">
        <f t="shared" si="14"/>
        <v/>
      </c>
      <c r="L412" s="147">
        <v>1</v>
      </c>
      <c r="M412" s="147">
        <v>5</v>
      </c>
      <c r="N412" s="147">
        <v>0</v>
      </c>
      <c r="O412" s="147">
        <v>0</v>
      </c>
    </row>
    <row r="413" spans="1:22" s="83" customFormat="1" ht="34.5" customHeight="1">
      <c r="A413" s="251" t="s">
        <v>786</v>
      </c>
      <c r="B413" s="119"/>
      <c r="C413" s="369"/>
      <c r="D413" s="320" t="s">
        <v>251</v>
      </c>
      <c r="E413" s="321"/>
      <c r="F413" s="321"/>
      <c r="G413" s="321"/>
      <c r="H413" s="322"/>
      <c r="I413" s="361"/>
      <c r="J413" s="140">
        <f t="shared" si="13"/>
        <v>2398</v>
      </c>
      <c r="K413" s="81" t="str">
        <f t="shared" si="14"/>
        <v/>
      </c>
      <c r="L413" s="147">
        <v>1491</v>
      </c>
      <c r="M413" s="147">
        <v>907</v>
      </c>
      <c r="N413" s="147">
        <v>0</v>
      </c>
      <c r="O413" s="147">
        <v>0</v>
      </c>
    </row>
    <row r="414" spans="1:22" s="83" customFormat="1" ht="34.5" customHeight="1">
      <c r="A414" s="251" t="s">
        <v>787</v>
      </c>
      <c r="B414" s="119"/>
      <c r="C414" s="369"/>
      <c r="D414" s="375" t="s">
        <v>240</v>
      </c>
      <c r="E414" s="377" t="s">
        <v>241</v>
      </c>
      <c r="F414" s="378"/>
      <c r="G414" s="378"/>
      <c r="H414" s="379"/>
      <c r="I414" s="361"/>
      <c r="J414" s="140">
        <f t="shared" si="13"/>
        <v>189</v>
      </c>
      <c r="K414" s="81" t="str">
        <f t="shared" si="14"/>
        <v/>
      </c>
      <c r="L414" s="147">
        <v>140</v>
      </c>
      <c r="M414" s="147">
        <v>49</v>
      </c>
      <c r="N414" s="147">
        <v>0</v>
      </c>
      <c r="O414" s="147">
        <v>0</v>
      </c>
    </row>
    <row r="415" spans="1:22" s="83" customFormat="1" ht="34.5" customHeight="1">
      <c r="A415" s="251" t="s">
        <v>788</v>
      </c>
      <c r="B415" s="119"/>
      <c r="C415" s="369"/>
      <c r="D415" s="369"/>
      <c r="E415" s="320" t="s">
        <v>242</v>
      </c>
      <c r="F415" s="321"/>
      <c r="G415" s="321"/>
      <c r="H415" s="322"/>
      <c r="I415" s="361"/>
      <c r="J415" s="140">
        <f t="shared" si="13"/>
        <v>1916</v>
      </c>
      <c r="K415" s="81" t="str">
        <f t="shared" si="14"/>
        <v/>
      </c>
      <c r="L415" s="147">
        <v>1289</v>
      </c>
      <c r="M415" s="147">
        <v>627</v>
      </c>
      <c r="N415" s="147">
        <v>0</v>
      </c>
      <c r="O415" s="147">
        <v>0</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9</v>
      </c>
      <c r="M416" s="147">
        <v>73</v>
      </c>
      <c r="N416" s="147">
        <v>0</v>
      </c>
      <c r="O416" s="147">
        <v>0</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15</v>
      </c>
      <c r="M417" s="147">
        <v>23</v>
      </c>
      <c r="N417" s="147">
        <v>0</v>
      </c>
      <c r="O417" s="147">
        <v>0</v>
      </c>
    </row>
    <row r="418" spans="1:22" s="83" customFormat="1" ht="34.5" customHeight="1">
      <c r="A418" s="251" t="s">
        <v>791</v>
      </c>
      <c r="B418" s="119"/>
      <c r="C418" s="369"/>
      <c r="D418" s="369"/>
      <c r="E418" s="320" t="s">
        <v>245</v>
      </c>
      <c r="F418" s="321"/>
      <c r="G418" s="321"/>
      <c r="H418" s="322"/>
      <c r="I418" s="361"/>
      <c r="J418" s="140">
        <f t="shared" si="13"/>
        <v>68</v>
      </c>
      <c r="K418" s="81" t="str">
        <f t="shared" si="14"/>
        <v/>
      </c>
      <c r="L418" s="147">
        <v>15</v>
      </c>
      <c r="M418" s="147">
        <v>53</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21</v>
      </c>
      <c r="K420" s="81" t="str">
        <f t="shared" si="14"/>
        <v/>
      </c>
      <c r="L420" s="147">
        <v>4</v>
      </c>
      <c r="M420" s="147">
        <v>17</v>
      </c>
      <c r="N420" s="147">
        <v>0</v>
      </c>
      <c r="O420" s="147">
        <v>0</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14</v>
      </c>
      <c r="M421" s="147">
        <v>64</v>
      </c>
      <c r="N421" s="147">
        <v>0</v>
      </c>
      <c r="O421" s="147">
        <v>0</v>
      </c>
    </row>
    <row r="422" spans="1:22" s="83" customFormat="1" ht="34.5" customHeight="1">
      <c r="A422" s="251" t="s">
        <v>795</v>
      </c>
      <c r="B422" s="119"/>
      <c r="C422" s="369"/>
      <c r="D422" s="369"/>
      <c r="E422" s="320" t="s">
        <v>166</v>
      </c>
      <c r="F422" s="321"/>
      <c r="G422" s="321"/>
      <c r="H422" s="322"/>
      <c r="I422" s="362"/>
      <c r="J422" s="140">
        <f t="shared" si="13"/>
        <v>6</v>
      </c>
      <c r="K422" s="81" t="str">
        <f t="shared" si="14"/>
        <v/>
      </c>
      <c r="L422" s="147">
        <v>5</v>
      </c>
      <c r="M422" s="147">
        <v>1</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542</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1059</v>
      </c>
      <c r="O429" s="70" t="s">
        <v>1059</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2209</v>
      </c>
      <c r="K430" s="193" t="str">
        <f>IF(OR(COUNTIF(L430:O430,"未確認")&gt;0,COUNTIF(L430:O430,"~*")&gt;0),"※","")</f>
        <v/>
      </c>
      <c r="L430" s="147">
        <v>1351</v>
      </c>
      <c r="M430" s="147">
        <v>858</v>
      </c>
      <c r="N430" s="147">
        <v>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26</v>
      </c>
      <c r="K431" s="193" t="str">
        <f>IF(OR(COUNTIF(L431:O431,"未確認")&gt;0,COUNTIF(L431:O431,"~*")&gt;0),"※","")</f>
        <v/>
      </c>
      <c r="L431" s="147">
        <v>8</v>
      </c>
      <c r="M431" s="147">
        <v>18</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36</v>
      </c>
      <c r="K432" s="193" t="str">
        <f>IF(OR(COUNTIF(L432:O432,"未確認")&gt;0,COUNTIF(L432:O432,"~*")&gt;0),"※","")</f>
        <v/>
      </c>
      <c r="L432" s="147">
        <v>7</v>
      </c>
      <c r="M432" s="147">
        <v>29</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1949</v>
      </c>
      <c r="K433" s="193" t="str">
        <f>IF(OR(COUNTIF(L433:O433,"未確認")&gt;0,COUNTIF(L433:O433,"~*")&gt;0),"※","")</f>
        <v/>
      </c>
      <c r="L433" s="147">
        <v>1265</v>
      </c>
      <c r="M433" s="147">
        <v>684</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198</v>
      </c>
      <c r="K434" s="193" t="str">
        <f>IF(OR(COUNTIF(L434:O434,"未確認")&gt;0,COUNTIF(L434:O434,"~*")&gt;0),"※","")</f>
        <v/>
      </c>
      <c r="L434" s="147">
        <v>71</v>
      </c>
      <c r="M434" s="147">
        <v>127</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542</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1059</v>
      </c>
      <c r="O442" s="70" t="s">
        <v>1059</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5</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5</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542</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1059</v>
      </c>
      <c r="O467" s="70" t="s">
        <v>1059</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100</v>
      </c>
      <c r="K468" s="201" t="str">
        <f t="shared" ref="K468:K475" si="16">IF(OR(COUNTIF(L468:O468,"未確認")&gt;0,COUNTIF(L468:O468,"*")&gt;0),"※","")</f>
        <v>※</v>
      </c>
      <c r="L468" s="117">
        <v>88</v>
      </c>
      <c r="M468" s="117">
        <v>12</v>
      </c>
      <c r="N468" s="117" t="s">
        <v>1057</v>
      </c>
      <c r="O468" s="117" t="s">
        <v>1057</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541</v>
      </c>
      <c r="M469" s="117">
        <v>0</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35</v>
      </c>
      <c r="K470" s="201" t="str">
        <f t="shared" si="16"/>
        <v>※</v>
      </c>
      <c r="L470" s="117">
        <v>35</v>
      </c>
      <c r="M470" s="117">
        <v>0</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62</v>
      </c>
      <c r="K472" s="201" t="str">
        <f t="shared" si="16"/>
        <v>※</v>
      </c>
      <c r="L472" s="117">
        <v>62</v>
      </c>
      <c r="M472" s="117" t="s">
        <v>541</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541</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t="s">
        <v>541</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541</v>
      </c>
      <c r="M477" s="117" t="s">
        <v>541</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541</v>
      </c>
      <c r="M478" s="117">
        <v>0</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22</v>
      </c>
      <c r="K481" s="201" t="str">
        <f t="shared" si="18"/>
        <v>※</v>
      </c>
      <c r="L481" s="117">
        <v>22</v>
      </c>
      <c r="M481" s="117" t="s">
        <v>541</v>
      </c>
      <c r="N481" s="117" t="s">
        <v>1057</v>
      </c>
      <c r="O481" s="117" t="s">
        <v>1057</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22</v>
      </c>
      <c r="K483" s="201" t="str">
        <f t="shared" si="18"/>
        <v>※</v>
      </c>
      <c r="L483" s="117">
        <v>22</v>
      </c>
      <c r="M483" s="117">
        <v>0</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541</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541</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541</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1057</v>
      </c>
      <c r="O494" s="117" t="s">
        <v>1057</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v>0</v>
      </c>
      <c r="M495" s="117" t="s">
        <v>541</v>
      </c>
      <c r="N495" s="117" t="s">
        <v>1057</v>
      </c>
      <c r="O495" s="117" t="s">
        <v>1057</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1057</v>
      </c>
      <c r="O496" s="117" t="s">
        <v>1057</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542</v>
      </c>
      <c r="O502" s="66" t="s">
        <v>542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1059</v>
      </c>
      <c r="O503" s="70" t="s">
        <v>1059</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t="s">
        <v>1057</v>
      </c>
      <c r="O504" s="117" t="s">
        <v>1057</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t="s">
        <v>1057</v>
      </c>
      <c r="O505" s="117" t="s">
        <v>1057</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t="s">
        <v>1057</v>
      </c>
      <c r="O506" s="117" t="s">
        <v>1057</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1057</v>
      </c>
      <c r="O507" s="117" t="s">
        <v>1057</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1057</v>
      </c>
      <c r="O508" s="117" t="s">
        <v>1057</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1057</v>
      </c>
      <c r="O509" s="117" t="s">
        <v>1057</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t="s">
        <v>541</v>
      </c>
      <c r="N510" s="117" t="s">
        <v>1057</v>
      </c>
      <c r="O510" s="117" t="s">
        <v>1057</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1057</v>
      </c>
      <c r="O511" s="117" t="s">
        <v>1057</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542</v>
      </c>
      <c r="O514" s="66" t="s">
        <v>542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1059</v>
      </c>
      <c r="O515" s="70" t="s">
        <v>1059</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t="s">
        <v>1057</v>
      </c>
      <c r="O516" s="117" t="s">
        <v>1057</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t="s">
        <v>1057</v>
      </c>
      <c r="O517" s="117" t="s">
        <v>1057</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542</v>
      </c>
      <c r="O520" s="66" t="s">
        <v>542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1059</v>
      </c>
      <c r="O521" s="70" t="s">
        <v>1059</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t="s">
        <v>1057</v>
      </c>
      <c r="O522" s="117" t="s">
        <v>1057</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542</v>
      </c>
      <c r="O525" s="66" t="s">
        <v>542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1059</v>
      </c>
      <c r="O526" s="70" t="s">
        <v>1059</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542</v>
      </c>
      <c r="O530" s="66" t="s">
        <v>542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1059</v>
      </c>
      <c r="O531" s="70" t="s">
        <v>1059</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1057</v>
      </c>
      <c r="O532" s="117" t="s">
        <v>1057</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1057</v>
      </c>
      <c r="O533" s="117" t="s">
        <v>1057</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1057</v>
      </c>
      <c r="O534" s="117" t="s">
        <v>1057</v>
      </c>
    </row>
    <row r="535" spans="1:22" s="115" customFormat="1" ht="42.75" customHeight="1">
      <c r="A535" s="252" t="s">
        <v>850</v>
      </c>
      <c r="B535" s="204"/>
      <c r="C535" s="320" t="s">
        <v>342</v>
      </c>
      <c r="D535" s="321"/>
      <c r="E535" s="321"/>
      <c r="F535" s="321"/>
      <c r="G535" s="321"/>
      <c r="H535" s="322"/>
      <c r="I535" s="346"/>
      <c r="J535" s="116">
        <f t="shared" si="22"/>
        <v>18</v>
      </c>
      <c r="K535" s="201" t="str">
        <f t="shared" si="23"/>
        <v>※</v>
      </c>
      <c r="L535" s="117" t="s">
        <v>541</v>
      </c>
      <c r="M535" s="117">
        <v>18</v>
      </c>
      <c r="N535" s="117" t="s">
        <v>1057</v>
      </c>
      <c r="O535" s="117" t="s">
        <v>1057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1057</v>
      </c>
      <c r="O536" s="117" t="s">
        <v>1057</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1057</v>
      </c>
      <c r="O537" s="117" t="s">
        <v>1057</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542</v>
      </c>
      <c r="O543" s="66" t="s">
        <v>542</v>
      </c>
    </row>
    <row r="544" spans="1:22" s="1" customFormat="1" ht="20.25" customHeight="1">
      <c r="A544" s="243"/>
      <c r="C544" s="62"/>
      <c r="D544" s="3"/>
      <c r="E544" s="3"/>
      <c r="F544" s="3"/>
      <c r="G544" s="3"/>
      <c r="H544" s="287"/>
      <c r="I544" s="67" t="s">
        <v>36</v>
      </c>
      <c r="J544" s="68"/>
      <c r="K544" s="186"/>
      <c r="L544" s="70" t="s">
        <v>1051</v>
      </c>
      <c r="M544" s="70" t="s">
        <v>1051</v>
      </c>
      <c r="N544" s="70" t="s">
        <v>1059</v>
      </c>
      <c r="O544" s="70" t="s">
        <v>1059</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1057</v>
      </c>
      <c r="O545" s="117" t="s">
        <v>1057</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1057</v>
      </c>
      <c r="O546" s="117" t="s">
        <v>1057</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1057</v>
      </c>
      <c r="O547" s="117" t="s">
        <v>1057</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1057</v>
      </c>
      <c r="O548" s="117" t="s">
        <v>1057</v>
      </c>
    </row>
    <row r="549" spans="1:15" s="115" customFormat="1" ht="69.95"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t="s">
        <v>1057</v>
      </c>
      <c r="O549" s="117" t="s">
        <v>1057</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1057</v>
      </c>
      <c r="O550" s="117" t="s">
        <v>1057</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1057</v>
      </c>
      <c r="O551" s="117" t="s">
        <v>1057</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1057</v>
      </c>
      <c r="O552" s="117" t="s">
        <v>1057</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1057</v>
      </c>
      <c r="O553" s="117" t="s">
        <v>1057</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1057</v>
      </c>
      <c r="O554" s="117" t="s">
        <v>1057</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1057</v>
      </c>
      <c r="O555" s="117" t="s">
        <v>1057</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1057</v>
      </c>
      <c r="O556" s="117" t="s">
        <v>1057</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1057</v>
      </c>
      <c r="O557" s="117" t="s">
        <v>1057</v>
      </c>
    </row>
    <row r="558" spans="1:15" s="115" customFormat="1" ht="113.45" customHeight="1">
      <c r="A558" s="251" t="s">
        <v>868</v>
      </c>
      <c r="B558" s="119"/>
      <c r="C558" s="317" t="s">
        <v>866</v>
      </c>
      <c r="D558" s="318"/>
      <c r="E558" s="318"/>
      <c r="F558" s="318"/>
      <c r="G558" s="318"/>
      <c r="H558" s="319"/>
      <c r="I558" s="296" t="s">
        <v>867</v>
      </c>
      <c r="J558" s="223"/>
      <c r="K558" s="242"/>
      <c r="L558" s="211" t="s">
        <v>1049</v>
      </c>
      <c r="M558" s="211" t="s">
        <v>1049</v>
      </c>
      <c r="N558" s="211" t="s">
        <v>1058</v>
      </c>
      <c r="O558" s="211" t="s">
        <v>1058</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27.7</v>
      </c>
      <c r="M560" s="211">
        <v>54.8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20</v>
      </c>
      <c r="M561" s="211">
        <v>40.9</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v>13.4</v>
      </c>
      <c r="M562" s="211">
        <v>31.6</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4.9000000000000004</v>
      </c>
      <c r="M563" s="211">
        <v>16.8</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12.6</v>
      </c>
      <c r="M564" s="211">
        <v>2.4</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5.3</v>
      </c>
      <c r="M565" s="211">
        <v>31</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v>21.1</v>
      </c>
      <c r="M566" s="211">
        <v>41.3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542</v>
      </c>
      <c r="O588" s="66" t="s">
        <v>542</v>
      </c>
    </row>
    <row r="589" spans="1:22" s="1" customFormat="1" ht="20.25" customHeight="1">
      <c r="A589" s="243"/>
      <c r="C589" s="62"/>
      <c r="D589" s="3"/>
      <c r="E589" s="3"/>
      <c r="F589" s="3"/>
      <c r="G589" s="3"/>
      <c r="H589" s="287"/>
      <c r="I589" s="67" t="s">
        <v>36</v>
      </c>
      <c r="J589" s="68"/>
      <c r="K589" s="186"/>
      <c r="L589" s="70" t="s">
        <v>1051</v>
      </c>
      <c r="M589" s="70" t="s">
        <v>1051</v>
      </c>
      <c r="N589" s="70" t="s">
        <v>1059</v>
      </c>
      <c r="O589" s="70" t="s">
        <v>1059</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t="s">
        <v>1057</v>
      </c>
      <c r="O590" s="117" t="s">
        <v>1057</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t="s">
        <v>1057</v>
      </c>
      <c r="O591" s="117" t="s">
        <v>1057</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t="s">
        <v>1057</v>
      </c>
      <c r="O592" s="117" t="s">
        <v>1057</v>
      </c>
    </row>
    <row r="593" spans="1:15" s="115" customFormat="1" ht="56.1"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t="s">
        <v>541</v>
      </c>
      <c r="M593" s="117" t="s">
        <v>541</v>
      </c>
      <c r="N593" s="117" t="s">
        <v>1057</v>
      </c>
      <c r="O593" s="117" t="s">
        <v>1057</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t="s">
        <v>1057</v>
      </c>
      <c r="O594" s="117" t="s">
        <v>1057</v>
      </c>
    </row>
    <row r="595" spans="1:15" s="115" customFormat="1" ht="35.1" customHeight="1">
      <c r="A595" s="251" t="s">
        <v>895</v>
      </c>
      <c r="B595" s="84"/>
      <c r="C595" s="323" t="s">
        <v>995</v>
      </c>
      <c r="D595" s="324"/>
      <c r="E595" s="324"/>
      <c r="F595" s="324"/>
      <c r="G595" s="324"/>
      <c r="H595" s="325"/>
      <c r="I595" s="340" t="s">
        <v>397</v>
      </c>
      <c r="J595" s="140">
        <v>908</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113</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v>1404</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232</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362</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t="s">
        <v>1057</v>
      </c>
      <c r="O600" s="117" t="s">
        <v>1057</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1057</v>
      </c>
      <c r="O601" s="117" t="s">
        <v>1057</v>
      </c>
    </row>
    <row r="602" spans="1:15"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t="s">
        <v>1057</v>
      </c>
      <c r="O602" s="117" t="s">
        <v>1057</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1057</v>
      </c>
      <c r="O603" s="117" t="s">
        <v>1057</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1057</v>
      </c>
      <c r="O604" s="117" t="s">
        <v>1057</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1057</v>
      </c>
      <c r="O605" s="117" t="s">
        <v>1057</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542</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1059</v>
      </c>
      <c r="O612" s="70" t="s">
        <v>1059</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t="str">
        <f t="shared" ref="J613:J623" si="28">IF(SUM(L613:O613)=0,IF(COUNTIF(L613:O613,"未確認")&gt;0,"未確認",IF(COUNTIF(L613:O613,"~*")&gt;0,"*",SUM(L613:O613))),SUM(L613:O613))</f>
        <v>*</v>
      </c>
      <c r="K613" s="201" t="str">
        <f t="shared" ref="K613:K623" si="29">IF(OR(COUNTIF(L613:O613,"未確認")&gt;0,COUNTIF(L613:O613,"*")&gt;0),"※","")</f>
        <v>※</v>
      </c>
      <c r="L613" s="117" t="s">
        <v>541</v>
      </c>
      <c r="M613" s="117" t="s">
        <v>541</v>
      </c>
      <c r="N613" s="117" t="s">
        <v>1057</v>
      </c>
      <c r="O613" s="117" t="s">
        <v>1057</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v>0</v>
      </c>
      <c r="N614" s="117" t="s">
        <v>1057</v>
      </c>
      <c r="O614" s="117" t="s">
        <v>1057</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1057</v>
      </c>
      <c r="O615" s="117" t="s">
        <v>1057</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1057</v>
      </c>
      <c r="O616" s="117" t="s">
        <v>1057</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1057</v>
      </c>
      <c r="O617" s="117" t="s">
        <v>1057</v>
      </c>
    </row>
    <row r="618" spans="1:22" s="118" customFormat="1" ht="100.35" customHeight="1">
      <c r="A618" s="252" t="s">
        <v>911</v>
      </c>
      <c r="B618" s="115"/>
      <c r="C618" s="317" t="s">
        <v>1001</v>
      </c>
      <c r="D618" s="318"/>
      <c r="E618" s="318"/>
      <c r="F618" s="318"/>
      <c r="G618" s="318"/>
      <c r="H618" s="319"/>
      <c r="I618" s="138" t="s">
        <v>1029</v>
      </c>
      <c r="J618" s="116">
        <f t="shared" si="28"/>
        <v>0</v>
      </c>
      <c r="K618" s="201" t="str">
        <f t="shared" si="29"/>
        <v>※</v>
      </c>
      <c r="L618" s="117">
        <v>0</v>
      </c>
      <c r="M618" s="117">
        <v>0</v>
      </c>
      <c r="N618" s="117" t="s">
        <v>1057</v>
      </c>
      <c r="O618" s="117" t="s">
        <v>1057</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1057</v>
      </c>
      <c r="O619" s="117" t="s">
        <v>1057</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1057</v>
      </c>
      <c r="O620" s="117" t="s">
        <v>1057</v>
      </c>
    </row>
    <row r="621" spans="1:22" s="118" customFormat="1" ht="84" customHeight="1">
      <c r="A621" s="252" t="s">
        <v>914</v>
      </c>
      <c r="B621" s="119"/>
      <c r="C621" s="317" t="s">
        <v>1000</v>
      </c>
      <c r="D621" s="318"/>
      <c r="E621" s="318"/>
      <c r="F621" s="318"/>
      <c r="G621" s="318"/>
      <c r="H621" s="319"/>
      <c r="I621" s="122" t="s">
        <v>426</v>
      </c>
      <c r="J621" s="116" t="str">
        <f t="shared" si="28"/>
        <v>*</v>
      </c>
      <c r="K621" s="201" t="str">
        <f t="shared" si="29"/>
        <v>※</v>
      </c>
      <c r="L621" s="117" t="s">
        <v>541</v>
      </c>
      <c r="M621" s="117" t="s">
        <v>541</v>
      </c>
      <c r="N621" s="117" t="s">
        <v>1057</v>
      </c>
      <c r="O621" s="117" t="s">
        <v>1057</v>
      </c>
    </row>
    <row r="622" spans="1:22" s="118" customFormat="1" ht="69.95" customHeight="1">
      <c r="A622" s="252" t="s">
        <v>915</v>
      </c>
      <c r="B622" s="119"/>
      <c r="C622" s="320" t="s">
        <v>427</v>
      </c>
      <c r="D622" s="321"/>
      <c r="E622" s="321"/>
      <c r="F622" s="321"/>
      <c r="G622" s="321"/>
      <c r="H622" s="322"/>
      <c r="I622" s="122" t="s">
        <v>428</v>
      </c>
      <c r="J622" s="116">
        <f t="shared" si="28"/>
        <v>11</v>
      </c>
      <c r="K622" s="201" t="str">
        <f t="shared" si="29"/>
        <v>※</v>
      </c>
      <c r="L622" s="117" t="s">
        <v>541</v>
      </c>
      <c r="M622" s="117">
        <v>11</v>
      </c>
      <c r="N622" s="117" t="s">
        <v>1057</v>
      </c>
      <c r="O622" s="117" t="s">
        <v>1057</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1057</v>
      </c>
      <c r="O623" s="117" t="s">
        <v>1057</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542</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1059</v>
      </c>
      <c r="O630" s="70" t="s">
        <v>1059</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t="s">
        <v>1057</v>
      </c>
      <c r="O631" s="117" t="s">
        <v>1057</v>
      </c>
    </row>
    <row r="632" spans="1:22" s="118" customFormat="1" ht="56.1" customHeight="1">
      <c r="A632" s="252" t="s">
        <v>918</v>
      </c>
      <c r="B632" s="119"/>
      <c r="C632" s="320" t="s">
        <v>434</v>
      </c>
      <c r="D632" s="321"/>
      <c r="E632" s="321"/>
      <c r="F632" s="321"/>
      <c r="G632" s="321"/>
      <c r="H632" s="322"/>
      <c r="I632" s="122" t="s">
        <v>435</v>
      </c>
      <c r="J632" s="116">
        <f t="shared" si="30"/>
        <v>42</v>
      </c>
      <c r="K632" s="201" t="str">
        <f t="shared" si="31"/>
        <v>※</v>
      </c>
      <c r="L632" s="117">
        <v>10</v>
      </c>
      <c r="M632" s="117">
        <v>32</v>
      </c>
      <c r="N632" s="117" t="s">
        <v>1057</v>
      </c>
      <c r="O632" s="117" t="s">
        <v>1057</v>
      </c>
    </row>
    <row r="633" spans="1:22" s="118" customFormat="1" ht="57">
      <c r="A633" s="252" t="s">
        <v>919</v>
      </c>
      <c r="B633" s="119"/>
      <c r="C633" s="320" t="s">
        <v>436</v>
      </c>
      <c r="D633" s="321"/>
      <c r="E633" s="321"/>
      <c r="F633" s="321"/>
      <c r="G633" s="321"/>
      <c r="H633" s="322"/>
      <c r="I633" s="122" t="s">
        <v>437</v>
      </c>
      <c r="J633" s="116">
        <f t="shared" si="30"/>
        <v>40</v>
      </c>
      <c r="K633" s="201" t="str">
        <f t="shared" si="31"/>
        <v>※</v>
      </c>
      <c r="L633" s="117">
        <v>14</v>
      </c>
      <c r="M633" s="117">
        <v>26</v>
      </c>
      <c r="N633" s="117" t="s">
        <v>1057</v>
      </c>
      <c r="O633" s="117" t="s">
        <v>1057</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1057</v>
      </c>
      <c r="O634" s="117" t="s">
        <v>1057</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t="s">
        <v>1057</v>
      </c>
      <c r="O635" s="117" t="s">
        <v>1057</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1057</v>
      </c>
      <c r="O636" s="117" t="s">
        <v>1057</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1057</v>
      </c>
      <c r="O637" s="117" t="s">
        <v>1057</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v>0</v>
      </c>
      <c r="N638" s="117" t="s">
        <v>1057</v>
      </c>
      <c r="O638" s="117" t="s">
        <v>1057</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542</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1059</v>
      </c>
      <c r="O645" s="70" t="s">
        <v>1059</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64</v>
      </c>
      <c r="K646" s="201" t="str">
        <f t="shared" ref="K646:K660" si="33">IF(OR(COUNTIF(L646:O646,"未確認")&gt;0,COUNTIF(L646:O646,"*")&gt;0),"※","")</f>
        <v>※</v>
      </c>
      <c r="L646" s="117">
        <v>33</v>
      </c>
      <c r="M646" s="117">
        <v>31</v>
      </c>
      <c r="N646" s="117" t="s">
        <v>1057</v>
      </c>
      <c r="O646" s="117" t="s">
        <v>1057</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1057</v>
      </c>
      <c r="O647" s="117" t="s">
        <v>1057</v>
      </c>
    </row>
    <row r="648" spans="1:22" s="118" customFormat="1" ht="69.95"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t="s">
        <v>1057</v>
      </c>
      <c r="O648" s="117" t="s">
        <v>1057</v>
      </c>
    </row>
    <row r="649" spans="1:22" s="118" customFormat="1" ht="69.95" customHeight="1">
      <c r="A649" s="252" t="s">
        <v>928</v>
      </c>
      <c r="B649" s="84"/>
      <c r="C649" s="295"/>
      <c r="D649" s="297"/>
      <c r="E649" s="320" t="s">
        <v>940</v>
      </c>
      <c r="F649" s="321"/>
      <c r="G649" s="321"/>
      <c r="H649" s="322"/>
      <c r="I649" s="122" t="s">
        <v>456</v>
      </c>
      <c r="J649" s="116">
        <f t="shared" si="32"/>
        <v>17</v>
      </c>
      <c r="K649" s="201" t="str">
        <f t="shared" si="33"/>
        <v>※</v>
      </c>
      <c r="L649" s="117" t="s">
        <v>541</v>
      </c>
      <c r="M649" s="117">
        <v>17</v>
      </c>
      <c r="N649" s="117" t="s">
        <v>1057</v>
      </c>
      <c r="O649" s="117" t="s">
        <v>1057</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v>26</v>
      </c>
      <c r="M650" s="117" t="s">
        <v>541</v>
      </c>
      <c r="N650" s="117" t="s">
        <v>1057</v>
      </c>
      <c r="O650" s="117" t="s">
        <v>1057</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1057</v>
      </c>
      <c r="O651" s="117" t="s">
        <v>1057</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1057</v>
      </c>
      <c r="O652" s="117" t="s">
        <v>1057</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t="s">
        <v>1057</v>
      </c>
      <c r="O653" s="117" t="s">
        <v>1057</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1057</v>
      </c>
      <c r="O654" s="117" t="s">
        <v>1057</v>
      </c>
    </row>
    <row r="655" spans="1:22" s="118" customFormat="1" ht="69.95" customHeight="1">
      <c r="A655" s="252" t="s">
        <v>934</v>
      </c>
      <c r="B655" s="84"/>
      <c r="C655" s="320" t="s">
        <v>937</v>
      </c>
      <c r="D655" s="321"/>
      <c r="E655" s="321"/>
      <c r="F655" s="321"/>
      <c r="G655" s="321"/>
      <c r="H655" s="322"/>
      <c r="I655" s="122" t="s">
        <v>468</v>
      </c>
      <c r="J655" s="116">
        <f t="shared" si="32"/>
        <v>57</v>
      </c>
      <c r="K655" s="201" t="str">
        <f t="shared" si="33"/>
        <v>※</v>
      </c>
      <c r="L655" s="117">
        <v>31</v>
      </c>
      <c r="M655" s="117">
        <v>26</v>
      </c>
      <c r="N655" s="117" t="s">
        <v>1057</v>
      </c>
      <c r="O655" s="117" t="s">
        <v>1057</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1057</v>
      </c>
      <c r="O656" s="117" t="s">
        <v>1057</v>
      </c>
    </row>
    <row r="657" spans="1:22" s="118" customFormat="1" ht="69.95" customHeight="1">
      <c r="A657" s="252" t="s">
        <v>936</v>
      </c>
      <c r="B657" s="84"/>
      <c r="C657" s="320" t="s">
        <v>469</v>
      </c>
      <c r="D657" s="321"/>
      <c r="E657" s="321"/>
      <c r="F657" s="321"/>
      <c r="G657" s="321"/>
      <c r="H657" s="322"/>
      <c r="I657" s="122" t="s">
        <v>470</v>
      </c>
      <c r="J657" s="116">
        <f t="shared" si="32"/>
        <v>51</v>
      </c>
      <c r="K657" s="201" t="str">
        <f t="shared" si="33"/>
        <v>※</v>
      </c>
      <c r="L657" s="117">
        <v>30</v>
      </c>
      <c r="M657" s="117">
        <v>21</v>
      </c>
      <c r="N657" s="117" t="s">
        <v>1057</v>
      </c>
      <c r="O657" s="117" t="s">
        <v>1057</v>
      </c>
    </row>
    <row r="658" spans="1:22" s="118" customFormat="1" ht="56.1" customHeight="1">
      <c r="A658" s="252" t="s">
        <v>946</v>
      </c>
      <c r="B658" s="84"/>
      <c r="C658" s="320" t="s">
        <v>471</v>
      </c>
      <c r="D658" s="321"/>
      <c r="E658" s="321"/>
      <c r="F658" s="321"/>
      <c r="G658" s="321"/>
      <c r="H658" s="322"/>
      <c r="I658" s="122" t="s">
        <v>472</v>
      </c>
      <c r="J658" s="116">
        <f t="shared" si="32"/>
        <v>10</v>
      </c>
      <c r="K658" s="201" t="str">
        <f t="shared" si="33"/>
        <v>※</v>
      </c>
      <c r="L658" s="117" t="s">
        <v>541</v>
      </c>
      <c r="M658" s="117">
        <v>10</v>
      </c>
      <c r="N658" s="117" t="s">
        <v>1057</v>
      </c>
      <c r="O658" s="117" t="s">
        <v>1057</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1057</v>
      </c>
      <c r="O659" s="117" t="s">
        <v>1057</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1057</v>
      </c>
      <c r="O660" s="117" t="s">
        <v>1057</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542</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1059</v>
      </c>
      <c r="O666" s="70" t="s">
        <v>1059</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542</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1059</v>
      </c>
      <c r="O682" s="70" t="s">
        <v>1059</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v>0</v>
      </c>
      <c r="M683" s="117">
        <v>0</v>
      </c>
      <c r="N683" s="117" t="s">
        <v>1057</v>
      </c>
      <c r="O683" s="117" t="s">
        <v>1057</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t="s">
        <v>1057</v>
      </c>
      <c r="O684" s="117" t="s">
        <v>1057</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t="s">
        <v>1057</v>
      </c>
      <c r="O685" s="117" t="s">
        <v>1057</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542</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1059</v>
      </c>
      <c r="O692" s="70" t="s">
        <v>1059</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t="s">
        <v>1057</v>
      </c>
      <c r="O693" s="117" t="s">
        <v>1057</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t="s">
        <v>1057</v>
      </c>
      <c r="O694" s="117" t="s">
        <v>1057</v>
      </c>
    </row>
    <row r="695" spans="1:22" s="118" customFormat="1" ht="69.95" customHeight="1">
      <c r="A695" s="252" t="s">
        <v>965</v>
      </c>
      <c r="B695" s="119"/>
      <c r="C695" s="317" t="s">
        <v>1007</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t="s">
        <v>1057</v>
      </c>
      <c r="O695" s="117" t="s">
        <v>1057</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t="s">
        <v>1057</v>
      </c>
      <c r="O696" s="117" t="s">
        <v>1057</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t="s">
        <v>1057</v>
      </c>
      <c r="O697" s="117" t="s">
        <v>1057</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542</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1059</v>
      </c>
      <c r="O705" s="70" t="s">
        <v>1059</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t="s">
        <v>1057</v>
      </c>
      <c r="O706" s="117" t="s">
        <v>1057</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t="s">
        <v>1057</v>
      </c>
      <c r="O707" s="117" t="s">
        <v>1057</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t="s">
        <v>1057</v>
      </c>
      <c r="O708" s="117" t="s">
        <v>1057</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t="s">
        <v>1057</v>
      </c>
      <c r="O709" s="117" t="s">
        <v>1057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3B25A24-1C01-4FA0-A81F-EF83EA12074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2019-12-23T00:59:12Z</dcterms:modified>
</cp:coreProperties>
</file>