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1決算統計（R02）\210913 財政状況資料集の作成について（2回目）\04HP掲載用データ\"/>
    </mc:Choice>
  </mc:AlternateContent>
  <bookViews>
    <workbookView xWindow="0" yWindow="0" windowWidth="15345" windowHeight="67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AM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s="1"/>
  <c r="BE34" i="10" l="1"/>
  <c r="BE35" i="10" s="1"/>
  <c r="CO34" i="10" l="1"/>
  <c r="CO35" i="10" s="1"/>
  <c r="CO36" i="10" s="1"/>
  <c r="CO37"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<sst xmlns="http://schemas.openxmlformats.org/spreadsheetml/2006/main" count="1159" uniqueCount="626">
  <si>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</si>
  <si>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</si>
  <si>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</si>
  <si>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</si>
  <si>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</si>
  <si>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</si>
  <si>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</si>
  <si>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</si>
  <si>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</si>
  <si>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</si>
  <si>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</si>
  <si>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</si>
  <si>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</si>
  <si>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</si>
  <si>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</si>
  <si>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</si>
  <si>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</si>
  <si>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</si>
  <si>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</si>
  <si>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</si>
  <si>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</si>
  <si>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</si>
  <si>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</si>
  <si>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</si>
  <si>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</si>
  <si>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</si>
  <si>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</si>
  <si>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</si>
  <si>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</si>
  <si>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</si>
  <si>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</si>
  <si>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</si>
  <si>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</si>
  <si>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</si>
  <si>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</si>
  <si>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</si>
  <si>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</si>
  <si>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</si>
  <si>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</si>
  <si>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</si>
  <si>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</si>
  <si>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</si>
  <si>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</si>
  <si>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</si>
  <si>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</si>
  <si>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</si>
  <si>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</si>
  <si>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</si>
  <si>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</si>
  <si>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</si>
  <si>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</si>
  <si>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</si>
  <si>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</si>
  <si>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</si>
  <si>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</si>
  <si>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</si>
  <si>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</si>
  <si>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</si>
  <si>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</si>
  <si>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</si>
  <si>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</si>
  <si>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</si>
  <si>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</si>
  <si>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</si>
  <si>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</si>
  <si>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</si>
  <si>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</si>
  <si>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</si>
  <si>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</si>
  <si>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</si>
  <si>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</si>
  <si>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</si>
  <si>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</si>
  <si>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</si>
  <si>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</si>
  <si>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</si>
  <si>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</si>
  <si>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</si>
  <si>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</si>
  <si>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</si>
  <si>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</si>
  <si>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</si>
  <si>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</si>
  <si>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</si>
  <si>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</si>
  <si>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</si>
  <si>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</si>
  <si>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</si>
  <si>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</si>
  <si>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</si>
  <si>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</si>
  <si>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</si>
  <si>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</si>
  <si>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</si>
  <si>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</si>
  <si>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</si>
  <si>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</si>
  <si>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</si>
  <si>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</si>
  <si>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</si>
  <si>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</si>
  <si>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</si>
  <si>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</si>
  <si>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</si>
  <si>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</si>
  <si>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</si>
  <si>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</si>
  <si>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</si>
  <si>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</si>
  <si>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</si>
  <si>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</si>
  <si>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</si>
  <si>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</si>
  <si>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</si>
  <si>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</si>
  <si>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</si>
  <si>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</si>
  <si>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</si>
  <si>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</si>
  <si>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</si>
  <si>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</si>
  <si>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</si>
  <si>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</si>
  <si>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</si>
  <si>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</si>
  <si>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</si>
  <si>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</si>
  <si>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</si>
  <si>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</si>
  <si>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</si>
  <si>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</si>
  <si>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</si>
  <si>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</si>
  <si>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</si>
  <si>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</si>
  <si>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</si>
  <si>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</si>
  <si>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</si>
  <si>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</si>
  <si>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</si>
  <si>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</si>
  <si>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</si>
  <si>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</si>
  <si>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</si>
  <si>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</si>
  <si>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</si>
  <si>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</si>
  <si>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</si>
  <si>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</si>
  <si>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</si>
  <si>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</si>
  <si>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</si>
  <si>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</si>
  <si>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</si>
  <si>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</si>
  <si>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</si>
  <si>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</si>
  <si>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</si>
  <si>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</si>
  <si>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</si>
  <si>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</si>
  <si>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</si>
  <si>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</si>
  <si>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</si>
  <si>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</si>
  <si>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</si>
  <si>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</si>
  <si>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</si>
  <si>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</si>
  <si>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</si>
  <si>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</si>
  <si>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</si>
  <si>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</si>
  <si>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</si>
  <si>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</si>
  <si>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</si>
  <si>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</si>
  <si>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</si>
  <si>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</si>
  <si>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</si>
  <si>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</si>
  <si>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</si>
  <si>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</si>
  <si>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</si>
  <si>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</si>
  <si>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</si>
  <si>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</si>
  <si>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</si>
  <si>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</si>
  <si>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</si>
  <si>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</si>
  <si>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</si>
  <si>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</si>
  <si>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</si>
  <si>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</si>
  <si>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</si>
  <si>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</si>
  <si>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</si>
  <si>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</si>
  <si>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</si>
  <si>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</si>
  <si>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</si>
  <si>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</si>
  <si>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</si>
  <si>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</si>
  <si>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</si>
  <si>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</si>
  <si>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</si>
  <si>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</si>
  <si>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</si>
  <si>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</si>
  <si>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</si>
  <si>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</si>
  <si>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</si>
  <si>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</si>
  <si>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富山県朝日町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</si>
  <si>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</si>
  <si>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</si>
  <si>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</si>
  <si>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</si>
  <si>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</si>
  <si>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</si>
  <si>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</si>
  <si>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</si>
  <si>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</si>
  <si>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</si>
  <si>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</si>
  <si>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</si>
  <si>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</si>
  <si>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</si>
  <si>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</si>
  <si>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</si>
  <si>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</si>
  <si>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</si>
  <si>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</si>
  <si>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</si>
  <si>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</si>
  <si>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</si>
  <si>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</si>
  <si>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</si>
  <si>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</si>
  <si>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</si>
  <si>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</si>
  <si>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</si>
  <si>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</si>
  <si>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</si>
  <si>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</si>
  <si>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</si>
  <si>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</si>
  <si>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</si>
  <si>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</si>
  <si>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</si>
  <si>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</si>
  <si>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</si>
  <si>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</si>
  <si>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</si>
  <si>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</si>
  <si>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</si>
  <si>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</si>
  <si>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</si>
  <si>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</si>
  <si>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</si>
  <si>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</si>
  <si>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</si>
  <si>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</si>
  <si>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</si>
  <si>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</si>
  <si>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</si>
  <si>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</si>
  <si>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</si>
  <si>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</si>
  <si>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</si>
  <si>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</si>
  <si>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</si>
  <si>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</si>
  <si>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</si>
  <si>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</si>
  <si>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</si>
  <si>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</si>
  <si>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</si>
  <si>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</si>
  <si>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</si>
  <si>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</si>
  <si>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</si>
  <si>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</si>
  <si>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</si>
  <si>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</si>
  <si>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</si>
  <si>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</si>
  <si>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</si>
  <si>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</si>
  <si>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</si>
  <si>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</si>
  <si>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</si>
  <si>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</si>
  <si>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</si>
  <si>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</si>
  <si>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</si>
  <si>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</si>
  <si>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</si>
  <si>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</si>
  <si>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</si>
  <si>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</si>
  <si>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</si>
  <si>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</si>
  <si>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</si>
  <si>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</si>
  <si>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</si>
  <si>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</si>
  <si>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</si>
  <si>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</si>
  <si>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</si>
  <si>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</si>
  <si>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</si>
  <si>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</si>
  <si>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</si>
  <si>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</si>
  <si>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</si>
  <si>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</si>
  <si>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</si>
  <si>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</si>
  <si>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</si>
  <si>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</si>
  <si>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</si>
  <si>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</si>
  <si>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</si>
  <si>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</si>
  <si>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</si>
  <si>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</si>
  <si>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</si>
  <si>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</si>
  <si>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</si>
  <si>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</si>
  <si>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</si>
  <si>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</si>
  <si>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</si>
  <si>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</si>
  <si>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</si>
  <si>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</si>
  <si>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</si>
  <si>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</si>
  <si>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</si>
  <si>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</si>
  <si>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</si>
  <si>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</si>
  <si>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</si>
  <si>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</si>
  <si>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</si>
  <si>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</si>
  <si>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</si>
  <si>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</si>
  <si>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</si>
  <si>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</si>
  <si>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</si>
  <si>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</si>
  <si>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</si>
  <si>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</si>
  <si>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</si>
  <si>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</si>
  <si>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</si>
  <si>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</si>
  <si>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</si>
  <si>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</si>
  <si>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</si>
  <si>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</si>
  <si>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</si>
  <si>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</si>
  <si>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</si>
  <si>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</si>
  <si>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富山県朝日町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</si>
  <si>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</si>
  <si>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</si>
  <si>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</si>
  <si>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</si>
  <si>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</si>
  <si>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</si>
  <si>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</si>
  <si>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</si>
  <si>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</si>
  <si>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</si>
  <si>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</si>
  <si>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</si>
  <si>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</si>
  <si>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</si>
  <si>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</si>
  <si>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</si>
  <si>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</si>
  <si>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</si>
  <si>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</si>
  <si>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</si>
  <si>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</si>
  <si>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</si>
  <si>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</si>
  <si>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</si>
  <si>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</si>
  <si>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</si>
  <si>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</si>
  <si>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</si>
  <si>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</si>
  <si>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</si>
  <si>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</si>
  <si>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</si>
  <si>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</si>
  <si>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</si>
  <si>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</si>
  <si>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</si>
  <si>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</si>
  <si>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</si>
  <si>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</si>
  <si>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</si>
  <si>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</si>
  <si>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</si>
  <si>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</si>
  <si>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</si>
  <si>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</si>
  <si>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</si>
  <si>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</si>
  <si>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</si>
  <si>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</si>
  <si>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</si>
  <si>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</si>
  <si>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</si>
  <si>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</si>
  <si>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</si>
  <si>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</si>
  <si>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</si>
  <si>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</si>
  <si>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</si>
  <si>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</si>
  <si>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</si>
  <si>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</si>
  <si>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</si>
  <si>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</si>
  <si>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</si>
  <si>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</si>
  <si>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</si>
  <si>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</si>
  <si>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</si>
  <si>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</si>
  <si>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</si>
  <si>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</si>
  <si>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</si>
  <si>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</si>
  <si>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</si>
  <si>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</si>
  <si>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</si>
  <si>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</si>
  <si>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</si>
  <si>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</si>
  <si>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</si>
  <si>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</si>
  <si>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</si>
  <si>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</si>
  <si>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</si>
  <si>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</si>
  <si>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</si>
  <si>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</si>
  <si>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</si>
  <si>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</si>
  <si>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</si>
  <si>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</si>
  <si>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</si>
  <si>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</si>
  <si>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</si>
  <si>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</si>
  <si>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</si>
  <si>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</si>
  <si>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</si>
  <si>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</si>
  <si>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</si>
  <si>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</si>
  <si>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</si>
  <si>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</si>
  <si>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</si>
  <si>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</si>
  <si>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</si>
  <si>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</si>
  <si>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</si>
  <si>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</si>
  <si>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</si>
  <si>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</si>
  <si>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</si>
  <si>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</si>
  <si>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</si>
  <si>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</si>
  <si>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</si>
  <si>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</si>
  <si>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</si>
  <si>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</si>
  <si>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</si>
  <si>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</si>
  <si>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</si>
  <si>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</si>
  <si>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</si>
  <si>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</si>
  <si>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</si>
  <si>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</si>
  <si>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</si>
  <si>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</si>
  <si>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</si>
  <si>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</si>
  <si>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</si>
  <si>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</si>
  <si>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</si>
  <si>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</si>
  <si>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</si>
  <si>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</si>
  <si>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</si>
  <si>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</si>
  <si>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</si>
  <si>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</si>
  <si>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</si>
  <si>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</si>
  <si>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</si>
  <si>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</si>
  <si>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</si>
  <si>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</si>
  <si>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</si>
  <si>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</si>
  <si>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</si>
  <si>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</si>
  <si>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</si>
  <si>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</si>
  <si>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</si>
  <si>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</si>
  <si>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</si>
  <si>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</si>
  <si>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</si>
  <si>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</si>
  <si>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</si>
  <si>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</si>
  <si>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</si>
  <si>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</si>
  <si>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</si>
  <si>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</si>
  <si>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</si>
  <si>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</si>
  <si>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</si>
  <si>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</si>
  <si>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</si>
  <si>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</si>
  <si>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</si>
  <si>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</si>
  <si>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</si>
  <si>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</si>
  <si>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</si>
  <si>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</si>
  <si>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</si>
  <si>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</si>
  <si>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</si>
  <si>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</si>
  <si>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</si>
  <si>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</si>
  <si>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</si>
  <si>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</si>
  <si>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</si>
  <si>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</si>
  <si>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</si>
  <si>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</si>
  <si>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</si>
  <si>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</si>
  <si>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</si>
  <si>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</si>
  <si>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</si>
  <si>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</si>
  <si>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2.30</t>
  </si>
  <si>
    <t>▲ 1.93</t>
  </si>
  <si>
    <t>▲ 0.98</t>
  </si>
  <si>
    <t>▲ 9.96</t>
  </si>
  <si>
    <t>▲ 4.14</t>
  </si>
  <si>
    <t>一般会計</t>
  </si>
  <si>
    <t>病院事業会計</t>
  </si>
  <si>
    <t>簡易水道特別会計</t>
  </si>
  <si>
    <t>下水道特別会計</t>
  </si>
  <si>
    <t>国民健康保険特別会計</t>
  </si>
  <si>
    <t>後期高齢者医療事業特別会計</t>
  </si>
  <si>
    <t>公共用地先行取得等事業特別会計</t>
  </si>
  <si>
    <t>奨学資金特別会計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</si>
  <si>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</si>
  <si>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</si>
  <si>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</si>
  <si>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</si>
  <si>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</si>
  <si>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</si>
  <si>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</si>
  <si>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</si>
  <si>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未来創生推進基金</t>
    <rPh sb="0" eb="2">
      <t>ミライ</t>
    </rPh>
    <rPh sb="2" eb="4">
      <t>ソウセイ</t>
    </rPh>
    <rPh sb="4" eb="6">
      <t>スイシン</t>
    </rPh>
    <rPh sb="6" eb="8">
      <t>キキン</t>
    </rPh>
    <phoneticPr fontId="2"/>
  </si>
  <si>
    <t>―</t>
    <phoneticPr fontId="2"/>
  </si>
  <si>
    <t>公共施設整備等基金</t>
    <rPh sb="0" eb="2">
      <t>コウキョウ</t>
    </rPh>
    <rPh sb="2" eb="4">
      <t>シセツ</t>
    </rPh>
    <rPh sb="4" eb="6">
      <t>セイビ</t>
    </rPh>
    <rPh sb="6" eb="7">
      <t>トウ</t>
    </rPh>
    <rPh sb="7" eb="9">
      <t>キキン</t>
    </rPh>
    <phoneticPr fontId="2"/>
  </si>
  <si>
    <t>企業立地促進基金</t>
    <rPh sb="0" eb="2">
      <t>キギョウ</t>
    </rPh>
    <rPh sb="2" eb="4">
      <t>リッチ</t>
    </rPh>
    <rPh sb="4" eb="6">
      <t>ソクシン</t>
    </rPh>
    <rPh sb="6" eb="8">
      <t>キキン</t>
    </rPh>
    <phoneticPr fontId="2"/>
  </si>
  <si>
    <t>漁業振興基金</t>
    <rPh sb="0" eb="2">
      <t>ギョギョウ</t>
    </rPh>
    <rPh sb="2" eb="4">
      <t>シンコウ</t>
    </rPh>
    <rPh sb="4" eb="6">
      <t>キキン</t>
    </rPh>
    <phoneticPr fontId="2"/>
  </si>
  <si>
    <t>松倉子ども基金</t>
    <rPh sb="0" eb="2">
      <t>マツクラ</t>
    </rPh>
    <rPh sb="2" eb="3">
      <t>コ</t>
    </rPh>
    <rPh sb="5" eb="7">
      <t>キキン</t>
    </rPh>
    <phoneticPr fontId="2"/>
  </si>
  <si>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</si>
  <si>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</si>
  <si>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</si>
  <si>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</si>
  <si>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新川広域圏事務組合</t>
    <rPh sb="0" eb="2">
      <t>ニイカワ</t>
    </rPh>
    <rPh sb="2" eb="5">
      <t>コウイキケン</t>
    </rPh>
    <rPh sb="5" eb="7">
      <t>ジム</t>
    </rPh>
    <rPh sb="7" eb="9">
      <t>クミアイ</t>
    </rPh>
    <phoneticPr fontId="2"/>
  </si>
  <si>
    <t>富山県市町村総合事務組合</t>
    <rPh sb="0" eb="3">
      <t>トヤマケン</t>
    </rPh>
    <rPh sb="3" eb="6">
      <t>シチョウソン</t>
    </rPh>
    <rPh sb="6" eb="8">
      <t>ソウゴウ</t>
    </rPh>
    <rPh sb="8" eb="10">
      <t>ジム</t>
    </rPh>
    <rPh sb="10" eb="12">
      <t>クミアイ</t>
    </rPh>
    <phoneticPr fontId="2"/>
  </si>
  <si>
    <t>富山県市町村会館管理組合</t>
    <rPh sb="0" eb="3">
      <t>トヤマケン</t>
    </rPh>
    <rPh sb="3" eb="6">
      <t>シチョウソン</t>
    </rPh>
    <rPh sb="6" eb="8">
      <t>カイカン</t>
    </rPh>
    <rPh sb="8" eb="10">
      <t>カンリ</t>
    </rPh>
    <rPh sb="10" eb="12">
      <t>クミアイ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</si>
  <si>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</si>
  <si>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富山県後期高齢者医療広域連合（後期高齢者医療事業特別会計）</t>
    <rPh sb="0" eb="3">
      <t>トヤマケン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2"/>
  </si>
  <si>
    <t>下山用水組合</t>
    <rPh sb="0" eb="2">
      <t>シタヤマ</t>
    </rPh>
    <rPh sb="2" eb="4">
      <t>ヨウスイ</t>
    </rPh>
    <rPh sb="4" eb="6">
      <t>クミアイ</t>
    </rPh>
    <phoneticPr fontId="2"/>
  </si>
  <si>
    <t>黒東合口用水組合</t>
    <rPh sb="0" eb="1">
      <t>クロ</t>
    </rPh>
    <rPh sb="1" eb="2">
      <t>ヒガシ</t>
    </rPh>
    <rPh sb="2" eb="3">
      <t>ゴウ</t>
    </rPh>
    <rPh sb="3" eb="4">
      <t>クチ</t>
    </rPh>
    <rPh sb="4" eb="6">
      <t>ヨウスイ</t>
    </rPh>
    <rPh sb="6" eb="8">
      <t>クミアイ</t>
    </rPh>
    <phoneticPr fontId="2"/>
  </si>
  <si>
    <t>新川地域消防組合</t>
    <rPh sb="0" eb="2">
      <t>ニイカワ</t>
    </rPh>
    <rPh sb="2" eb="4">
      <t>チイキ</t>
    </rPh>
    <rPh sb="4" eb="6">
      <t>ショウボウ</t>
    </rPh>
    <rPh sb="6" eb="8">
      <t>クミアイ</t>
    </rPh>
    <phoneticPr fontId="2"/>
  </si>
  <si>
    <t>朝日町文化体育振興公社</t>
    <rPh sb="0" eb="3">
      <t>アサヒマチ</t>
    </rPh>
    <rPh sb="3" eb="5">
      <t>ブンカ</t>
    </rPh>
    <rPh sb="5" eb="7">
      <t>タイイク</t>
    </rPh>
    <rPh sb="7" eb="9">
      <t>シンコウ</t>
    </rPh>
    <rPh sb="9" eb="11">
      <t>コウシャ</t>
    </rPh>
    <phoneticPr fontId="2"/>
  </si>
  <si>
    <t>あさひ</t>
    <phoneticPr fontId="2"/>
  </si>
  <si>
    <t>あさひふるさと創造社</t>
    <rPh sb="7" eb="9">
      <t>ソウゾウ</t>
    </rPh>
    <rPh sb="9" eb="10">
      <t>シャ</t>
    </rPh>
    <phoneticPr fontId="2"/>
  </si>
  <si>
    <t>朝日商業開発</t>
    <rPh sb="0" eb="2">
      <t>アサヒ</t>
    </rPh>
    <rPh sb="2" eb="4">
      <t>ショウギョウ</t>
    </rPh>
    <rPh sb="4" eb="6">
      <t>カイハツ</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</si>
  <si>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</si>
  <si>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</si>
  <si>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</si>
  <si>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</si>
  <si>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</si>
  <si>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</si>
  <si>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</si>
  <si>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</si>
  <si>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</si>
  <si>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将来負担比率は類似団体内平均値と同程度と改善したが、有形固定資産減価償却率については比較的新しい施設が多いため、類似団体内平均値よりも低い傾向にある。
地方債残高はしばらく高額で推移すると見込んでいるが、新たな起債の抑制に努めることにより地方債の現在高が減少し、将来負担比率が減少するものと思われる。</t>
    <rPh sb="0" eb="2">
      <t>ショウライ</t>
    </rPh>
    <rPh sb="2" eb="4">
      <t>フタン</t>
    </rPh>
    <rPh sb="4" eb="6">
      <t>ヒリツ</t>
    </rPh>
    <rPh sb="7" eb="9">
      <t>ルイジ</t>
    </rPh>
    <rPh sb="9" eb="11">
      <t>ダンタイ</t>
    </rPh>
    <rPh sb="11" eb="12">
      <t>ナイ</t>
    </rPh>
    <rPh sb="12" eb="15">
      <t>ヘイキンチ</t>
    </rPh>
    <rPh sb="16" eb="19">
      <t>ドウテイド</t>
    </rPh>
    <rPh sb="20" eb="22">
      <t>カイゼン</t>
    </rPh>
    <rPh sb="26" eb="28">
      <t>ユウケイ</t>
    </rPh>
    <rPh sb="28" eb="30">
      <t>コテイ</t>
    </rPh>
    <rPh sb="30" eb="32">
      <t>シサン</t>
    </rPh>
    <rPh sb="32" eb="34">
      <t>ゲンカ</t>
    </rPh>
    <rPh sb="34" eb="36">
      <t>ショウキャク</t>
    </rPh>
    <rPh sb="36" eb="37">
      <t>リツ</t>
    </rPh>
    <rPh sb="42" eb="45">
      <t>ヒカクテキ</t>
    </rPh>
    <rPh sb="45" eb="46">
      <t>アタラ</t>
    </rPh>
    <rPh sb="48" eb="50">
      <t>シセツ</t>
    </rPh>
    <rPh sb="51" eb="52">
      <t>オオ</t>
    </rPh>
    <rPh sb="56" eb="58">
      <t>ルイジ</t>
    </rPh>
    <rPh sb="58" eb="60">
      <t>ダンタイ</t>
    </rPh>
    <rPh sb="60" eb="61">
      <t>ナイ</t>
    </rPh>
    <rPh sb="61" eb="63">
      <t>ヘイキン</t>
    </rPh>
    <rPh sb="63" eb="64">
      <t>チ</t>
    </rPh>
    <rPh sb="67" eb="68">
      <t>ヒク</t>
    </rPh>
    <rPh sb="69" eb="71">
      <t>ケイコウ</t>
    </rPh>
    <rPh sb="76" eb="79">
      <t>チホウサイ</t>
    </rPh>
    <rPh sb="79" eb="81">
      <t>ザンダカ</t>
    </rPh>
    <rPh sb="86" eb="88">
      <t>コウガク</t>
    </rPh>
    <rPh sb="89" eb="91">
      <t>スイイ</t>
    </rPh>
    <rPh sb="94" eb="96">
      <t>ミコ</t>
    </rPh>
    <rPh sb="102" eb="103">
      <t>アラ</t>
    </rPh>
    <rPh sb="105" eb="107">
      <t>キサイ</t>
    </rPh>
    <rPh sb="108" eb="110">
      <t>ヨクセイ</t>
    </rPh>
    <rPh sb="111" eb="112">
      <t>ツト</t>
    </rPh>
    <rPh sb="119" eb="122">
      <t>チホウサイ</t>
    </rPh>
    <rPh sb="123" eb="126">
      <t>ゲンザイダカ</t>
    </rPh>
    <rPh sb="127" eb="129">
      <t>ゲンショウ</t>
    </rPh>
    <rPh sb="131" eb="133">
      <t>ショウライ</t>
    </rPh>
    <rPh sb="133" eb="135">
      <t>フタン</t>
    </rPh>
    <rPh sb="135" eb="137">
      <t>ヒリツ</t>
    </rPh>
    <rPh sb="138" eb="140">
      <t>ゲンショウ</t>
    </rPh>
    <rPh sb="145" eb="146">
      <t>オモ</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</si>
  <si>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</si>
  <si>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</si>
  <si>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</si>
  <si>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</si>
  <si>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</si>
  <si>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</si>
  <si>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28年度までは実質公債費比率及び将来負担比率は類似団体内の平均値を下回っていたが、これ以降は武道館建設、屋内グラウンド建設、舟川桜並木整備、ヒスイ海岸周辺整備事業などの大型事業が集中したことで地方債の残高が増え、類似団体との差がグラフ上で顕著に表れている。起債抑制により、昨年と比較して将来負担比率が減少したが、地方債の償還が令和5年度にピークを迎えることから、実質公債費比率は令和７年度に最も高くなると見込んでいる。財政シミュレーションを重ねながら、できるだけ将来への負担が少なくなるよう、公債費の適正化に取り組んでいく。</t>
    <rPh sb="3" eb="4">
      <t>ネン</t>
    </rPh>
    <rPh sb="4" eb="5">
      <t>ド</t>
    </rPh>
    <rPh sb="8" eb="10">
      <t>ジッシツ</t>
    </rPh>
    <rPh sb="10" eb="13">
      <t>コウサイヒ</t>
    </rPh>
    <rPh sb="13" eb="15">
      <t>ヒリツ</t>
    </rPh>
    <rPh sb="15" eb="16">
      <t>オヨ</t>
    </rPh>
    <rPh sb="17" eb="19">
      <t>ショウライ</t>
    </rPh>
    <rPh sb="19" eb="21">
      <t>フタン</t>
    </rPh>
    <rPh sb="21" eb="23">
      <t>ヒリツ</t>
    </rPh>
    <rPh sb="24" eb="26">
      <t>ルイジ</t>
    </rPh>
    <rPh sb="26" eb="28">
      <t>ダンタイ</t>
    </rPh>
    <rPh sb="28" eb="29">
      <t>ナイ</t>
    </rPh>
    <rPh sb="30" eb="33">
      <t>ヘイキンチ</t>
    </rPh>
    <rPh sb="34" eb="36">
      <t>シタマワ</t>
    </rPh>
    <rPh sb="44" eb="46">
      <t>イコウ</t>
    </rPh>
    <rPh sb="47" eb="50">
      <t>ブドウカン</t>
    </rPh>
    <rPh sb="50" eb="52">
      <t>ケンセツ</t>
    </rPh>
    <rPh sb="53" eb="55">
      <t>オクナイ</t>
    </rPh>
    <rPh sb="60" eb="62">
      <t>ケンセツ</t>
    </rPh>
    <rPh sb="63" eb="65">
      <t>フナガワ</t>
    </rPh>
    <rPh sb="65" eb="66">
      <t>サクラ</t>
    </rPh>
    <rPh sb="66" eb="68">
      <t>ナミキ</t>
    </rPh>
    <rPh sb="68" eb="70">
      <t>セイビ</t>
    </rPh>
    <rPh sb="74" eb="76">
      <t>カイガン</t>
    </rPh>
    <rPh sb="76" eb="78">
      <t>シュウヘン</t>
    </rPh>
    <rPh sb="78" eb="80">
      <t>セイビ</t>
    </rPh>
    <rPh sb="80" eb="82">
      <t>ジギョウ</t>
    </rPh>
    <rPh sb="85" eb="87">
      <t>オオガタ</t>
    </rPh>
    <rPh sb="87" eb="89">
      <t>ジギョウ</t>
    </rPh>
    <rPh sb="90" eb="92">
      <t>シュウチュウ</t>
    </rPh>
    <rPh sb="97" eb="100">
      <t>チホウサイ</t>
    </rPh>
    <rPh sb="101" eb="103">
      <t>ザンダカ</t>
    </rPh>
    <rPh sb="104" eb="105">
      <t>フ</t>
    </rPh>
    <rPh sb="107" eb="109">
      <t>ルイジ</t>
    </rPh>
    <rPh sb="109" eb="111">
      <t>ダンタイ</t>
    </rPh>
    <rPh sb="113" eb="114">
      <t>サ</t>
    </rPh>
    <rPh sb="118" eb="119">
      <t>ジョウ</t>
    </rPh>
    <rPh sb="120" eb="122">
      <t>ケンチョ</t>
    </rPh>
    <rPh sb="123" eb="124">
      <t>アラワ</t>
    </rPh>
    <rPh sb="129" eb="131">
      <t>キサイ</t>
    </rPh>
    <rPh sb="131" eb="133">
      <t>ヨクセイ</t>
    </rPh>
    <rPh sb="137" eb="139">
      <t>サクネン</t>
    </rPh>
    <rPh sb="140" eb="142">
      <t>ヒカク</t>
    </rPh>
    <rPh sb="144" eb="146">
      <t>ショウライ</t>
    </rPh>
    <rPh sb="146" eb="148">
      <t>フタン</t>
    </rPh>
    <rPh sb="148" eb="150">
      <t>ヒリツ</t>
    </rPh>
    <rPh sb="151" eb="153">
      <t>ゲンショウ</t>
    </rPh>
    <rPh sb="157" eb="160">
      <t>チホウサイ</t>
    </rPh>
    <rPh sb="161" eb="163">
      <t>ショウカン</t>
    </rPh>
    <rPh sb="164" eb="165">
      <t>レイ</t>
    </rPh>
    <rPh sb="165" eb="166">
      <t>ワ</t>
    </rPh>
    <rPh sb="167" eb="169">
      <t>ネンド</t>
    </rPh>
    <rPh sb="174" eb="175">
      <t>ムカ</t>
    </rPh>
    <rPh sb="182" eb="184">
      <t>ジッシツ</t>
    </rPh>
    <rPh sb="184" eb="187">
      <t>コウサイヒ</t>
    </rPh>
    <rPh sb="187" eb="189">
      <t>ヒリツ</t>
    </rPh>
    <rPh sb="190" eb="191">
      <t>レイ</t>
    </rPh>
    <rPh sb="191" eb="192">
      <t>ワ</t>
    </rPh>
    <rPh sb="193" eb="194">
      <t>ネン</t>
    </rPh>
    <rPh sb="194" eb="195">
      <t>ド</t>
    </rPh>
    <rPh sb="196" eb="197">
      <t>モット</t>
    </rPh>
    <rPh sb="198" eb="199">
      <t>タカ</t>
    </rPh>
    <rPh sb="203" eb="205">
      <t>ミコ</t>
    </rPh>
    <rPh sb="210" eb="212">
      <t>ザイセイ</t>
    </rPh>
    <rPh sb="221" eb="222">
      <t>カサ</t>
    </rPh>
    <rPh sb="232" eb="234">
      <t>ショウライ</t>
    </rPh>
    <rPh sb="236" eb="238">
      <t>フタン</t>
    </rPh>
    <rPh sb="239" eb="240">
      <t>スク</t>
    </rPh>
    <rPh sb="247" eb="249">
      <t>コウサイ</t>
    </rPh>
    <rPh sb="249" eb="250">
      <t>ヒ</t>
    </rPh>
    <rPh sb="251" eb="254">
      <t>テキセイカ</t>
    </rPh>
    <rPh sb="255" eb="256">
      <t>ト</t>
    </rPh>
    <rPh sb="257" eb="258">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</si>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</sst>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B5E2-45A8-A263-152DD7EB6D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107103</c:v>
                </c:pt>
                <c:pt idx="1">
                  <c:v>118523</c:v>
                </c:pt>
                <c:pt idx="2">
                  <c:v>183996</c:v>
                </c:pt>
                <c:pt idx="3">
                  <c:v>166909</c:v>
                </c:pt>
                <c:pt idx="4">
                  <c:v>77696</c:v>
                </c:pt>
              </c:numCache>
            </c:numRef>
          </c:val>
          <c:smooth val="0"/>
          <c:extLst>
            <c:ext xmlns:c16="http://schemas.microsoft.com/office/drawing/2014/chart" uri="{C3380CC4-5D6E-409C-BE32-E72D297353CC}">
              <c16:uniqueId val="{00000001-B5E2-45A8-A263-152DD7EB6DA0}"/>
            </c:ext>
          </c:extLst>
        </c:ser>
        <c:dLbls>
          <c:showLegendKey val="0"/>
          <c:showVal val="0"/>
          <c:showCatName val="0"/>
          <c:showSerName val="0"/>
          <c:showPercent val="0"/>
          <c:showBubbleSize val="0"/>
        </c:dLbls>
        <c:marker val="1"/>
        <c:smooth val="0"/>
        <c:axId val="242564776"/>
        <c:axId val="242560464"/>
      </c:lineChart>
      <c:catAx>
        <c:axId val="242564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60464"/>
        <c:crosses val="autoZero"/>
        <c:auto val="1"/>
        <c:lblAlgn val="ctr"/>
        <c:lblOffset val="100"/>
        <c:tickLblSkip val="1"/>
        <c:tickMarkSkip val="1"/>
        <c:noMultiLvlLbl val="0"/>
      </c:catAx>
      <c:valAx>
        <c:axId val="242560464"/>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564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6.07</c:v>
                </c:pt>
                <c:pt idx="1">
                  <c:v>9.0299999999999994</c:v>
                </c:pt>
                <c:pt idx="2">
                  <c:v>8.41</c:v>
                </c:pt>
                <c:pt idx="3">
                  <c:v>9.19</c:v>
                </c:pt>
                <c:pt idx="4">
                  <c:v>8.4600000000000009</c:v>
                </c:pt>
              </c:numCache>
            </c:numRef>
          </c:val>
          <c:extLst>
            <c:ext xmlns:c16="http://schemas.microsoft.com/office/drawing/2014/chart" uri="{C3380CC4-5D6E-409C-BE32-E72D297353CC}">
              <c16:uniqueId val="{00000000-3FCF-46BE-BF34-5CF5C6F235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51.43</c:v>
                </c:pt>
                <c:pt idx="1">
                  <c:v>45.71</c:v>
                </c:pt>
                <c:pt idx="2">
                  <c:v>45.11</c:v>
                </c:pt>
                <c:pt idx="3">
                  <c:v>34.42</c:v>
                </c:pt>
                <c:pt idx="4">
                  <c:v>30.43</c:v>
                </c:pt>
              </c:numCache>
            </c:numRef>
          </c:val>
          <c:extLst>
            <c:ext xmlns:c16="http://schemas.microsoft.com/office/drawing/2014/chart" uri="{C3380CC4-5D6E-409C-BE32-E72D297353CC}">
              <c16:uniqueId val="{00000001-3FCF-46BE-BF34-5CF5C6F23505}"/>
            </c:ext>
          </c:extLst>
        </c:ser>
        <c:dLbls>
          <c:showLegendKey val="0"/>
          <c:showVal val="0"/>
          <c:showCatName val="0"/>
          <c:showSerName val="0"/>
          <c:showPercent val="0"/>
          <c:showBubbleSize val="0"/>
        </c:dLbls>
        <c:gapWidth val="250"/>
        <c:overlap val="100"/>
        <c:axId val="161442624"/>
        <c:axId val="16144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-2.2999999999999998</c:v>
                </c:pt>
                <c:pt idx="1">
                  <c:v>-1.93</c:v>
                </c:pt>
                <c:pt idx="2">
                  <c:v>-0.98</c:v>
                </c:pt>
                <c:pt idx="3">
                  <c:v>-9.9600000000000009</c:v>
                </c:pt>
                <c:pt idx="4">
                  <c:v>-4.1399999999999997</c:v>
                </c:pt>
              </c:numCache>
            </c:numRef>
          </c:val>
          <c:smooth val="0"/>
          <c:extLst>
            <c:ext xmlns:c16="http://schemas.microsoft.com/office/drawing/2014/chart" uri="{C3380CC4-5D6E-409C-BE32-E72D297353CC}">
              <c16:uniqueId val="{00000002-3FCF-46BE-BF34-5CF5C6F23505}"/>
            </c:ext>
          </c:extLst>
        </c:ser>
        <c:dLbls>
          <c:showLegendKey val="0"/>
          <c:showVal val="0"/>
          <c:showCatName val="0"/>
          <c:showSerName val="0"/>
          <c:showPercent val="0"/>
          <c:showBubbleSize val="0"/>
        </c:dLbls>
        <c:marker val="1"/>
        <c:smooth val="0"/>
        <c:axId val="161442624"/>
        <c:axId val="161441840"/>
      </c:lineChart>
      <c:catAx>
        <c:axId val="16144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1441840"/>
        <c:crosses val="autoZero"/>
        <c:auto val="1"/>
        <c:lblAlgn val="ctr"/>
        <c:lblOffset val="100"/>
        <c:tickLblSkip val="1"/>
        <c:tickMarkSkip val="1"/>
        <c:noMultiLvlLbl val="0"/>
      </c:catAx>
      <c:valAx>
        <c:axId val="16144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4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85D-4F42-8912-F134CD5AD4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5D-4F42-8912-F134CD5AD48A}"/>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85D-4F42-8912-F134CD5AD48A}"/>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85D-4F42-8912-F134CD5AD48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D85D-4F42-8912-F134CD5AD48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1.43</c:v>
                </c:pt>
                <c:pt idx="2">
                  <c:v>#N/A</c:v>
                </c:pt>
                <c:pt idx="3">
                  <c:v>0.71</c:v>
                </c:pt>
                <c:pt idx="4">
                  <c:v>#N/A</c:v>
                </c:pt>
                <c:pt idx="5">
                  <c:v>1.02</c:v>
                </c:pt>
                <c:pt idx="6">
                  <c:v>#N/A</c:v>
                </c:pt>
                <c:pt idx="7">
                  <c:v>0.3</c:v>
                </c:pt>
                <c:pt idx="8">
                  <c:v>#N/A</c:v>
                </c:pt>
                <c:pt idx="9">
                  <c:v>0.04</c:v>
                </c:pt>
              </c:numCache>
            </c:numRef>
          </c:val>
          <c:extLst>
            <c:ext xmlns:c16="http://schemas.microsoft.com/office/drawing/2014/chart" uri="{C3380CC4-5D6E-409C-BE32-E72D297353CC}">
              <c16:uniqueId val="{00000005-D85D-4F42-8912-F134CD5AD48A}"/>
            </c:ext>
          </c:extLst>
        </c:ser>
        <c:ser>
          <c:idx val="6"/>
          <c:order val="6"/>
          <c:tx>
            <c:strRef>
              <c:f>データシート!$A$33</c:f>
              <c:strCache>
                <c:ptCount val="1"/>
                <c:pt idx="0">
                  <c:v>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0.21</c:v>
                </c:pt>
                <c:pt idx="2">
                  <c:v>#N/A</c:v>
                </c:pt>
                <c:pt idx="3">
                  <c:v>0.2</c:v>
                </c:pt>
                <c:pt idx="4">
                  <c:v>#N/A</c:v>
                </c:pt>
                <c:pt idx="5">
                  <c:v>0.17</c:v>
                </c:pt>
                <c:pt idx="6">
                  <c:v>#N/A</c:v>
                </c:pt>
                <c:pt idx="7">
                  <c:v>3.34</c:v>
                </c:pt>
                <c:pt idx="8">
                  <c:v>#N/A</c:v>
                </c:pt>
                <c:pt idx="9">
                  <c:v>0.16</c:v>
                </c:pt>
              </c:numCache>
            </c:numRef>
          </c:val>
          <c:extLst>
            <c:ext xmlns:c16="http://schemas.microsoft.com/office/drawing/2014/chart" uri="{C3380CC4-5D6E-409C-BE32-E72D297353CC}">
              <c16:uniqueId val="{00000006-D85D-4F42-8912-F134CD5AD48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0.39</c:v>
                </c:pt>
                <c:pt idx="2">
                  <c:v>#N/A</c:v>
                </c:pt>
                <c:pt idx="3">
                  <c:v>0.42</c:v>
                </c:pt>
                <c:pt idx="4">
                  <c:v>#N/A</c:v>
                </c:pt>
                <c:pt idx="5">
                  <c:v>0.36</c:v>
                </c:pt>
                <c:pt idx="6">
                  <c:v>#N/A</c:v>
                </c:pt>
                <c:pt idx="7">
                  <c:v>0.37</c:v>
                </c:pt>
                <c:pt idx="8">
                  <c:v>#N/A</c:v>
                </c:pt>
                <c:pt idx="9">
                  <c:v>0.45</c:v>
                </c:pt>
              </c:numCache>
            </c:numRef>
          </c:val>
          <c:extLst>
            <c:ext xmlns:c16="http://schemas.microsoft.com/office/drawing/2014/chart" uri="{C3380CC4-5D6E-409C-BE32-E72D297353CC}">
              <c16:uniqueId val="{00000007-D85D-4F42-8912-F134CD5AD48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14.6</c:v>
                </c:pt>
                <c:pt idx="2">
                  <c:v>#N/A</c:v>
                </c:pt>
                <c:pt idx="3">
                  <c:v>14.29</c:v>
                </c:pt>
                <c:pt idx="4">
                  <c:v>#N/A</c:v>
                </c:pt>
                <c:pt idx="5">
                  <c:v>14.81</c:v>
                </c:pt>
                <c:pt idx="6">
                  <c:v>#N/A</c:v>
                </c:pt>
                <c:pt idx="7">
                  <c:v>12.63</c:v>
                </c:pt>
                <c:pt idx="8">
                  <c:v>#N/A</c:v>
                </c:pt>
                <c:pt idx="9">
                  <c:v>7.42</c:v>
                </c:pt>
              </c:numCache>
            </c:numRef>
          </c:val>
          <c:extLst>
            <c:ext xmlns:c16="http://schemas.microsoft.com/office/drawing/2014/chart" uri="{C3380CC4-5D6E-409C-BE32-E72D297353CC}">
              <c16:uniqueId val="{00000008-D85D-4F42-8912-F134CD5AD4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6.07</c:v>
                </c:pt>
                <c:pt idx="2">
                  <c:v>#N/A</c:v>
                </c:pt>
                <c:pt idx="3">
                  <c:v>9.0299999999999994</c:v>
                </c:pt>
                <c:pt idx="4">
                  <c:v>#N/A</c:v>
                </c:pt>
                <c:pt idx="5">
                  <c:v>8.41</c:v>
                </c:pt>
                <c:pt idx="6">
                  <c:v>#N/A</c:v>
                </c:pt>
                <c:pt idx="7">
                  <c:v>9.18</c:v>
                </c:pt>
                <c:pt idx="8">
                  <c:v>#N/A</c:v>
                </c:pt>
                <c:pt idx="9">
                  <c:v>8.4600000000000009</c:v>
                </c:pt>
              </c:numCache>
            </c:numRef>
          </c:val>
          <c:extLst>
            <c:ext xmlns:c16="http://schemas.microsoft.com/office/drawing/2014/chart" uri="{C3380CC4-5D6E-409C-BE32-E72D297353CC}">
              <c16:uniqueId val="{00000009-D85D-4F42-8912-F134CD5AD48A}"/>
            </c:ext>
          </c:extLst>
        </c:ser>
        <c:dLbls>
          <c:showLegendKey val="0"/>
          <c:showVal val="0"/>
          <c:showCatName val="0"/>
          <c:showSerName val="0"/>
          <c:showPercent val="0"/>
          <c:showBubbleSize val="0"/>
        </c:dLbls>
        <c:gapWidth val="150"/>
        <c:overlap val="100"/>
        <c:axId val="163126632"/>
        <c:axId val="163126240"/>
      </c:barChart>
      <c:catAx>
        <c:axId val="163126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126240"/>
        <c:crosses val="autoZero"/>
        <c:auto val="1"/>
        <c:lblAlgn val="ctr"/>
        <c:lblOffset val="100"/>
        <c:tickLblSkip val="1"/>
        <c:tickMarkSkip val="1"/>
        <c:noMultiLvlLbl val="0"/>
      </c:catAx>
      <c:valAx>
        <c:axId val="1631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26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958</c:v>
                </c:pt>
                <c:pt idx="5">
                  <c:v>1036</c:v>
                </c:pt>
                <c:pt idx="8">
                  <c:v>1079</c:v>
                </c:pt>
                <c:pt idx="11">
                  <c:v>1093</c:v>
                </c:pt>
                <c:pt idx="14">
                  <c:v>1149</c:v>
                </c:pt>
              </c:numCache>
            </c:numRef>
          </c:val>
          <c:extLst>
            <c:ext xmlns:c16="http://schemas.microsoft.com/office/drawing/2014/chart" uri="{C3380CC4-5D6E-409C-BE32-E72D297353CC}">
              <c16:uniqueId val="{00000000-5A68-4BBC-9486-B5F128CA17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68-4BBC-9486-B5F128CA17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49</c:v>
                </c:pt>
                <c:pt idx="6">
                  <c:v>39</c:v>
                </c:pt>
                <c:pt idx="9">
                  <c:v>39</c:v>
                </c:pt>
                <c:pt idx="12">
                  <c:v>39</c:v>
                </c:pt>
              </c:numCache>
            </c:numRef>
          </c:val>
          <c:extLst>
            <c:ext xmlns:c16="http://schemas.microsoft.com/office/drawing/2014/chart" uri="{C3380CC4-5D6E-409C-BE32-E72D297353CC}">
              <c16:uniqueId val="{00000002-5A68-4BBC-9486-B5F128CA17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19</c:v>
                </c:pt>
                <c:pt idx="3">
                  <c:v>32</c:v>
                </c:pt>
                <c:pt idx="6">
                  <c:v>37</c:v>
                </c:pt>
                <c:pt idx="9">
                  <c:v>50</c:v>
                </c:pt>
                <c:pt idx="12">
                  <c:v>45</c:v>
                </c:pt>
              </c:numCache>
            </c:numRef>
          </c:val>
          <c:extLst>
            <c:ext xmlns:c16="http://schemas.microsoft.com/office/drawing/2014/chart" uri="{C3380CC4-5D6E-409C-BE32-E72D297353CC}">
              <c16:uniqueId val="{00000003-5A68-4BBC-9486-B5F128CA17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515</c:v>
                </c:pt>
                <c:pt idx="3">
                  <c:v>514</c:v>
                </c:pt>
                <c:pt idx="6">
                  <c:v>480</c:v>
                </c:pt>
                <c:pt idx="9">
                  <c:v>496</c:v>
                </c:pt>
                <c:pt idx="12">
                  <c:v>410</c:v>
                </c:pt>
              </c:numCache>
            </c:numRef>
          </c:val>
          <c:extLst>
            <c:ext xmlns:c16="http://schemas.microsoft.com/office/drawing/2014/chart" uri="{C3380CC4-5D6E-409C-BE32-E72D297353CC}">
              <c16:uniqueId val="{00000004-5A68-4BBC-9486-B5F128CA17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68-4BBC-9486-B5F128CA17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68-4BBC-9486-B5F128CA17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699</c:v>
                </c:pt>
                <c:pt idx="3">
                  <c:v>861</c:v>
                </c:pt>
                <c:pt idx="6">
                  <c:v>1023</c:v>
                </c:pt>
                <c:pt idx="9">
                  <c:v>1044</c:v>
                </c:pt>
                <c:pt idx="12">
                  <c:v>1062</c:v>
                </c:pt>
              </c:numCache>
            </c:numRef>
          </c:val>
          <c:extLst>
            <c:ext xmlns:c16="http://schemas.microsoft.com/office/drawing/2014/chart" uri="{C3380CC4-5D6E-409C-BE32-E72D297353CC}">
              <c16:uniqueId val="{00000007-5A68-4BBC-9486-B5F128CA17FA}"/>
            </c:ext>
          </c:extLst>
        </c:ser>
        <c:dLbls>
          <c:showLegendKey val="0"/>
          <c:showVal val="0"/>
          <c:showCatName val="0"/>
          <c:showSerName val="0"/>
          <c:showPercent val="0"/>
          <c:showBubbleSize val="0"/>
        </c:dLbls>
        <c:gapWidth val="100"/>
        <c:overlap val="100"/>
        <c:axId val="161630512"/>
        <c:axId val="161631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324</c:v>
                </c:pt>
                <c:pt idx="2">
                  <c:v>#N/A</c:v>
                </c:pt>
                <c:pt idx="3">
                  <c:v>#N/A</c:v>
                </c:pt>
                <c:pt idx="4">
                  <c:v>420</c:v>
                </c:pt>
                <c:pt idx="5">
                  <c:v>#N/A</c:v>
                </c:pt>
                <c:pt idx="6">
                  <c:v>#N/A</c:v>
                </c:pt>
                <c:pt idx="7">
                  <c:v>500</c:v>
                </c:pt>
                <c:pt idx="8">
                  <c:v>#N/A</c:v>
                </c:pt>
                <c:pt idx="9">
                  <c:v>#N/A</c:v>
                </c:pt>
                <c:pt idx="10">
                  <c:v>536</c:v>
                </c:pt>
                <c:pt idx="11">
                  <c:v>#N/A</c:v>
                </c:pt>
                <c:pt idx="12">
                  <c:v>#N/A</c:v>
                </c:pt>
                <c:pt idx="13">
                  <c:v>407</c:v>
                </c:pt>
                <c:pt idx="14">
                  <c:v>#N/A</c:v>
                </c:pt>
              </c:numCache>
            </c:numRef>
          </c:val>
          <c:smooth val="0"/>
          <c:extLst>
            <c:ext xmlns:c16="http://schemas.microsoft.com/office/drawing/2014/chart" uri="{C3380CC4-5D6E-409C-BE32-E72D297353CC}">
              <c16:uniqueId val="{00000008-5A68-4BBC-9486-B5F128CA17FA}"/>
            </c:ext>
          </c:extLst>
        </c:ser>
        <c:dLbls>
          <c:showLegendKey val="0"/>
          <c:showVal val="0"/>
          <c:showCatName val="0"/>
          <c:showSerName val="0"/>
          <c:showPercent val="0"/>
          <c:showBubbleSize val="0"/>
        </c:dLbls>
        <c:marker val="1"/>
        <c:smooth val="0"/>
        <c:axId val="161630512"/>
        <c:axId val="161631688"/>
      </c:lineChart>
      <c:catAx>
        <c:axId val="16163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631688"/>
        <c:crosses val="autoZero"/>
        <c:auto val="1"/>
        <c:lblAlgn val="ctr"/>
        <c:lblOffset val="100"/>
        <c:tickLblSkip val="1"/>
        <c:tickMarkSkip val="1"/>
        <c:noMultiLvlLbl val="0"/>
      </c:catAx>
      <c:valAx>
        <c:axId val="161631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3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11984</c:v>
                </c:pt>
                <c:pt idx="5">
                  <c:v>11802</c:v>
                </c:pt>
                <c:pt idx="8">
                  <c:v>12350</c:v>
                </c:pt>
                <c:pt idx="11">
                  <c:v>12537</c:v>
                </c:pt>
                <c:pt idx="14">
                  <c:v>12690</c:v>
                </c:pt>
              </c:numCache>
            </c:numRef>
          </c:val>
          <c:extLst>
            <c:ext xmlns:c16="http://schemas.microsoft.com/office/drawing/2014/chart" uri="{C3380CC4-5D6E-409C-BE32-E72D297353CC}">
              <c16:uniqueId val="{00000000-9400-4EF8-9E7E-02B86C7FFC3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400-4EF8-9E7E-02B86C7FFC3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7597</c:v>
                </c:pt>
                <c:pt idx="5">
                  <c:v>7000</c:v>
                </c:pt>
                <c:pt idx="8">
                  <c:v>6743</c:v>
                </c:pt>
                <c:pt idx="11">
                  <c:v>6095</c:v>
                </c:pt>
                <c:pt idx="14">
                  <c:v>5497</c:v>
                </c:pt>
              </c:numCache>
            </c:numRef>
          </c:val>
          <c:extLst>
            <c:ext xmlns:c16="http://schemas.microsoft.com/office/drawing/2014/chart" uri="{C3380CC4-5D6E-409C-BE32-E72D297353CC}">
              <c16:uniqueId val="{00000002-9400-4EF8-9E7E-02B86C7FFC3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00-4EF8-9E7E-02B86C7FFC3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00-4EF8-9E7E-02B86C7FFC3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00-4EF8-9E7E-02B86C7FFC3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798</c:v>
                </c:pt>
                <c:pt idx="3">
                  <c:v>803</c:v>
                </c:pt>
                <c:pt idx="6">
                  <c:v>751</c:v>
                </c:pt>
                <c:pt idx="9">
                  <c:v>654</c:v>
                </c:pt>
                <c:pt idx="12">
                  <c:v>760</c:v>
                </c:pt>
              </c:numCache>
            </c:numRef>
          </c:val>
          <c:extLst>
            <c:ext xmlns:c16="http://schemas.microsoft.com/office/drawing/2014/chart" uri="{C3380CC4-5D6E-409C-BE32-E72D297353CC}">
              <c16:uniqueId val="{00000006-9400-4EF8-9E7E-02B86C7FFC3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412</c:v>
                </c:pt>
                <c:pt idx="3">
                  <c:v>386</c:v>
                </c:pt>
                <c:pt idx="6">
                  <c:v>381</c:v>
                </c:pt>
                <c:pt idx="9">
                  <c:v>352</c:v>
                </c:pt>
                <c:pt idx="12">
                  <c:v>305</c:v>
                </c:pt>
              </c:numCache>
            </c:numRef>
          </c:val>
          <c:extLst>
            <c:ext xmlns:c16="http://schemas.microsoft.com/office/drawing/2014/chart" uri="{C3380CC4-5D6E-409C-BE32-E72D297353CC}">
              <c16:uniqueId val="{00000007-9400-4EF8-9E7E-02B86C7FFC3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6835</c:v>
                </c:pt>
                <c:pt idx="3">
                  <c:v>7047</c:v>
                </c:pt>
                <c:pt idx="6">
                  <c:v>7764</c:v>
                </c:pt>
                <c:pt idx="9">
                  <c:v>8211</c:v>
                </c:pt>
                <c:pt idx="12">
                  <c:v>7834</c:v>
                </c:pt>
              </c:numCache>
            </c:numRef>
          </c:val>
          <c:extLst>
            <c:ext xmlns:c16="http://schemas.microsoft.com/office/drawing/2014/chart" uri="{C3380CC4-5D6E-409C-BE32-E72D297353CC}">
              <c16:uniqueId val="{00000008-9400-4EF8-9E7E-02B86C7FFC3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393</c:v>
                </c:pt>
                <c:pt idx="3">
                  <c:v>344</c:v>
                </c:pt>
                <c:pt idx="6">
                  <c:v>333</c:v>
                </c:pt>
                <c:pt idx="9">
                  <c:v>294</c:v>
                </c:pt>
                <c:pt idx="12">
                  <c:v>255</c:v>
                </c:pt>
              </c:numCache>
            </c:numRef>
          </c:val>
          <c:extLst>
            <c:ext xmlns:c16="http://schemas.microsoft.com/office/drawing/2014/chart" uri="{C3380CC4-5D6E-409C-BE32-E72D297353CC}">
              <c16:uniqueId val="{00000009-9400-4EF8-9E7E-02B86C7FFC3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8914</c:v>
                </c:pt>
                <c:pt idx="3">
                  <c:v>9123</c:v>
                </c:pt>
                <c:pt idx="6">
                  <c:v>9788</c:v>
                </c:pt>
                <c:pt idx="9">
                  <c:v>10389</c:v>
                </c:pt>
                <c:pt idx="12">
                  <c:v>9841</c:v>
                </c:pt>
              </c:numCache>
            </c:numRef>
          </c:val>
          <c:extLst>
            <c:ext xmlns:c16="http://schemas.microsoft.com/office/drawing/2014/chart" uri="{C3380CC4-5D6E-409C-BE32-E72D297353CC}">
              <c16:uniqueId val="{0000000A-9400-4EF8-9E7E-02B86C7FFC35}"/>
            </c:ext>
          </c:extLst>
        </c:ser>
        <c:dLbls>
          <c:showLegendKey val="0"/>
          <c:showVal val="0"/>
          <c:showCatName val="0"/>
          <c:showSerName val="0"/>
          <c:showPercent val="0"/>
          <c:showBubbleSize val="0"/>
        </c:dLbls>
        <c:gapWidth val="100"/>
        <c:overlap val="100"/>
        <c:axId val="165354816"/>
        <c:axId val="418568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1268</c:v>
                </c:pt>
                <c:pt idx="11">
                  <c:v>#N/A</c:v>
                </c:pt>
                <c:pt idx="12">
                  <c:v>#N/A</c:v>
                </c:pt>
                <c:pt idx="13">
                  <c:v>808</c:v>
                </c:pt>
                <c:pt idx="14">
                  <c:v>#N/A</c:v>
                </c:pt>
              </c:numCache>
            </c:numRef>
          </c:val>
          <c:smooth val="0"/>
          <c:extLst>
            <c:ext xmlns:c16="http://schemas.microsoft.com/office/drawing/2014/chart" uri="{C3380CC4-5D6E-409C-BE32-E72D297353CC}">
              <c16:uniqueId val="{0000000B-9400-4EF8-9E7E-02B86C7FFC35}"/>
            </c:ext>
          </c:extLst>
        </c:ser>
        <c:dLbls>
          <c:showLegendKey val="0"/>
          <c:showVal val="0"/>
          <c:showCatName val="0"/>
          <c:showSerName val="0"/>
          <c:showPercent val="0"/>
          <c:showBubbleSize val="0"/>
        </c:dLbls>
        <c:marker val="1"/>
        <c:smooth val="0"/>
        <c:axId val="165354816"/>
        <c:axId val="418568928"/>
      </c:lineChart>
      <c:catAx>
        <c:axId val="1653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8568928"/>
        <c:crosses val="autoZero"/>
        <c:auto val="1"/>
        <c:lblAlgn val="ctr"/>
        <c:lblOffset val="100"/>
        <c:tickLblSkip val="1"/>
        <c:tickMarkSkip val="1"/>
        <c:noMultiLvlLbl val="0"/>
      </c:catAx>
      <c:valAx>
        <c:axId val="418568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3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2181</c:v>
                </c:pt>
                <c:pt idx="1">
                  <c:v>1663</c:v>
                </c:pt>
                <c:pt idx="2">
                  <c:v>1490</c:v>
                </c:pt>
              </c:numCache>
            </c:numRef>
          </c:val>
          <c:extLst>
            <c:ext xmlns:c16="http://schemas.microsoft.com/office/drawing/2014/chart" uri="{C3380CC4-5D6E-409C-BE32-E72D297353CC}">
              <c16:uniqueId val="{00000000-FDB0-4DF6-94D8-3C6B7D7D53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1663</c:v>
                </c:pt>
                <c:pt idx="1">
                  <c:v>1616</c:v>
                </c:pt>
                <c:pt idx="2">
                  <c:v>1317</c:v>
                </c:pt>
              </c:numCache>
            </c:numRef>
          </c:val>
          <c:extLst>
            <c:ext xmlns:c16="http://schemas.microsoft.com/office/drawing/2014/chart" uri="{C3380CC4-5D6E-409C-BE32-E72D297353CC}">
              <c16:uniqueId val="{00000001-FDB0-4DF6-94D8-3C6B7D7D53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2618</c:v>
                </c:pt>
                <c:pt idx="1">
                  <c:v>2597</c:v>
                </c:pt>
                <c:pt idx="2">
                  <c:v>2527</c:v>
                </c:pt>
              </c:numCache>
            </c:numRef>
          </c:val>
          <c:extLst>
            <c:ext xmlns:c16="http://schemas.microsoft.com/office/drawing/2014/chart" uri="{C3380CC4-5D6E-409C-BE32-E72D297353CC}">
              <c16:uniqueId val="{00000002-FDB0-4DF6-94D8-3C6B7D7D5336}"/>
            </c:ext>
          </c:extLst>
        </c:ser>
        <c:dLbls>
          <c:showLegendKey val="0"/>
          <c:showVal val="0"/>
          <c:showCatName val="0"/>
          <c:showSerName val="0"/>
          <c:showPercent val="0"/>
          <c:showBubbleSize val="0"/>
        </c:dLbls>
        <c:gapWidth val="120"/>
        <c:overlap val="100"/>
        <c:axId val="418058880"/>
        <c:axId val="418056528"/>
      </c:barChart>
      <c:catAx>
        <c:axId val="418058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8056528"/>
        <c:crosses val="autoZero"/>
        <c:auto val="1"/>
        <c:lblAlgn val="ctr"/>
        <c:lblOffset val="100"/>
        <c:tickLblSkip val="1"/>
        <c:tickMarkSkip val="1"/>
        <c:noMultiLvlLbl val="0"/>
      </c:catAx>
      <c:valAx>
        <c:axId val="41805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8058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{2D9D582B-4406-4A5B-B310-29D396247BB8}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1A9-4ADB-86F9-2A6CEE3EA3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{C90EF8AB-7E9B-4DD6-A52B-3D1E54AEF7FB}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A9-4ADB-86F9-2A6CEE3EA3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{3B797C87-BECD-45A4-8183-490AA5C816D8}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A9-4ADB-86F9-2A6CEE3EA3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{A6ED7945-C1E5-405F-9193-0A493A988370}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A9-4ADB-86F9-2A6CEE3EA3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{304B4090-634A-4264-8269-1D66AEDC3114}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A9-4ADB-86F9-2A6CEE3EA31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{9A5B37DC-1B1D-4BBB-9B1F-856B01FCC691}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1A9-4ADB-86F9-2A6CEE3EA31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{18749519-7C74-471E-A1B6-A085E1D2B725}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1A9-4ADB-86F9-2A6CEE3EA31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{A003E761-0C88-4DA9-8EA4-487159D7A478}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1A9-4ADB-86F9-2A6CEE3EA31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{7760AAB9-DB7C-4F7E-9750-E53A940F6CA1}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1A9-4ADB-86F9-2A6CEE3EA3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45.9</c:v>
                </c:pt>
                <c:pt idx="8">
                  <c:v>49</c:v>
                </c:pt>
                <c:pt idx="16">
                  <c:v>47.1</c:v>
                </c:pt>
                <c:pt idx="24">
                  <c:v>48.1</c:v>
                </c:pt>
                <c:pt idx="32">
                  <c:v>49.7</c:v>
                </c:pt>
              </c:numCache>
            </c:numRef>
          </c:xVal>
          <c:yVal>
            <c:numRef>
              <c:f>公会計指標分析・財政指標組合せ分析表!$BP$51:$DC$51</c:f>
              <c:numCache>
                <c:formatCode>#,##0.0;"▲ "#,##0.0</c:formatCode>
                <c:ptCount val="40"/>
                <c:pt idx="24">
                  <c:v>33.9</c:v>
                </c:pt>
                <c:pt idx="32">
                  <c:v>21.5</c:v>
                </c:pt>
              </c:numCache>
            </c:numRef>
          </c:yVal>
          <c:smooth val="0"/>
          <c:extLst>
            <c:ext xmlns:c16="http://schemas.microsoft.com/office/drawing/2014/chart" uri="{C3380CC4-5D6E-409C-BE32-E72D297353CC}">
              <c16:uniqueId val="{00000009-B1A9-4ADB-86F9-2A6CEE3EA3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{E68F4BA1-EDC8-4BE7-9A21-91A6D7E937BE}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1A9-4ADB-86F9-2A6CEE3EA3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{25BB10AC-69E9-4127-BE90-4BB94DC6C619}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A9-4ADB-86F9-2A6CEE3EA3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{5BDB3E60-E949-474E-B9CA-E88F5CFCBD52}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A9-4ADB-86F9-2A6CEE3EA3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{494E928E-6188-476D-95B1-825EA8F189FC}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A9-4ADB-86F9-2A6CEE3EA3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{2EEE4B35-8594-4301-A684-4D4AAA0EED83}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A9-4ADB-86F9-2A6CEE3EA31C}"/>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{F431EC11-F5A4-4530-BB35-F49A586E30B0}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1A9-4ADB-86F9-2A6CEE3EA31C}"/>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{93CB562A-E652-40EF-861A-406F32132C33}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1A9-4ADB-86F9-2A6CEE3EA31C}"/>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{B6B67C16-55F3-4104-B87E-CDA1ECAE1A05}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1A9-4ADB-86F9-2A6CEE3EA31C}"/>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{80BFEE3F-ECE0-4E56-A41A-56BA3F7C95E7}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1A9-4ADB-86F9-2A6CEE3EA3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57.6</c:v>
                </c:pt>
                <c:pt idx="16">
                  <c:v>58.9</c:v>
                </c:pt>
                <c:pt idx="24">
                  <c:v>60.5</c:v>
                </c:pt>
                <c:pt idx="32">
                  <c:v>61.2</c:v>
                </c:pt>
              </c:numCache>
            </c:numRef>
          </c:xVal>
          <c:yVal>
            <c:numRef>
              <c:f>公会計指標分析・財政指標組合せ分析表!$BP$55:$DC$55</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B1A9-4ADB-86F9-2A6CEE3EA31C}"/>
            </c:ext>
          </c:extLst>
        </c:ser>
        <c:dLbls>
          <c:showLegendKey val="0"/>
          <c:showVal val="1"/>
          <c:showCatName val="0"/>
          <c:showSerName val="0"/>
          <c:showPercent val="0"/>
          <c:showBubbleSize val="0"/>
        </c:dLbls>
        <c:axId val="339244608"/>
        <c:axId val="339245392"/>
      </c:scatterChart>
      <c:valAx>
        <c:axId val="339244608"/>
        <c:scaling>
          <c:orientation val="minMax"/>
          <c:max val="63"/>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245392"/>
        <c:crosses val="autoZero"/>
        <c:crossBetween val="midCat"/>
      </c:valAx>
      <c:valAx>
        <c:axId val="339245392"/>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24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{18E290BC-1C18-43AD-B661-BF704284B010}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57-4B08-93F7-C6E9DE37B75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{2EC5EC5D-C356-4249-94E9-34A8CFB11396}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57-4B08-93F7-C6E9DE37B75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{40B8B647-3E48-4CFC-A783-5569AD4B5ED0}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57-4B08-93F7-C6E9DE37B75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{0DB9C48B-4A8B-4BF6-88AD-87E2C7AFA896}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57-4B08-93F7-C6E9DE37B75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{EB962DEF-7A71-4BCB-B92B-1D79A0DAB9F4}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57-4B08-93F7-C6E9DE37B75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{13CA477A-6C42-4C06-86E7-0F95FE48B1AA}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57-4B08-93F7-C6E9DE37B75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{E10C68AB-D66C-4203-B690-DC067373D3F3}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57-4B08-93F7-C6E9DE37B758}"/>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{C5417AE3-9B0F-4D03-B585-FE25340FAAE9}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57-4B08-93F7-C6E9DE37B758}"/>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{BC3497C5-AE88-4D0E-AF9A-D84C25C4D52B}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57-4B08-93F7-C6E9DE37B75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9.1</c:v>
                </c:pt>
                <c:pt idx="16">
                  <c:v>10.9</c:v>
                </c:pt>
                <c:pt idx="24">
                  <c:v>12.8</c:v>
                </c:pt>
                <c:pt idx="32">
                  <c:v>12.8</c:v>
                </c:pt>
              </c:numCache>
            </c:numRef>
          </c:xVal>
          <c:yVal>
            <c:numRef>
              <c:f>公会計指標分析・財政指標組合せ分析表!$BP$73:$DC$73</c:f>
              <c:numCache>
                <c:formatCode>#,##0.0;"▲ "#,##0.0</c:formatCode>
                <c:ptCount val="40"/>
                <c:pt idx="24">
                  <c:v>33.9</c:v>
                </c:pt>
                <c:pt idx="32">
                  <c:v>21.5</c:v>
                </c:pt>
              </c:numCache>
            </c:numRef>
          </c:yVal>
          <c:smooth val="0"/>
          <c:extLst>
            <c:ext xmlns:c16="http://schemas.microsoft.com/office/drawing/2014/chart" uri="{C3380CC4-5D6E-409C-BE32-E72D297353CC}">
              <c16:uniqueId val="{00000009-5E57-4B08-93F7-C6E9DE37B75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5.9349670903692956E-3"/>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{DF018A71-F3D3-42D2-BC7C-7F6E2EFD6B35}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57-4B08-93F7-C6E9DE37B75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{9AD7F9FA-A0AD-4819-87FA-A1EE9DA90A25}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57-4B08-93F7-C6E9DE37B75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{53091248-31BD-4107-87AD-D37C8B8F6C83}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57-4B08-93F7-C6E9DE37B75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{B0EC3D59-C393-441B-A29A-B3EB226B8A9E}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57-4B08-93F7-C6E9DE37B75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{768FF265-EB3C-4A76-8694-F7350FDC1042}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57-4B08-93F7-C6E9DE37B758}"/>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{22597B41-9831-45EE-A8DD-324564B0A3E7}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57-4B08-93F7-C6E9DE37B758}"/>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{3D9EE64C-40AA-4CE9-8035-6513791DFB11}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57-4B08-93F7-C6E9DE37B758}"/>
                </c:ext>
              </c:extLst>
            </c:dLbl>
            <c:dLbl>
              <c:idx val="24"/>
              <c:layout>
                <c:manualLayout>
                  <c:x val="0"/>
                  <c:y val="1.433002239183720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{A3D7E6D6-122E-40F4-8564-BFD3F66D204F}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57-4B08-93F7-C6E9DE37B758}"/>
                </c:ext>
              </c:extLst>
            </c:dLbl>
            <c:dLbl>
              <c:idx val="32"/>
              <c:layout>
                <c:manualLayout>
                  <c:x val="0"/>
                  <c:y val="-2.026498948220674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{04431B5A-D266-49C3-8537-73D7586CB190}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57-4B08-93F7-C6E9DE37B7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9.1999999999999993</c:v>
                </c:pt>
                <c:pt idx="16">
                  <c:v>9.1</c:v>
                </c:pt>
                <c:pt idx="24">
                  <c:v>9.1</c:v>
                </c:pt>
                <c:pt idx="32">
                  <c:v>9.1999999999999993</c:v>
                </c:pt>
              </c:numCache>
            </c:numRef>
          </c:xVal>
          <c:yVal>
            <c:numRef>
              <c:f>公会計指標分析・財政指標組合せ分析表!$BP$77:$DC$77</c:f>
              <c:numCache>
                <c:formatCode>#,##0.0;"▲ "#,##0.0</c:formatCode>
                <c:ptCount val="40"/>
                <c:pt idx="0">
                  <c:v>20.2</c:v>
                </c:pt>
                <c:pt idx="8">
                  <c:v>38.5</c:v>
                </c:pt>
                <c:pt idx="16">
                  <c:v>32.799999999999997</c:v>
                </c:pt>
                <c:pt idx="24">
                  <c:v>20.9</c:v>
                </c:pt>
                <c:pt idx="32">
                  <c:v>21</c:v>
                </c:pt>
              </c:numCache>
            </c:numRef>
          </c:yVal>
          <c:smooth val="0"/>
          <c:extLst>
            <c:ext xmlns:c16="http://schemas.microsoft.com/office/drawing/2014/chart" uri="{C3380CC4-5D6E-409C-BE32-E72D297353CC}">
              <c16:uniqueId val="{00000013-5E57-4B08-93F7-C6E9DE37B758}"/>
            </c:ext>
          </c:extLst>
        </c:ser>
        <c:dLbls>
          <c:showLegendKey val="0"/>
          <c:showVal val="1"/>
          <c:showCatName val="0"/>
          <c:showSerName val="0"/>
          <c:showPercent val="0"/>
          <c:showBubbleSize val="0"/>
        </c:dLbls>
        <c:axId val="339246176"/>
        <c:axId val="339246568"/>
      </c:scatterChart>
      <c:valAx>
        <c:axId val="339246176"/>
        <c:scaling>
          <c:orientation val="minMax"/>
          <c:max val="13.2"/>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246568"/>
        <c:crosses val="autoZero"/>
        <c:crossBetween val="midCat"/>
      </c:valAx>
      <c:valAx>
        <c:axId val="33924656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92461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武道館や屋内グラウンド、ヒスイテラス建設に伴う地方債の償還が重なるため、普通会計の元利償還金や公営企業債の元利償還に対する繰入金は高い比率で推移すると見込んでいる。引き続きこうした状況が続き、実質公債費比率は</a:t>
          </a:r>
          <a:r>
            <a:rPr kumimoji="1" lang="en-US" altLang="ja-JP" sz="1400">
              <a:solidFill>
                <a:sysClr val="windowText" lastClr="000000"/>
              </a:solidFill>
              <a:latin typeface="ＭＳ ゴシック" pitchFamily="49" charset="-128"/>
              <a:ea typeface="ＭＳ ゴシック" pitchFamily="49" charset="-128"/>
            </a:rPr>
            <a:t>R7</a:t>
          </a:r>
          <a:r>
            <a:rPr kumimoji="1" lang="ja-JP" altLang="en-US" sz="1400">
              <a:solidFill>
                <a:sysClr val="windowText" lastClr="000000"/>
              </a:solidFill>
              <a:latin typeface="ＭＳ ゴシック" pitchFamily="49" charset="-128"/>
              <a:ea typeface="ＭＳ ゴシック" pitchFamily="49" charset="-128"/>
            </a:rPr>
            <a:t>年度をピークに</a:t>
          </a:r>
          <a:r>
            <a:rPr kumimoji="1" lang="en-US" altLang="ja-JP" sz="1400">
              <a:solidFill>
                <a:sysClr val="windowText" lastClr="000000"/>
              </a:solidFill>
              <a:latin typeface="ＭＳ ゴシック" pitchFamily="49" charset="-128"/>
              <a:ea typeface="ＭＳ ゴシック" pitchFamily="49" charset="-128"/>
            </a:rPr>
            <a:t>17</a:t>
          </a:r>
          <a:r>
            <a:rPr kumimoji="1" lang="ja-JP" altLang="en-US" sz="1400">
              <a:solidFill>
                <a:sysClr val="windowText" lastClr="000000"/>
              </a:solidFill>
              <a:latin typeface="ＭＳ ゴシック" pitchFamily="49" charset="-128"/>
              <a:ea typeface="ＭＳ ゴシック" pitchFamily="49" charset="-128"/>
            </a:rPr>
            <a:t>％近くまで上昇し、その後は下降していくものとシミュレーションを描いている。急激な悪化を招かないように、事業を取捨選択しながら、新規に起債を発行する際は、交付税措置がある有利なものを選択しながら、計画的に財政運営に努めていく。</a:t>
          </a:r>
        </a:p>
        <a:p>
          <a:endParaRPr kumimoji="1" lang="ja-JP" altLang="en-US" sz="1400">
            <a:solidFill>
              <a:sysClr val="windowText" lastClr="000000"/>
            </a:solidFill>
            <a:latin typeface="ＭＳ ゴシック" pitchFamily="49" charset="-128"/>
            <a:ea typeface="ＭＳ ゴシック" pitchFamily="49" charset="-128"/>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一般会計等における地方債の現在高並びに公営企業債等繰入見込額が減少したことにより、</a:t>
          </a:r>
          <a:r>
            <a:rPr kumimoji="1" lang="ja-JP" altLang="en-US" sz="1400">
              <a:solidFill>
                <a:sysClr val="windowText" lastClr="000000"/>
              </a:solidFill>
              <a:latin typeface="ＭＳ ゴシック" pitchFamily="49" charset="-128"/>
              <a:ea typeface="ＭＳ ゴシック" pitchFamily="49" charset="-128"/>
            </a:rPr>
            <a:t>将来負担額は前年度より若干抑えられたものの、充当可能財源等を上回っている状況である。充当可能財源である基金も逓減していることに加えて、</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武道館建設事業や屋内グラウンド建設事業、舟川桜並木周辺活性化事業、ヒスイ海岸周辺整備事業等の地方債現在高がしばらく高い値で推移するため、</a:t>
          </a:r>
          <a:r>
            <a:rPr kumimoji="1" lang="ja-JP" altLang="en-US" sz="1400">
              <a:solidFill>
                <a:sysClr val="windowText" lastClr="000000"/>
              </a:solidFill>
              <a:latin typeface="ＭＳ ゴシック" pitchFamily="49" charset="-128"/>
              <a:ea typeface="ＭＳ ゴシック" pitchFamily="49" charset="-128"/>
            </a:rPr>
            <a:t>将来負担比率は</a:t>
          </a:r>
          <a:r>
            <a:rPr kumimoji="1" lang="en-US" altLang="ja-JP" sz="1400">
              <a:solidFill>
                <a:sysClr val="windowText" lastClr="000000"/>
              </a:solidFill>
              <a:latin typeface="ＭＳ ゴシック" pitchFamily="49" charset="-128"/>
              <a:ea typeface="ＭＳ ゴシック" pitchFamily="49" charset="-128"/>
            </a:rPr>
            <a:t>R3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年度頃まで数値が表れるものと推測している。後世への負担を少しでも軽減するよう、財政シミュレーションを随時行いながら、事業実施の適正化を図り、財政の健全化に努める。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町財政としては依存財源に頼った財政運営となっており、基金を活用することにより財源不足を補っていることが全体的な基金残高の減要因となっている。取崩しの多くは財政調整基金と減債基金であり、大型施設整備事業の実施が集中し、その経費並びにそれに係る地方債借入れ分の元金償還が開始されたことによって一般財源の充当額を年々増加させる要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ことが予想されるため、一定程度の基金積立を維持し、町の将来を見据えた財政運営・管理を実施していきたい。</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金の再編を行ったことにより、特定目的基金についてはさらに有効に活用できるものになったと考える。地方創生の推進に資する事業や近年増加傾向にある公共施設等の改修及び修繕や人口減対策など、町の安定財源として必要な事業に活用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u="none">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地域の活性化その他の地方創生の推進に資する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、町民が生涯健康で活躍できるまちづくりに資する事業</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公共施設整備等</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公共施設の計画的な</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整備のための事業に充当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kumimoji="0"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en-US" altLang="ja-JP" sz="130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おうちで子育て応援事業や中学校給食費無償化事業等へ基金を取り崩して充当したことによる減</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らくち～のやアゼリアホールの屋上防水工事等に基金を取り崩して充当したことによる減</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草野工業団地への将来的な企業誘致のための基金積み立てによる増</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en-US" altLang="ja-JP" sz="130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u="none">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未来創生推進</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基金</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医療体制推進のための寄附講座や学校給食費無償化</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へ充当</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予定　　　　　　　</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・公共施設整備等基金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公共施設等総合管理計画</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に基づく</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公共施設の改修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除却</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・企業立地促進基金　　　</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企業誘致等の企業立地奨励事業への充当を予定</a:t>
          </a:r>
          <a:endParaRPr kumimoji="0" lang="ja-JP"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endParaRPr kumimoji="1" lang="en-US" altLang="ja-JP" sz="1300" u="none">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％となっている。例年一般会計の歳出に対する歳入の財源不足を補うものとして繰り入れており、財源不足を補うため有効に活用している。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町財政の調整を図り、年度間の歳入不足に対応するために活用する。なお、過去の取崩額の推移や決算状況等を踏まえ、基金残高の目標額を定め、過度な積立てにならないように管理・運営を行っていく。また、災害等の緊急的に要する経費に対しても充当す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に元利償還額が増加しているなか、その増加傾向にある元利償還に対する繰入金として減債基金を取り崩して充当しているが、Ｒ元年度はあさひ総合病院の企業債の繰上償還に対する繰出金に充当したため、Ｒ元年度の基金残高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％と大きく減少した。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財政の健全な運営に資していくため、財政調整基金と同様に過度な積立てにならないよう町債償還に必要な財源を確保していく。武道館、屋内グラウンド等の大型施設整備事業が集中し、償還が開始することを見据えながら、今後の基金残高の管理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類似団体と比較し、有形固定資産減価償却率が低い。公共施設の新設や更新等により比較的新しい資産が多いことが原因と考えられる。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一方、老朽化が進んでいる公共施設もあり、今後の維持修繕費の増加が懸念されることから、公共施設等総合管理計画に基づき、優先度に応じた計画的な維持管理に努めていく必要がある。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9" name="テキスト ボックス 58"/>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110067</xdr:rowOff>
    </xdr:from>
    <xdr:to>
      <xdr:col>23</xdr:col>
      <xdr:colOff>85090</xdr:colOff>
      <xdr:row>34</xdr:row>
      <xdr:rowOff>86571</xdr:rowOff>
    </xdr:to>
    <xdr:cxnSp macro="">
      <xdr:nvCxnSpPr>
        <xdr:cNvPr id="71" name="直線コネクタ 70"/>
        <xdr:cNvCxnSpPr/>
      </xdr:nvCxnSpPr>
      <xdr:spPr>
        <a:xfrm flipV="1">
          <a:off x="4760595" y="5510742"/>
          <a:ext cx="1270" cy="11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90398</xdr:rowOff>
    </xdr:from>
    <xdr:ext cx="405111" cy="259045"/>
    <xdr:sp macro="" textlink="">
      <xdr:nvSpPr>
        <xdr:cNvPr id="72" name="有形固定資産減価償却率最小値テキスト"/>
        <xdr:cNvSpPr txBox="1"/>
      </xdr:nvSpPr>
      <xdr:spPr>
        <a:xfrm>
          <a:off x="4813300" y="66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86571</xdr:rowOff>
    </xdr:from>
    <xdr:to>
      <xdr:col>23</xdr:col>
      <xdr:colOff>174625</xdr:colOff>
      <xdr:row>34</xdr:row>
      <xdr:rowOff>86571</xdr:rowOff>
    </xdr:to>
    <xdr:cxnSp macro="">
      <xdr:nvCxnSpPr>
        <xdr:cNvPr id="73" name="直線コネクタ 72"/>
        <xdr:cNvCxnSpPr/>
      </xdr:nvCxnSpPr>
      <xdr:spPr>
        <a:xfrm>
          <a:off x="4673600" y="668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56744</xdr:rowOff>
    </xdr:from>
    <xdr:ext cx="405111" cy="259045"/>
    <xdr:sp macro="" textlink="">
      <xdr:nvSpPr>
        <xdr:cNvPr id="74" name="有形固定資産減価償却率最大値テキスト"/>
        <xdr:cNvSpPr txBox="1"/>
      </xdr:nvSpPr>
      <xdr:spPr>
        <a:xfrm>
          <a:off x="4813300" y="528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110067</xdr:rowOff>
    </xdr:from>
    <xdr:to>
      <xdr:col>23</xdr:col>
      <xdr:colOff>174625</xdr:colOff>
      <xdr:row>27</xdr:row>
      <xdr:rowOff>110067</xdr:rowOff>
    </xdr:to>
    <xdr:cxnSp macro="">
      <xdr:nvCxnSpPr>
        <xdr:cNvPr id="75" name="直線コネクタ 74"/>
        <xdr:cNvCxnSpPr/>
      </xdr:nvCxnSpPr>
      <xdr:spPr>
        <a:xfrm>
          <a:off x="4673600" y="55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66692</xdr:rowOff>
    </xdr:from>
    <xdr:ext cx="405111" cy="259045"/>
    <xdr:sp macro="" textlink="">
      <xdr:nvSpPr>
        <xdr:cNvPr id="76" name="有形固定資産減価償却率平均値テキスト"/>
        <xdr:cNvSpPr txBox="1"/>
      </xdr:nvSpPr>
      <xdr:spPr>
        <a:xfrm>
          <a:off x="4813300" y="5981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7" name="フローチャート: 判断 76"/>
        <xdr:cNvSpPr/>
      </xdr:nvSpPr>
      <xdr:spPr>
        <a:xfrm>
          <a:off x="4711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75671</xdr:rowOff>
    </xdr:from>
    <xdr:to>
      <xdr:col>19</xdr:col>
      <xdr:colOff>187325</xdr:colOff>
      <xdr:row>31</xdr:row>
      <xdr:rowOff>5821</xdr:rowOff>
    </xdr:to>
    <xdr:sp macro="" textlink="">
      <xdr:nvSpPr>
        <xdr:cNvPr id="78" name="フローチャート: 判断 77"/>
        <xdr:cNvSpPr/>
      </xdr:nvSpPr>
      <xdr:spPr>
        <a:xfrm>
          <a:off x="4000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46884</xdr:rowOff>
    </xdr:from>
    <xdr:to>
      <xdr:col>15</xdr:col>
      <xdr:colOff>187325</xdr:colOff>
      <xdr:row>30</xdr:row>
      <xdr:rowOff>148484</xdr:rowOff>
    </xdr:to>
    <xdr:sp macro="" textlink="">
      <xdr:nvSpPr>
        <xdr:cNvPr id="79" name="フローチャート: 判断 78"/>
        <xdr:cNvSpPr/>
      </xdr:nvSpPr>
      <xdr:spPr>
        <a:xfrm>
          <a:off x="3238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80" name="フローチャート: 判断 79"/>
        <xdr:cNvSpPr/>
      </xdr:nvSpPr>
      <xdr:spPr>
        <a:xfrm>
          <a:off x="2476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81" name="フローチャート: 判断 80"/>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52811</xdr:rowOff>
    </xdr:from>
    <xdr:to>
      <xdr:col>23</xdr:col>
      <xdr:colOff>136525</xdr:colOff>
      <xdr:row>29</xdr:row>
      <xdr:rowOff>154411</xdr:rowOff>
    </xdr:to>
    <xdr:sp macro="" textlink="">
      <xdr:nvSpPr>
        <xdr:cNvPr id="87" name="楕円 86"/>
        <xdr:cNvSpPr/>
      </xdr:nvSpPr>
      <xdr:spPr>
        <a:xfrm>
          <a:off x="4711700" y="57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75688</xdr:rowOff>
    </xdr:from>
    <xdr:ext cx="405111" cy="259045"/>
    <xdr:sp macro="" textlink="">
      <xdr:nvSpPr>
        <xdr:cNvPr id="88" name="有形固定資産減価償却率該当値テキスト"/>
        <xdr:cNvSpPr txBox="1"/>
      </xdr:nvSpPr>
      <xdr:spPr>
        <a:xfrm>
          <a:off x="4813300" y="5647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24024</xdr:rowOff>
    </xdr:from>
    <xdr:to>
      <xdr:col>19</xdr:col>
      <xdr:colOff>187325</xdr:colOff>
      <xdr:row>29</xdr:row>
      <xdr:rowOff>125624</xdr:rowOff>
    </xdr:to>
    <xdr:sp macro="" textlink="">
      <xdr:nvSpPr>
        <xdr:cNvPr id="89" name="楕円 88"/>
        <xdr:cNvSpPr/>
      </xdr:nvSpPr>
      <xdr:spPr>
        <a:xfrm>
          <a:off x="4000500" y="576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74824</xdr:rowOff>
    </xdr:from>
    <xdr:to>
      <xdr:col>23</xdr:col>
      <xdr:colOff>85725</xdr:colOff>
      <xdr:row>29</xdr:row>
      <xdr:rowOff>103611</xdr:rowOff>
    </xdr:to>
    <xdr:cxnSp macro="">
      <xdr:nvCxnSpPr>
        <xdr:cNvPr id="90" name="直線コネクタ 89"/>
        <xdr:cNvCxnSpPr/>
      </xdr:nvCxnSpPr>
      <xdr:spPr>
        <a:xfrm>
          <a:off x="4051300" y="5818399"/>
          <a:ext cx="7112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6033</xdr:rowOff>
    </xdr:from>
    <xdr:to>
      <xdr:col>15</xdr:col>
      <xdr:colOff>187325</xdr:colOff>
      <xdr:row>29</xdr:row>
      <xdr:rowOff>107633</xdr:rowOff>
    </xdr:to>
    <xdr:sp macro="" textlink="">
      <xdr:nvSpPr>
        <xdr:cNvPr id="91" name="楕円 90"/>
        <xdr:cNvSpPr/>
      </xdr:nvSpPr>
      <xdr:spPr>
        <a:xfrm>
          <a:off x="3238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56833</xdr:rowOff>
    </xdr:from>
    <xdr:to>
      <xdr:col>19</xdr:col>
      <xdr:colOff>136525</xdr:colOff>
      <xdr:row>29</xdr:row>
      <xdr:rowOff>74824</xdr:rowOff>
    </xdr:to>
    <xdr:cxnSp macro="">
      <xdr:nvCxnSpPr>
        <xdr:cNvPr id="92" name="直線コネクタ 91"/>
        <xdr:cNvCxnSpPr/>
      </xdr:nvCxnSpPr>
      <xdr:spPr>
        <a:xfrm>
          <a:off x="3289300" y="5800408"/>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40217</xdr:rowOff>
    </xdr:from>
    <xdr:to>
      <xdr:col>11</xdr:col>
      <xdr:colOff>187325</xdr:colOff>
      <xdr:row>29</xdr:row>
      <xdr:rowOff>141817</xdr:rowOff>
    </xdr:to>
    <xdr:sp macro="" textlink="">
      <xdr:nvSpPr>
        <xdr:cNvPr id="93" name="楕円 92"/>
        <xdr:cNvSpPr/>
      </xdr:nvSpPr>
      <xdr:spPr>
        <a:xfrm>
          <a:off x="2476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56833</xdr:rowOff>
    </xdr:from>
    <xdr:to>
      <xdr:col>15</xdr:col>
      <xdr:colOff>136525</xdr:colOff>
      <xdr:row>29</xdr:row>
      <xdr:rowOff>91017</xdr:rowOff>
    </xdr:to>
    <xdr:cxnSp macro="">
      <xdr:nvCxnSpPr>
        <xdr:cNvPr id="94" name="直線コネクタ 93"/>
        <xdr:cNvCxnSpPr/>
      </xdr:nvCxnSpPr>
      <xdr:spPr>
        <a:xfrm flipV="1">
          <a:off x="2527300" y="580040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155892</xdr:rowOff>
    </xdr:from>
    <xdr:to>
      <xdr:col>7</xdr:col>
      <xdr:colOff>187325</xdr:colOff>
      <xdr:row>29</xdr:row>
      <xdr:rowOff>86042</xdr:rowOff>
    </xdr:to>
    <xdr:sp macro="" textlink="">
      <xdr:nvSpPr>
        <xdr:cNvPr id="95" name="楕円 94"/>
        <xdr:cNvSpPr/>
      </xdr:nvSpPr>
      <xdr:spPr>
        <a:xfrm>
          <a:off x="1714500" y="57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35242</xdr:rowOff>
    </xdr:from>
    <xdr:to>
      <xdr:col>11</xdr:col>
      <xdr:colOff>136525</xdr:colOff>
      <xdr:row>29</xdr:row>
      <xdr:rowOff>91017</xdr:rowOff>
    </xdr:to>
    <xdr:cxnSp macro="">
      <xdr:nvCxnSpPr>
        <xdr:cNvPr id="96" name="直線コネクタ 95"/>
        <xdr:cNvCxnSpPr/>
      </xdr:nvCxnSpPr>
      <xdr:spPr>
        <a:xfrm>
          <a:off x="1765300" y="5778817"/>
          <a:ext cx="762000" cy="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168398</xdr:rowOff>
    </xdr:from>
    <xdr:ext cx="405111" cy="259045"/>
    <xdr:sp macro="" textlink="">
      <xdr:nvSpPr>
        <xdr:cNvPr id="97" name="n_1aveValue有形固定資産減価償却率"/>
        <xdr:cNvSpPr txBox="1"/>
      </xdr:nvSpPr>
      <xdr:spPr>
        <a:xfrm>
          <a:off x="38360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139611</xdr:rowOff>
    </xdr:from>
    <xdr:ext cx="405111" cy="259045"/>
    <xdr:sp macro="" textlink="">
      <xdr:nvSpPr>
        <xdr:cNvPr id="98" name="n_2aveValue有形固定資産減価償却率"/>
        <xdr:cNvSpPr txBox="1"/>
      </xdr:nvSpPr>
      <xdr:spPr>
        <a:xfrm>
          <a:off x="3086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9" name="n_3aveValue有形固定資産減価償却率"/>
        <xdr:cNvSpPr txBox="1"/>
      </xdr:nvSpPr>
      <xdr:spPr>
        <a:xfrm>
          <a:off x="2324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100" name="n_4aveValue有形固定資産減価償却率"/>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142151</xdr:rowOff>
    </xdr:from>
    <xdr:ext cx="405111" cy="259045"/>
    <xdr:sp macro="" textlink="">
      <xdr:nvSpPr>
        <xdr:cNvPr id="101" name="n_1mainValue有形固定資産減価償却率"/>
        <xdr:cNvSpPr txBox="1"/>
      </xdr:nvSpPr>
      <xdr:spPr>
        <a:xfrm>
          <a:off x="3836044" y="5542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124160</xdr:rowOff>
    </xdr:from>
    <xdr:ext cx="405111" cy="259045"/>
    <xdr:sp macro="" textlink="">
      <xdr:nvSpPr>
        <xdr:cNvPr id="102" name="n_2mainValue有形固定資産減価償却率"/>
        <xdr:cNvSpPr txBox="1"/>
      </xdr:nvSpPr>
      <xdr:spPr>
        <a:xfrm>
          <a:off x="30867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158344</xdr:rowOff>
    </xdr:from>
    <xdr:ext cx="405111" cy="259045"/>
    <xdr:sp macro="" textlink="">
      <xdr:nvSpPr>
        <xdr:cNvPr id="103" name="n_3mainValue有形固定資産減価償却率"/>
        <xdr:cNvSpPr txBox="1"/>
      </xdr:nvSpPr>
      <xdr:spPr>
        <a:xfrm>
          <a:off x="23247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102569</xdr:rowOff>
    </xdr:from>
    <xdr:ext cx="405111" cy="259045"/>
    <xdr:sp macro="" textlink="">
      <xdr:nvSpPr>
        <xdr:cNvPr id="104" name="n_4mainValue有形固定資産減価償却率"/>
        <xdr:cNvSpPr txBox="1"/>
      </xdr:nvSpPr>
      <xdr:spPr>
        <a:xfrm>
          <a:off x="1562744" y="5503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類似団体平均よりも数値が高く、また</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と比較しても若干上昇している。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H22</a:t>
          </a:r>
          <a:r>
            <a:rPr kumimoji="1" lang="ja-JP" altLang="en-US" sz="1100">
              <a:latin typeface="ＭＳ Ｐゴシック" panose="020B0600070205080204" pitchFamily="50" charset="-128"/>
              <a:ea typeface="ＭＳ Ｐゴシック" panose="020B0600070205080204" pitchFamily="50" charset="-128"/>
            </a:rPr>
            <a:t>に過疎地域に指定されて以来、過疎債の発行により地方債残高が増加していることに加え、</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充当可能基金が減っていることが要因である。大型事業が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年度に終了したことから、今後、新規の起債の抑制に努めることで、地方債残高は逓減していき、債務償還比率も低くなるものと見込んでいる。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139364</xdr:rowOff>
    </xdr:to>
    <xdr:cxnSp macro="">
      <xdr:nvCxnSpPr>
        <xdr:cNvPr id="135" name="直線コネクタ 134"/>
        <xdr:cNvCxnSpPr/>
      </xdr:nvCxnSpPr>
      <xdr:spPr>
        <a:xfrm flipV="1">
          <a:off x="14793595" y="5261428"/>
          <a:ext cx="1269" cy="147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143191</xdr:rowOff>
    </xdr:from>
    <xdr:ext cx="469744" cy="259045"/>
    <xdr:sp macro="" textlink="">
      <xdr:nvSpPr>
        <xdr:cNvPr id="136" name="債務償還比率最小値テキスト"/>
        <xdr:cNvSpPr txBox="1"/>
      </xdr:nvSpPr>
      <xdr:spPr>
        <a:xfrm>
          <a:off x="14846300" y="674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139364</xdr:rowOff>
    </xdr:from>
    <xdr:to>
      <xdr:col>76</xdr:col>
      <xdr:colOff>111125</xdr:colOff>
      <xdr:row>34</xdr:row>
      <xdr:rowOff>139364</xdr:rowOff>
    </xdr:to>
    <xdr:cxnSp macro="">
      <xdr:nvCxnSpPr>
        <xdr:cNvPr id="137" name="直線コネクタ 136"/>
        <xdr:cNvCxnSpPr/>
      </xdr:nvCxnSpPr>
      <xdr:spPr>
        <a:xfrm>
          <a:off x="14706600" y="674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113764</xdr:rowOff>
    </xdr:from>
    <xdr:ext cx="469744" cy="259045"/>
    <xdr:sp macro="" textlink="">
      <xdr:nvSpPr>
        <xdr:cNvPr id="140" name="債務償還比率平均値テキスト"/>
        <xdr:cNvSpPr txBox="1"/>
      </xdr:nvSpPr>
      <xdr:spPr>
        <a:xfrm>
          <a:off x="14846300" y="5857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90887</xdr:rowOff>
    </xdr:from>
    <xdr:to>
      <xdr:col>76</xdr:col>
      <xdr:colOff>73025</xdr:colOff>
      <xdr:row>31</xdr:row>
      <xdr:rowOff>21037</xdr:rowOff>
    </xdr:to>
    <xdr:sp macro="" textlink="">
      <xdr:nvSpPr>
        <xdr:cNvPr id="141" name="フローチャート: 判断 140"/>
        <xdr:cNvSpPr/>
      </xdr:nvSpPr>
      <xdr:spPr>
        <a:xfrm>
          <a:off x="147447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96747</xdr:rowOff>
    </xdr:from>
    <xdr:to>
      <xdr:col>72</xdr:col>
      <xdr:colOff>123825</xdr:colOff>
      <xdr:row>31</xdr:row>
      <xdr:rowOff>26897</xdr:rowOff>
    </xdr:to>
    <xdr:sp macro="" textlink="">
      <xdr:nvSpPr>
        <xdr:cNvPr id="142" name="フローチャート: 判断 141"/>
        <xdr:cNvSpPr/>
      </xdr:nvSpPr>
      <xdr:spPr>
        <a:xfrm>
          <a:off x="14033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120804</xdr:rowOff>
    </xdr:from>
    <xdr:to>
      <xdr:col>68</xdr:col>
      <xdr:colOff>123825</xdr:colOff>
      <xdr:row>31</xdr:row>
      <xdr:rowOff>50954</xdr:rowOff>
    </xdr:to>
    <xdr:sp macro="" textlink="">
      <xdr:nvSpPr>
        <xdr:cNvPr id="143" name="フローチャート: 判断 142"/>
        <xdr:cNvSpPr/>
      </xdr:nvSpPr>
      <xdr:spPr>
        <a:xfrm>
          <a:off x="13271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137459</xdr:rowOff>
    </xdr:from>
    <xdr:to>
      <xdr:col>64</xdr:col>
      <xdr:colOff>123825</xdr:colOff>
      <xdr:row>31</xdr:row>
      <xdr:rowOff>67609</xdr:rowOff>
    </xdr:to>
    <xdr:sp macro="" textlink="">
      <xdr:nvSpPr>
        <xdr:cNvPr id="144" name="フローチャート: 判断 143"/>
        <xdr:cNvSpPr/>
      </xdr:nvSpPr>
      <xdr:spPr>
        <a:xfrm>
          <a:off x="12509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48632</xdr:rowOff>
    </xdr:from>
    <xdr:to>
      <xdr:col>60</xdr:col>
      <xdr:colOff>123825</xdr:colOff>
      <xdr:row>30</xdr:row>
      <xdr:rowOff>150232</xdr:rowOff>
    </xdr:to>
    <xdr:sp macro="" textlink="">
      <xdr:nvSpPr>
        <xdr:cNvPr id="145" name="フローチャート: 判断 144"/>
        <xdr:cNvSpPr/>
      </xdr:nvSpPr>
      <xdr:spPr>
        <a:xfrm>
          <a:off x="11747500" y="59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114091</xdr:rowOff>
    </xdr:from>
    <xdr:to>
      <xdr:col>76</xdr:col>
      <xdr:colOff>73025</xdr:colOff>
      <xdr:row>33</xdr:row>
      <xdr:rowOff>44241</xdr:rowOff>
    </xdr:to>
    <xdr:sp macro="" textlink="">
      <xdr:nvSpPr>
        <xdr:cNvPr id="151" name="楕円 150"/>
        <xdr:cNvSpPr/>
      </xdr:nvSpPr>
      <xdr:spPr>
        <a:xfrm>
          <a:off x="14744700" y="637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92518</xdr:rowOff>
    </xdr:from>
    <xdr:ext cx="469744" cy="259045"/>
    <xdr:sp macro="" textlink="">
      <xdr:nvSpPr>
        <xdr:cNvPr id="152" name="債務償還比率該当値テキスト"/>
        <xdr:cNvSpPr txBox="1"/>
      </xdr:nvSpPr>
      <xdr:spPr>
        <a:xfrm>
          <a:off x="14846300" y="63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111007</xdr:rowOff>
    </xdr:from>
    <xdr:to>
      <xdr:col>72</xdr:col>
      <xdr:colOff>123825</xdr:colOff>
      <xdr:row>33</xdr:row>
      <xdr:rowOff>41157</xdr:rowOff>
    </xdr:to>
    <xdr:sp macro="" textlink="">
      <xdr:nvSpPr>
        <xdr:cNvPr id="153" name="楕円 152"/>
        <xdr:cNvSpPr/>
      </xdr:nvSpPr>
      <xdr:spPr>
        <a:xfrm>
          <a:off x="14033500" y="63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161807</xdr:rowOff>
    </xdr:from>
    <xdr:to>
      <xdr:col>76</xdr:col>
      <xdr:colOff>22225</xdr:colOff>
      <xdr:row>32</xdr:row>
      <xdr:rowOff>164891</xdr:rowOff>
    </xdr:to>
    <xdr:cxnSp macro="">
      <xdr:nvCxnSpPr>
        <xdr:cNvPr id="154" name="直線コネクタ 153"/>
        <xdr:cNvCxnSpPr/>
      </xdr:nvCxnSpPr>
      <xdr:spPr>
        <a:xfrm>
          <a:off x="14084300" y="6419732"/>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13544</xdr:rowOff>
    </xdr:from>
    <xdr:to>
      <xdr:col>68</xdr:col>
      <xdr:colOff>123825</xdr:colOff>
      <xdr:row>32</xdr:row>
      <xdr:rowOff>115144</xdr:rowOff>
    </xdr:to>
    <xdr:sp macro="" textlink="">
      <xdr:nvSpPr>
        <xdr:cNvPr id="155" name="楕円 154"/>
        <xdr:cNvSpPr/>
      </xdr:nvSpPr>
      <xdr:spPr>
        <a:xfrm>
          <a:off x="13271500" y="627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64344</xdr:rowOff>
    </xdr:from>
    <xdr:to>
      <xdr:col>72</xdr:col>
      <xdr:colOff>73025</xdr:colOff>
      <xdr:row>32</xdr:row>
      <xdr:rowOff>161807</xdr:rowOff>
    </xdr:to>
    <xdr:cxnSp macro="">
      <xdr:nvCxnSpPr>
        <xdr:cNvPr id="156" name="直線コネクタ 155"/>
        <xdr:cNvCxnSpPr/>
      </xdr:nvCxnSpPr>
      <xdr:spPr>
        <a:xfrm>
          <a:off x="13322300" y="6322269"/>
          <a:ext cx="762000" cy="9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149642</xdr:rowOff>
    </xdr:from>
    <xdr:to>
      <xdr:col>64</xdr:col>
      <xdr:colOff>123825</xdr:colOff>
      <xdr:row>31</xdr:row>
      <xdr:rowOff>79792</xdr:rowOff>
    </xdr:to>
    <xdr:sp macro="" textlink="">
      <xdr:nvSpPr>
        <xdr:cNvPr id="157" name="楕円 156"/>
        <xdr:cNvSpPr/>
      </xdr:nvSpPr>
      <xdr:spPr>
        <a:xfrm>
          <a:off x="12509500" y="60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28992</xdr:rowOff>
    </xdr:from>
    <xdr:to>
      <xdr:col>68</xdr:col>
      <xdr:colOff>73025</xdr:colOff>
      <xdr:row>32</xdr:row>
      <xdr:rowOff>64344</xdr:rowOff>
    </xdr:to>
    <xdr:cxnSp macro="">
      <xdr:nvCxnSpPr>
        <xdr:cNvPr id="158" name="直線コネクタ 157"/>
        <xdr:cNvCxnSpPr/>
      </xdr:nvCxnSpPr>
      <xdr:spPr>
        <a:xfrm>
          <a:off x="12560300" y="6115467"/>
          <a:ext cx="762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69605</xdr:rowOff>
    </xdr:from>
    <xdr:to>
      <xdr:col>60</xdr:col>
      <xdr:colOff>123825</xdr:colOff>
      <xdr:row>30</xdr:row>
      <xdr:rowOff>171205</xdr:rowOff>
    </xdr:to>
    <xdr:sp macro="" textlink="">
      <xdr:nvSpPr>
        <xdr:cNvPr id="159" name="楕円 158"/>
        <xdr:cNvSpPr/>
      </xdr:nvSpPr>
      <xdr:spPr>
        <a:xfrm>
          <a:off x="11747500" y="59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120405</xdr:rowOff>
    </xdr:from>
    <xdr:to>
      <xdr:col>64</xdr:col>
      <xdr:colOff>73025</xdr:colOff>
      <xdr:row>31</xdr:row>
      <xdr:rowOff>28992</xdr:rowOff>
    </xdr:to>
    <xdr:cxnSp macro="">
      <xdr:nvCxnSpPr>
        <xdr:cNvPr id="160" name="直線コネクタ 159"/>
        <xdr:cNvCxnSpPr/>
      </xdr:nvCxnSpPr>
      <xdr:spPr>
        <a:xfrm>
          <a:off x="11798300" y="6035430"/>
          <a:ext cx="762000" cy="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43424</xdr:rowOff>
    </xdr:from>
    <xdr:ext cx="469744" cy="259045"/>
    <xdr:sp macro="" textlink="">
      <xdr:nvSpPr>
        <xdr:cNvPr id="161" name="n_1aveValue債務償還比率"/>
        <xdr:cNvSpPr txBox="1"/>
      </xdr:nvSpPr>
      <xdr:spPr>
        <a:xfrm>
          <a:off x="138367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67481</xdr:rowOff>
    </xdr:from>
    <xdr:ext cx="469744" cy="259045"/>
    <xdr:sp macro="" textlink="">
      <xdr:nvSpPr>
        <xdr:cNvPr id="162" name="n_2aveValue債務償還比率"/>
        <xdr:cNvSpPr txBox="1"/>
      </xdr:nvSpPr>
      <xdr:spPr>
        <a:xfrm>
          <a:off x="13087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84136</xdr:rowOff>
    </xdr:from>
    <xdr:ext cx="469744" cy="259045"/>
    <xdr:sp macro="" textlink="">
      <xdr:nvSpPr>
        <xdr:cNvPr id="163" name="n_3aveValue債務償還比率"/>
        <xdr:cNvSpPr txBox="1"/>
      </xdr:nvSpPr>
      <xdr:spPr>
        <a:xfrm>
          <a:off x="12325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166759</xdr:rowOff>
    </xdr:from>
    <xdr:ext cx="469744" cy="259045"/>
    <xdr:sp macro="" textlink="">
      <xdr:nvSpPr>
        <xdr:cNvPr id="164" name="n_4aveValue債務償還比率"/>
        <xdr:cNvSpPr txBox="1"/>
      </xdr:nvSpPr>
      <xdr:spPr>
        <a:xfrm>
          <a:off x="11563427" y="57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32284</xdr:rowOff>
    </xdr:from>
    <xdr:ext cx="469744" cy="259045"/>
    <xdr:sp macro="" textlink="">
      <xdr:nvSpPr>
        <xdr:cNvPr id="165" name="n_1mainValue債務償還比率"/>
        <xdr:cNvSpPr txBox="1"/>
      </xdr:nvSpPr>
      <xdr:spPr>
        <a:xfrm>
          <a:off x="13836727" y="64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106271</xdr:rowOff>
    </xdr:from>
    <xdr:ext cx="469744" cy="259045"/>
    <xdr:sp macro="" textlink="">
      <xdr:nvSpPr>
        <xdr:cNvPr id="166" name="n_2mainValue債務償還比率"/>
        <xdr:cNvSpPr txBox="1"/>
      </xdr:nvSpPr>
      <xdr:spPr>
        <a:xfrm>
          <a:off x="13087427" y="636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70919</xdr:rowOff>
    </xdr:from>
    <xdr:ext cx="469744" cy="259045"/>
    <xdr:sp macro="" textlink="">
      <xdr:nvSpPr>
        <xdr:cNvPr id="167" name="n_3mainValue債務償還比率"/>
        <xdr:cNvSpPr txBox="1"/>
      </xdr:nvSpPr>
      <xdr:spPr>
        <a:xfrm>
          <a:off x="12325427" y="615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162332</xdr:rowOff>
    </xdr:from>
    <xdr:ext cx="469744" cy="259045"/>
    <xdr:sp macro="" textlink="">
      <xdr:nvSpPr>
        <xdr:cNvPr id="168" name="n_4mainValue債務償還比率"/>
        <xdr:cNvSpPr txBox="1"/>
      </xdr:nvSpPr>
      <xdr:spPr>
        <a:xfrm>
          <a:off x="11563427" y="607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158115</xdr:rowOff>
    </xdr:from>
    <xdr:to>
      <xdr:col>24</xdr:col>
      <xdr:colOff>62865</xdr:colOff>
      <xdr:row>42</xdr:row>
      <xdr:rowOff>38100</xdr:rowOff>
    </xdr:to>
    <xdr:cxnSp macro="">
      <xdr:nvCxnSpPr>
        <xdr:cNvPr id="57" name="直線コネクタ 56"/>
        <xdr:cNvCxnSpPr/>
      </xdr:nvCxnSpPr>
      <xdr:spPr>
        <a:xfrm flipV="1">
          <a:off x="4634865" y="581596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道路】&#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104792</xdr:rowOff>
    </xdr:from>
    <xdr:ext cx="405111" cy="259045"/>
    <xdr:sp macro="" textlink="">
      <xdr:nvSpPr>
        <xdr:cNvPr id="60" name="【道路】&#10;有形固定資産減価償却率最大値テキスト"/>
        <xdr:cNvSpPr txBox="1"/>
      </xdr:nvSpPr>
      <xdr:spPr>
        <a:xfrm>
          <a:off x="4673600" y="559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158115</xdr:rowOff>
    </xdr:from>
    <xdr:to>
      <xdr:col>24</xdr:col>
      <xdr:colOff>152400</xdr:colOff>
      <xdr:row>33</xdr:row>
      <xdr:rowOff>158115</xdr:rowOff>
    </xdr:to>
    <xdr:cxnSp macro="">
      <xdr:nvCxnSpPr>
        <xdr:cNvPr id="61" name="直線コネクタ 60"/>
        <xdr:cNvCxnSpPr/>
      </xdr:nvCxnSpPr>
      <xdr:spPr>
        <a:xfrm>
          <a:off x="4546600" y="581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80662</xdr:rowOff>
    </xdr:from>
    <xdr:ext cx="405111" cy="259045"/>
    <xdr:sp macro="" textlink="">
      <xdr:nvSpPr>
        <xdr:cNvPr id="62" name="【道路】&#10;有形固定資産減価償却率平均値テキスト"/>
        <xdr:cNvSpPr txBox="1"/>
      </xdr:nvSpPr>
      <xdr:spPr>
        <a:xfrm>
          <a:off x="4673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33020</xdr:rowOff>
    </xdr:from>
    <xdr:to>
      <xdr:col>20</xdr:col>
      <xdr:colOff>38100</xdr:colOff>
      <xdr:row>37</xdr:row>
      <xdr:rowOff>134620</xdr:rowOff>
    </xdr:to>
    <xdr:sp macro="" textlink="">
      <xdr:nvSpPr>
        <xdr:cNvPr id="64" name="フローチャート: 判断 63"/>
        <xdr:cNvSpPr/>
      </xdr:nvSpPr>
      <xdr:spPr>
        <a:xfrm>
          <a:off x="3746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143510</xdr:rowOff>
    </xdr:from>
    <xdr:to>
      <xdr:col>10</xdr:col>
      <xdr:colOff>165100</xdr:colOff>
      <xdr:row>37</xdr:row>
      <xdr:rowOff>73660</xdr:rowOff>
    </xdr:to>
    <xdr:sp macro="" textlink="">
      <xdr:nvSpPr>
        <xdr:cNvPr id="66" name="フローチャート: 判断 65"/>
        <xdr:cNvSpPr/>
      </xdr:nvSpPr>
      <xdr:spPr>
        <a:xfrm>
          <a:off x="1968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130175</xdr:rowOff>
    </xdr:from>
    <xdr:to>
      <xdr:col>6</xdr:col>
      <xdr:colOff>38100</xdr:colOff>
      <xdr:row>37</xdr:row>
      <xdr:rowOff>60325</xdr:rowOff>
    </xdr:to>
    <xdr:sp macro="" textlink="">
      <xdr:nvSpPr>
        <xdr:cNvPr id="67" name="フローチャート: 判断 66"/>
        <xdr:cNvSpPr/>
      </xdr:nvSpPr>
      <xdr:spPr>
        <a:xfrm>
          <a:off x="1079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118745</xdr:rowOff>
    </xdr:from>
    <xdr:to>
      <xdr:col>24</xdr:col>
      <xdr:colOff>114300</xdr:colOff>
      <xdr:row>38</xdr:row>
      <xdr:rowOff>48895</xdr:rowOff>
    </xdr:to>
    <xdr:sp macro="" textlink="">
      <xdr:nvSpPr>
        <xdr:cNvPr id="73" name="楕円 72"/>
        <xdr:cNvSpPr/>
      </xdr:nvSpPr>
      <xdr:spPr>
        <a:xfrm>
          <a:off x="4584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97172</xdr:rowOff>
    </xdr:from>
    <xdr:ext cx="405111" cy="259045"/>
    <xdr:sp macro="" textlink="">
      <xdr:nvSpPr>
        <xdr:cNvPr id="74" name="【道路】&#10;有形固定資産減価償却率該当値テキスト"/>
        <xdr:cNvSpPr txBox="1"/>
      </xdr:nvSpPr>
      <xdr:spPr>
        <a:xfrm>
          <a:off x="4673600"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88265</xdr:rowOff>
    </xdr:from>
    <xdr:to>
      <xdr:col>20</xdr:col>
      <xdr:colOff>38100</xdr:colOff>
      <xdr:row>38</xdr:row>
      <xdr:rowOff>18415</xdr:rowOff>
    </xdr:to>
    <xdr:sp macro="" textlink="">
      <xdr:nvSpPr>
        <xdr:cNvPr id="75" name="楕円 74"/>
        <xdr:cNvSpPr/>
      </xdr:nvSpPr>
      <xdr:spPr>
        <a:xfrm>
          <a:off x="3746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37</xdr:row>
      <xdr:rowOff>169545</xdr:rowOff>
    </xdr:to>
    <xdr:cxnSp macro="">
      <xdr:nvCxnSpPr>
        <xdr:cNvPr id="76" name="直線コネクタ 75"/>
        <xdr:cNvCxnSpPr/>
      </xdr:nvCxnSpPr>
      <xdr:spPr>
        <a:xfrm>
          <a:off x="3797300" y="64827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139065</xdr:rowOff>
    </xdr:to>
    <xdr:cxnSp macro="">
      <xdr:nvCxnSpPr>
        <xdr:cNvPr id="78" name="直線コネクタ 77"/>
        <xdr:cNvCxnSpPr/>
      </xdr:nvCxnSpPr>
      <xdr:spPr>
        <a:xfrm>
          <a:off x="2908300" y="641032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160655</xdr:rowOff>
    </xdr:from>
    <xdr:to>
      <xdr:col>10</xdr:col>
      <xdr:colOff>165100</xdr:colOff>
      <xdr:row>37</xdr:row>
      <xdr:rowOff>90805</xdr:rowOff>
    </xdr:to>
    <xdr:sp macro="" textlink="">
      <xdr:nvSpPr>
        <xdr:cNvPr id="79" name="楕円 78"/>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66675</xdr:rowOff>
    </xdr:to>
    <xdr:cxnSp macro="">
      <xdr:nvCxnSpPr>
        <xdr:cNvPr id="80" name="直線コネクタ 79"/>
        <xdr:cNvCxnSpPr/>
      </xdr:nvCxnSpPr>
      <xdr:spPr>
        <a:xfrm>
          <a:off x="2019300" y="6383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40005</xdr:rowOff>
    </xdr:to>
    <xdr:cxnSp macro="">
      <xdr:nvCxnSpPr>
        <xdr:cNvPr id="82" name="直線コネクタ 81"/>
        <xdr:cNvCxnSpPr/>
      </xdr:nvCxnSpPr>
      <xdr:spPr>
        <a:xfrm>
          <a:off x="1130300" y="63474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151147</xdr:rowOff>
    </xdr:from>
    <xdr:ext cx="405111" cy="259045"/>
    <xdr:sp macro="" textlink="">
      <xdr:nvSpPr>
        <xdr:cNvPr id="83" name="n_1aveValue【道路】&#10;有形固定資産減価償却率"/>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90187</xdr:rowOff>
    </xdr:from>
    <xdr:ext cx="405111" cy="259045"/>
    <xdr:sp macro="" textlink="">
      <xdr:nvSpPr>
        <xdr:cNvPr id="85" name="n_3aveValue【道路】&#10;有形固定資産減価償却率"/>
        <xdr:cNvSpPr txBox="1"/>
      </xdr:nvSpPr>
      <xdr:spPr>
        <a:xfrm>
          <a:off x="1816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51452</xdr:rowOff>
    </xdr:from>
    <xdr:ext cx="405111" cy="259045"/>
    <xdr:sp macro="" textlink="">
      <xdr:nvSpPr>
        <xdr:cNvPr id="86" name="n_4aveValue【道路】&#10;有形固定資産減価償却率"/>
        <xdr:cNvSpPr txBox="1"/>
      </xdr:nvSpPr>
      <xdr:spPr>
        <a:xfrm>
          <a:off x="9277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9542</xdr:rowOff>
    </xdr:from>
    <xdr:ext cx="405111" cy="259045"/>
    <xdr:sp macro="" textlink="">
      <xdr:nvSpPr>
        <xdr:cNvPr id="87" name="n_1main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108602</xdr:rowOff>
    </xdr:from>
    <xdr:ext cx="405111" cy="259045"/>
    <xdr:sp macro="" textlink="">
      <xdr:nvSpPr>
        <xdr:cNvPr id="88" name="n_2mainValue【道路】&#10;有形固定資産減価償却率"/>
        <xdr:cNvSpPr txBox="1"/>
      </xdr:nvSpPr>
      <xdr:spPr>
        <a:xfrm>
          <a:off x="2705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81932</xdr:rowOff>
    </xdr:from>
    <xdr:ext cx="405111" cy="259045"/>
    <xdr:sp macro="" textlink="">
      <xdr:nvSpPr>
        <xdr:cNvPr id="89" name="n_3mainValue【道路】&#10;有形固定資産減価償却率"/>
        <xdr:cNvSpPr txBox="1"/>
      </xdr:nvSpPr>
      <xdr:spPr>
        <a:xfrm>
          <a:off x="1816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21793</xdr:rowOff>
    </xdr:from>
    <xdr:to>
      <xdr:col>54</xdr:col>
      <xdr:colOff>189865</xdr:colOff>
      <xdr:row>41</xdr:row>
      <xdr:rowOff>104611</xdr:rowOff>
    </xdr:to>
    <xdr:cxnSp macro="">
      <xdr:nvCxnSpPr>
        <xdr:cNvPr id="116" name="直線コネクタ 115"/>
        <xdr:cNvCxnSpPr/>
      </xdr:nvCxnSpPr>
      <xdr:spPr>
        <a:xfrm flipV="1">
          <a:off x="10476865" y="5851093"/>
          <a:ext cx="0" cy="1282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108438</xdr:rowOff>
    </xdr:from>
    <xdr:ext cx="469744" cy="259045"/>
    <xdr:sp macro="" textlink="">
      <xdr:nvSpPr>
        <xdr:cNvPr id="117" name="【道路】&#10;一人当たり延長最小値テキスト"/>
        <xdr:cNvSpPr txBox="1"/>
      </xdr:nvSpPr>
      <xdr:spPr>
        <a:xfrm>
          <a:off x="10515600" y="71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104611</xdr:rowOff>
    </xdr:from>
    <xdr:to>
      <xdr:col>55</xdr:col>
      <xdr:colOff>88900</xdr:colOff>
      <xdr:row>41</xdr:row>
      <xdr:rowOff>104611</xdr:rowOff>
    </xdr:to>
    <xdr:cxnSp macro="">
      <xdr:nvCxnSpPr>
        <xdr:cNvPr id="118" name="直線コネクタ 117"/>
        <xdr:cNvCxnSpPr/>
      </xdr:nvCxnSpPr>
      <xdr:spPr>
        <a:xfrm>
          <a:off x="10388600" y="71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139920</xdr:rowOff>
    </xdr:from>
    <xdr:ext cx="534377" cy="259045"/>
    <xdr:sp macro="" textlink="">
      <xdr:nvSpPr>
        <xdr:cNvPr id="119" name="【道路】&#10;一人当たり延長最大値テキスト"/>
        <xdr:cNvSpPr txBox="1"/>
      </xdr:nvSpPr>
      <xdr:spPr>
        <a:xfrm>
          <a:off x="10515600" y="562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21793</xdr:rowOff>
    </xdr:from>
    <xdr:to>
      <xdr:col>55</xdr:col>
      <xdr:colOff>88900</xdr:colOff>
      <xdr:row>34</xdr:row>
      <xdr:rowOff>21793</xdr:rowOff>
    </xdr:to>
    <xdr:cxnSp macro="">
      <xdr:nvCxnSpPr>
        <xdr:cNvPr id="120" name="直線コネクタ 119"/>
        <xdr:cNvCxnSpPr/>
      </xdr:nvCxnSpPr>
      <xdr:spPr>
        <a:xfrm>
          <a:off x="10388600" y="585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89474</xdr:rowOff>
    </xdr:from>
    <xdr:ext cx="534377" cy="259045"/>
    <xdr:sp macro="" textlink="">
      <xdr:nvSpPr>
        <xdr:cNvPr id="121" name="【道路】&#10;一人当たり延長平均値テキスト"/>
        <xdr:cNvSpPr txBox="1"/>
      </xdr:nvSpPr>
      <xdr:spPr>
        <a:xfrm>
          <a:off x="10515600" y="6604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66597</xdr:rowOff>
    </xdr:from>
    <xdr:to>
      <xdr:col>55</xdr:col>
      <xdr:colOff>50800</xdr:colOff>
      <xdr:row>39</xdr:row>
      <xdr:rowOff>168197</xdr:rowOff>
    </xdr:to>
    <xdr:sp macro="" textlink="">
      <xdr:nvSpPr>
        <xdr:cNvPr id="122" name="フローチャート: 判断 121"/>
        <xdr:cNvSpPr/>
      </xdr:nvSpPr>
      <xdr:spPr>
        <a:xfrm>
          <a:off x="10426700" y="675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75578</xdr:rowOff>
    </xdr:from>
    <xdr:to>
      <xdr:col>50</xdr:col>
      <xdr:colOff>165100</xdr:colOff>
      <xdr:row>40</xdr:row>
      <xdr:rowOff>5728</xdr:rowOff>
    </xdr:to>
    <xdr:sp macro="" textlink="">
      <xdr:nvSpPr>
        <xdr:cNvPr id="123" name="フローチャート: 判断 122"/>
        <xdr:cNvSpPr/>
      </xdr:nvSpPr>
      <xdr:spPr>
        <a:xfrm>
          <a:off x="9588500" y="676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87889</xdr:rowOff>
    </xdr:from>
    <xdr:to>
      <xdr:col>46</xdr:col>
      <xdr:colOff>38100</xdr:colOff>
      <xdr:row>40</xdr:row>
      <xdr:rowOff>18039</xdr:rowOff>
    </xdr:to>
    <xdr:sp macro="" textlink="">
      <xdr:nvSpPr>
        <xdr:cNvPr id="124" name="フローチャート: 判断 123"/>
        <xdr:cNvSpPr/>
      </xdr:nvSpPr>
      <xdr:spPr>
        <a:xfrm>
          <a:off x="8699500" y="677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87334</xdr:rowOff>
    </xdr:from>
    <xdr:to>
      <xdr:col>41</xdr:col>
      <xdr:colOff>101600</xdr:colOff>
      <xdr:row>40</xdr:row>
      <xdr:rowOff>17484</xdr:rowOff>
    </xdr:to>
    <xdr:sp macro="" textlink="">
      <xdr:nvSpPr>
        <xdr:cNvPr id="125" name="フローチャート: 判断 124"/>
        <xdr:cNvSpPr/>
      </xdr:nvSpPr>
      <xdr:spPr>
        <a:xfrm>
          <a:off x="7810500" y="677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139553</xdr:rowOff>
    </xdr:from>
    <xdr:to>
      <xdr:col>36</xdr:col>
      <xdr:colOff>165100</xdr:colOff>
      <xdr:row>40</xdr:row>
      <xdr:rowOff>69703</xdr:rowOff>
    </xdr:to>
    <xdr:sp macro="" textlink="">
      <xdr:nvSpPr>
        <xdr:cNvPr id="126" name="フローチャート: 判断 125"/>
        <xdr:cNvSpPr/>
      </xdr:nvSpPr>
      <xdr:spPr>
        <a:xfrm>
          <a:off x="6921500" y="68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73700</xdr:rowOff>
    </xdr:from>
    <xdr:to>
      <xdr:col>55</xdr:col>
      <xdr:colOff>50800</xdr:colOff>
      <xdr:row>40</xdr:row>
      <xdr:rowOff>3850</xdr:rowOff>
    </xdr:to>
    <xdr:sp macro="" textlink="">
      <xdr:nvSpPr>
        <xdr:cNvPr id="132" name="楕円 131"/>
        <xdr:cNvSpPr/>
      </xdr:nvSpPr>
      <xdr:spPr>
        <a:xfrm>
          <a:off x="10426700" y="676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52127</xdr:rowOff>
    </xdr:from>
    <xdr:ext cx="534377" cy="259045"/>
    <xdr:sp macro="" textlink="">
      <xdr:nvSpPr>
        <xdr:cNvPr id="133" name="【道路】&#10;一人当たり延長該当値テキスト"/>
        <xdr:cNvSpPr txBox="1"/>
      </xdr:nvSpPr>
      <xdr:spPr>
        <a:xfrm>
          <a:off x="10515600" y="673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84232</xdr:rowOff>
    </xdr:from>
    <xdr:to>
      <xdr:col>50</xdr:col>
      <xdr:colOff>165100</xdr:colOff>
      <xdr:row>40</xdr:row>
      <xdr:rowOff>14382</xdr:rowOff>
    </xdr:to>
    <xdr:sp macro="" textlink="">
      <xdr:nvSpPr>
        <xdr:cNvPr id="134" name="楕円 133"/>
        <xdr:cNvSpPr/>
      </xdr:nvSpPr>
      <xdr:spPr>
        <a:xfrm>
          <a:off x="9588500" y="67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124500</xdr:rowOff>
    </xdr:from>
    <xdr:to>
      <xdr:col>55</xdr:col>
      <xdr:colOff>0</xdr:colOff>
      <xdr:row>39</xdr:row>
      <xdr:rowOff>135032</xdr:rowOff>
    </xdr:to>
    <xdr:cxnSp macro="">
      <xdr:nvCxnSpPr>
        <xdr:cNvPr id="135" name="直線コネクタ 134"/>
        <xdr:cNvCxnSpPr/>
      </xdr:nvCxnSpPr>
      <xdr:spPr>
        <a:xfrm flipV="1">
          <a:off x="9639300" y="6811050"/>
          <a:ext cx="8382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92641</xdr:rowOff>
    </xdr:from>
    <xdr:to>
      <xdr:col>46</xdr:col>
      <xdr:colOff>38100</xdr:colOff>
      <xdr:row>40</xdr:row>
      <xdr:rowOff>22791</xdr:rowOff>
    </xdr:to>
    <xdr:sp macro="" textlink="">
      <xdr:nvSpPr>
        <xdr:cNvPr id="136" name="楕円 135"/>
        <xdr:cNvSpPr/>
      </xdr:nvSpPr>
      <xdr:spPr>
        <a:xfrm>
          <a:off x="8699500" y="67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135032</xdr:rowOff>
    </xdr:from>
    <xdr:to>
      <xdr:col>50</xdr:col>
      <xdr:colOff>114300</xdr:colOff>
      <xdr:row>39</xdr:row>
      <xdr:rowOff>143441</xdr:rowOff>
    </xdr:to>
    <xdr:cxnSp macro="">
      <xdr:nvCxnSpPr>
        <xdr:cNvPr id="137" name="直線コネクタ 136"/>
        <xdr:cNvCxnSpPr/>
      </xdr:nvCxnSpPr>
      <xdr:spPr>
        <a:xfrm flipV="1">
          <a:off x="8750300" y="6821582"/>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96609</xdr:rowOff>
    </xdr:from>
    <xdr:to>
      <xdr:col>41</xdr:col>
      <xdr:colOff>101600</xdr:colOff>
      <xdr:row>40</xdr:row>
      <xdr:rowOff>26759</xdr:rowOff>
    </xdr:to>
    <xdr:sp macro="" textlink="">
      <xdr:nvSpPr>
        <xdr:cNvPr id="138" name="楕円 137"/>
        <xdr:cNvSpPr/>
      </xdr:nvSpPr>
      <xdr:spPr>
        <a:xfrm>
          <a:off x="7810500" y="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143441</xdr:rowOff>
    </xdr:from>
    <xdr:to>
      <xdr:col>45</xdr:col>
      <xdr:colOff>177800</xdr:colOff>
      <xdr:row>39</xdr:row>
      <xdr:rowOff>147409</xdr:rowOff>
    </xdr:to>
    <xdr:cxnSp macro="">
      <xdr:nvCxnSpPr>
        <xdr:cNvPr id="139" name="直線コネクタ 138"/>
        <xdr:cNvCxnSpPr/>
      </xdr:nvCxnSpPr>
      <xdr:spPr>
        <a:xfrm flipV="1">
          <a:off x="7861300" y="6829991"/>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115860</xdr:rowOff>
    </xdr:from>
    <xdr:to>
      <xdr:col>36</xdr:col>
      <xdr:colOff>165100</xdr:colOff>
      <xdr:row>40</xdr:row>
      <xdr:rowOff>46010</xdr:rowOff>
    </xdr:to>
    <xdr:sp macro="" textlink="">
      <xdr:nvSpPr>
        <xdr:cNvPr id="140" name="楕円 139"/>
        <xdr:cNvSpPr/>
      </xdr:nvSpPr>
      <xdr:spPr>
        <a:xfrm>
          <a:off x="6921500" y="680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147409</xdr:rowOff>
    </xdr:from>
    <xdr:to>
      <xdr:col>41</xdr:col>
      <xdr:colOff>50800</xdr:colOff>
      <xdr:row>39</xdr:row>
      <xdr:rowOff>166660</xdr:rowOff>
    </xdr:to>
    <xdr:cxnSp macro="">
      <xdr:nvCxnSpPr>
        <xdr:cNvPr id="141" name="直線コネクタ 140"/>
        <xdr:cNvCxnSpPr/>
      </xdr:nvCxnSpPr>
      <xdr:spPr>
        <a:xfrm flipV="1">
          <a:off x="6972300" y="6833959"/>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22255</xdr:rowOff>
    </xdr:from>
    <xdr:ext cx="534377" cy="259045"/>
    <xdr:sp macro="" textlink="">
      <xdr:nvSpPr>
        <xdr:cNvPr id="142" name="n_1aveValue【道路】&#10;一人当たり延長"/>
        <xdr:cNvSpPr txBox="1"/>
      </xdr:nvSpPr>
      <xdr:spPr>
        <a:xfrm>
          <a:off x="93594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34566</xdr:rowOff>
    </xdr:from>
    <xdr:ext cx="534377" cy="259045"/>
    <xdr:sp macro="" textlink="">
      <xdr:nvSpPr>
        <xdr:cNvPr id="143" name="n_2aveValue【道路】&#10;一人当たり延長"/>
        <xdr:cNvSpPr txBox="1"/>
      </xdr:nvSpPr>
      <xdr:spPr>
        <a:xfrm>
          <a:off x="8483111" y="654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34011</xdr:rowOff>
    </xdr:from>
    <xdr:ext cx="534377" cy="259045"/>
    <xdr:sp macro="" textlink="">
      <xdr:nvSpPr>
        <xdr:cNvPr id="144" name="n_3aveValue【道路】&#10;一人当たり延長"/>
        <xdr:cNvSpPr txBox="1"/>
      </xdr:nvSpPr>
      <xdr:spPr>
        <a:xfrm>
          <a:off x="7594111" y="654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60830</xdr:rowOff>
    </xdr:from>
    <xdr:ext cx="534377" cy="259045"/>
    <xdr:sp macro="" textlink="">
      <xdr:nvSpPr>
        <xdr:cNvPr id="145" name="n_4aveValue【道路】&#10;一人当たり延長"/>
        <xdr:cNvSpPr txBox="1"/>
      </xdr:nvSpPr>
      <xdr:spPr>
        <a:xfrm>
          <a:off x="6705111" y="691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5509</xdr:rowOff>
    </xdr:from>
    <xdr:ext cx="534377" cy="259045"/>
    <xdr:sp macro="" textlink="">
      <xdr:nvSpPr>
        <xdr:cNvPr id="146" name="n_1mainValue【道路】&#10;一人当たり延長"/>
        <xdr:cNvSpPr txBox="1"/>
      </xdr:nvSpPr>
      <xdr:spPr>
        <a:xfrm>
          <a:off x="9359411" y="686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13918</xdr:rowOff>
    </xdr:from>
    <xdr:ext cx="534377" cy="259045"/>
    <xdr:sp macro="" textlink="">
      <xdr:nvSpPr>
        <xdr:cNvPr id="147" name="n_2mainValue【道路】&#10;一人当たり延長"/>
        <xdr:cNvSpPr txBox="1"/>
      </xdr:nvSpPr>
      <xdr:spPr>
        <a:xfrm>
          <a:off x="8483111" y="68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17886</xdr:rowOff>
    </xdr:from>
    <xdr:ext cx="534377" cy="259045"/>
    <xdr:sp macro="" textlink="">
      <xdr:nvSpPr>
        <xdr:cNvPr id="148" name="n_3mainValue【道路】&#10;一人当たり延長"/>
        <xdr:cNvSpPr txBox="1"/>
      </xdr:nvSpPr>
      <xdr:spPr>
        <a:xfrm>
          <a:off x="7594111" y="68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62537</xdr:rowOff>
    </xdr:from>
    <xdr:ext cx="534377" cy="259045"/>
    <xdr:sp macro="" textlink="">
      <xdr:nvSpPr>
        <xdr:cNvPr id="149" name="n_4mainValue【道路】&#10;一人当たり延長"/>
        <xdr:cNvSpPr txBox="1"/>
      </xdr:nvSpPr>
      <xdr:spPr>
        <a:xfrm>
          <a:off x="6705111" y="657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75" name="直線コネクタ 174"/>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6"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7" name="直線コネクタ 176"/>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340478" cy="259045"/>
    <xdr:sp macro="" textlink="">
      <xdr:nvSpPr>
        <xdr:cNvPr id="178" name="【橋りょう・トンネル】&#10;有形固定資産減価償却率最大値テキスト"/>
        <xdr:cNvSpPr txBox="1"/>
      </xdr:nvSpPr>
      <xdr:spPr>
        <a:xfrm>
          <a:off x="4673600" y="934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79" name="直線コネクタ 178"/>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107242</xdr:rowOff>
    </xdr:from>
    <xdr:ext cx="405111" cy="259045"/>
    <xdr:sp macro="" textlink="">
      <xdr:nvSpPr>
        <xdr:cNvPr id="180" name="【橋りょう・トンネル】&#10;有形固定資産減価償却率平均値テキスト"/>
        <xdr:cNvSpPr txBox="1"/>
      </xdr:nvSpPr>
      <xdr:spPr>
        <a:xfrm>
          <a:off x="4673600" y="1039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128815</xdr:rowOff>
    </xdr:from>
    <xdr:to>
      <xdr:col>24</xdr:col>
      <xdr:colOff>114300</xdr:colOff>
      <xdr:row>61</xdr:row>
      <xdr:rowOff>58965</xdr:rowOff>
    </xdr:to>
    <xdr:sp macro="" textlink="">
      <xdr:nvSpPr>
        <xdr:cNvPr id="181" name="フローチャート: 判断 180"/>
        <xdr:cNvSpPr/>
      </xdr:nvSpPr>
      <xdr:spPr>
        <a:xfrm>
          <a:off x="45847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2" name="フローチャート: 判断 181"/>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65133</xdr:rowOff>
    </xdr:from>
    <xdr:to>
      <xdr:col>15</xdr:col>
      <xdr:colOff>101600</xdr:colOff>
      <xdr:row>60</xdr:row>
      <xdr:rowOff>166733</xdr:rowOff>
    </xdr:to>
    <xdr:sp macro="" textlink="">
      <xdr:nvSpPr>
        <xdr:cNvPr id="183" name="フローチャート: 判断 182"/>
        <xdr:cNvSpPr/>
      </xdr:nvSpPr>
      <xdr:spPr>
        <a:xfrm>
          <a:off x="2857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4" name="フローチャート: 判断 18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58601</xdr:rowOff>
    </xdr:from>
    <xdr:to>
      <xdr:col>6</xdr:col>
      <xdr:colOff>38100</xdr:colOff>
      <xdr:row>60</xdr:row>
      <xdr:rowOff>160201</xdr:rowOff>
    </xdr:to>
    <xdr:sp macro="" textlink="">
      <xdr:nvSpPr>
        <xdr:cNvPr id="185" name="フローチャート: 判断 184"/>
        <xdr:cNvSpPr/>
      </xdr:nvSpPr>
      <xdr:spPr>
        <a:xfrm>
          <a:off x="1079500"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91" name="楕円 190"/>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122300</xdr:rowOff>
    </xdr:from>
    <xdr:ext cx="405111" cy="259045"/>
    <xdr:sp macro="" textlink="">
      <xdr:nvSpPr>
        <xdr:cNvPr id="192" name="【橋りょう・トンネル】&#10;有形固定資産減価償却率該当値テキスト"/>
        <xdr:cNvSpPr txBox="1"/>
      </xdr:nvSpPr>
      <xdr:spPr>
        <a:xfrm>
          <a:off x="4673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3" name="楕円 192"/>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125730</xdr:rowOff>
    </xdr:from>
    <xdr:to>
      <xdr:col>24</xdr:col>
      <xdr:colOff>63500</xdr:colOff>
      <xdr:row>60</xdr:row>
      <xdr:rowOff>150223</xdr:rowOff>
    </xdr:to>
    <xdr:cxnSp macro="">
      <xdr:nvCxnSpPr>
        <xdr:cNvPr id="194" name="直線コネクタ 193"/>
        <xdr:cNvCxnSpPr/>
      </xdr:nvCxnSpPr>
      <xdr:spPr>
        <a:xfrm>
          <a:off x="3797300" y="104127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5" name="楕円 194"/>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125730</xdr:rowOff>
    </xdr:to>
    <xdr:cxnSp macro="">
      <xdr:nvCxnSpPr>
        <xdr:cNvPr id="196" name="直線コネクタ 195"/>
        <xdr:cNvCxnSpPr/>
      </xdr:nvCxnSpPr>
      <xdr:spPr>
        <a:xfrm>
          <a:off x="2908300" y="1036047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169635</xdr:rowOff>
    </xdr:from>
    <xdr:to>
      <xdr:col>10</xdr:col>
      <xdr:colOff>165100</xdr:colOff>
      <xdr:row>60</xdr:row>
      <xdr:rowOff>99785</xdr:rowOff>
    </xdr:to>
    <xdr:sp macro="" textlink="">
      <xdr:nvSpPr>
        <xdr:cNvPr id="197" name="楕円 196"/>
        <xdr:cNvSpPr/>
      </xdr:nvSpPr>
      <xdr:spPr>
        <a:xfrm>
          <a:off x="196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48985</xdr:rowOff>
    </xdr:from>
    <xdr:to>
      <xdr:col>15</xdr:col>
      <xdr:colOff>50800</xdr:colOff>
      <xdr:row>60</xdr:row>
      <xdr:rowOff>73478</xdr:rowOff>
    </xdr:to>
    <xdr:cxnSp macro="">
      <xdr:nvCxnSpPr>
        <xdr:cNvPr id="198" name="直線コネクタ 197"/>
        <xdr:cNvCxnSpPr/>
      </xdr:nvCxnSpPr>
      <xdr:spPr>
        <a:xfrm>
          <a:off x="2019300" y="103359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9" name="楕円 198"/>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24493</xdr:rowOff>
    </xdr:from>
    <xdr:to>
      <xdr:col>10</xdr:col>
      <xdr:colOff>114300</xdr:colOff>
      <xdr:row>60</xdr:row>
      <xdr:rowOff>48985</xdr:rowOff>
    </xdr:to>
    <xdr:cxnSp macro="">
      <xdr:nvCxnSpPr>
        <xdr:cNvPr id="200" name="直線コネクタ 199"/>
        <xdr:cNvCxnSpPr/>
      </xdr:nvCxnSpPr>
      <xdr:spPr>
        <a:xfrm>
          <a:off x="1130300" y="103114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201" name="n_1aveValue【橋りょう・トンネル】&#10;有形固定資産減価償却率"/>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157860</xdr:rowOff>
    </xdr:from>
    <xdr:ext cx="405111" cy="259045"/>
    <xdr:sp macro="" textlink="">
      <xdr:nvSpPr>
        <xdr:cNvPr id="202" name="n_2aveValue【橋りょう・トンネル】&#10;有形固定資産減価償却率"/>
        <xdr:cNvSpPr txBox="1"/>
      </xdr:nvSpPr>
      <xdr:spPr>
        <a:xfrm>
          <a:off x="2705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3"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151328</xdr:rowOff>
    </xdr:from>
    <xdr:ext cx="405111" cy="259045"/>
    <xdr:sp macro="" textlink="">
      <xdr:nvSpPr>
        <xdr:cNvPr id="204" name="n_4aveValue【橋りょう・トンネル】&#10;有形固定資産減価償却率"/>
        <xdr:cNvSpPr txBox="1"/>
      </xdr:nvSpPr>
      <xdr:spPr>
        <a:xfrm>
          <a:off x="927744" y="1043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5" name="n_1mainValue【橋りょう・トンネル】&#10;有形固定資産減価償却率"/>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6" name="n_2main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116312</xdr:rowOff>
    </xdr:from>
    <xdr:ext cx="405111" cy="259045"/>
    <xdr:sp macro="" textlink="">
      <xdr:nvSpPr>
        <xdr:cNvPr id="207" name="n_3mainValue【橋りょう・トンネル】&#10;有形固定資産減価償却率"/>
        <xdr:cNvSpPr txBox="1"/>
      </xdr:nvSpPr>
      <xdr:spPr>
        <a:xfrm>
          <a:off x="1816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8" name="n_4mainValue【橋りょう・トンネル】&#10;有形固定資産減価償却率"/>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4" name="テキスト ボックス 22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6" name="テキスト ボックス 22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8" name="テキスト ボックス 22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104383</xdr:rowOff>
    </xdr:from>
    <xdr:to>
      <xdr:col>54</xdr:col>
      <xdr:colOff>189865</xdr:colOff>
      <xdr:row>64</xdr:row>
      <xdr:rowOff>72175</xdr:rowOff>
    </xdr:to>
    <xdr:cxnSp macro="">
      <xdr:nvCxnSpPr>
        <xdr:cNvPr id="232" name="直線コネクタ 231"/>
        <xdr:cNvCxnSpPr/>
      </xdr:nvCxnSpPr>
      <xdr:spPr>
        <a:xfrm flipV="1">
          <a:off x="10476865" y="9705583"/>
          <a:ext cx="0" cy="1339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76002</xdr:rowOff>
    </xdr:from>
    <xdr:ext cx="469744" cy="259045"/>
    <xdr:sp macro="" textlink="">
      <xdr:nvSpPr>
        <xdr:cNvPr id="233" name="【橋りょう・トンネル】&#10;一人当たり有形固定資産（償却資産）額最小値テキスト"/>
        <xdr:cNvSpPr txBox="1"/>
      </xdr:nvSpPr>
      <xdr:spPr>
        <a:xfrm>
          <a:off x="10515600" y="1104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72175</xdr:rowOff>
    </xdr:from>
    <xdr:to>
      <xdr:col>55</xdr:col>
      <xdr:colOff>88900</xdr:colOff>
      <xdr:row>64</xdr:row>
      <xdr:rowOff>72175</xdr:rowOff>
    </xdr:to>
    <xdr:cxnSp macro="">
      <xdr:nvCxnSpPr>
        <xdr:cNvPr id="234" name="直線コネクタ 233"/>
        <xdr:cNvCxnSpPr/>
      </xdr:nvCxnSpPr>
      <xdr:spPr>
        <a:xfrm>
          <a:off x="10388600" y="1104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51060</xdr:rowOff>
    </xdr:from>
    <xdr:ext cx="690189" cy="259045"/>
    <xdr:sp macro="" textlink="">
      <xdr:nvSpPr>
        <xdr:cNvPr id="235" name="【橋りょう・トンネル】&#10;一人当たり有形固定資産（償却資産）額最大値テキスト"/>
        <xdr:cNvSpPr txBox="1"/>
      </xdr:nvSpPr>
      <xdr:spPr>
        <a:xfrm>
          <a:off x="10515600" y="9480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104383</xdr:rowOff>
    </xdr:from>
    <xdr:to>
      <xdr:col>55</xdr:col>
      <xdr:colOff>88900</xdr:colOff>
      <xdr:row>56</xdr:row>
      <xdr:rowOff>104383</xdr:rowOff>
    </xdr:to>
    <xdr:cxnSp macro="">
      <xdr:nvCxnSpPr>
        <xdr:cNvPr id="236" name="直線コネクタ 235"/>
        <xdr:cNvCxnSpPr/>
      </xdr:nvCxnSpPr>
      <xdr:spPr>
        <a:xfrm>
          <a:off x="10388600" y="970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124862</xdr:rowOff>
    </xdr:from>
    <xdr:ext cx="599010" cy="259045"/>
    <xdr:sp macro="" textlink="">
      <xdr:nvSpPr>
        <xdr:cNvPr id="237" name="【橋りょう・トンネル】&#10;一人当たり有形固定資産（償却資産）額平均値テキスト"/>
        <xdr:cNvSpPr txBox="1"/>
      </xdr:nvSpPr>
      <xdr:spPr>
        <a:xfrm>
          <a:off x="10515600" y="105833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101985</xdr:rowOff>
    </xdr:from>
    <xdr:to>
      <xdr:col>55</xdr:col>
      <xdr:colOff>50800</xdr:colOff>
      <xdr:row>63</xdr:row>
      <xdr:rowOff>32135</xdr:rowOff>
    </xdr:to>
    <xdr:sp macro="" textlink="">
      <xdr:nvSpPr>
        <xdr:cNvPr id="238" name="フローチャート: 判断 237"/>
        <xdr:cNvSpPr/>
      </xdr:nvSpPr>
      <xdr:spPr>
        <a:xfrm>
          <a:off x="10426700" y="1073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90949</xdr:rowOff>
    </xdr:from>
    <xdr:to>
      <xdr:col>50</xdr:col>
      <xdr:colOff>165100</xdr:colOff>
      <xdr:row>63</xdr:row>
      <xdr:rowOff>21099</xdr:rowOff>
    </xdr:to>
    <xdr:sp macro="" textlink="">
      <xdr:nvSpPr>
        <xdr:cNvPr id="239" name="フローチャート: 判断 238"/>
        <xdr:cNvSpPr/>
      </xdr:nvSpPr>
      <xdr:spPr>
        <a:xfrm>
          <a:off x="9588500" y="1072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90474</xdr:rowOff>
    </xdr:from>
    <xdr:to>
      <xdr:col>46</xdr:col>
      <xdr:colOff>38100</xdr:colOff>
      <xdr:row>63</xdr:row>
      <xdr:rowOff>20624</xdr:rowOff>
    </xdr:to>
    <xdr:sp macro="" textlink="">
      <xdr:nvSpPr>
        <xdr:cNvPr id="240" name="フローチャート: 判断 239"/>
        <xdr:cNvSpPr/>
      </xdr:nvSpPr>
      <xdr:spPr>
        <a:xfrm>
          <a:off x="8699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92158</xdr:rowOff>
    </xdr:from>
    <xdr:to>
      <xdr:col>41</xdr:col>
      <xdr:colOff>101600</xdr:colOff>
      <xdr:row>63</xdr:row>
      <xdr:rowOff>22308</xdr:rowOff>
    </xdr:to>
    <xdr:sp macro="" textlink="">
      <xdr:nvSpPr>
        <xdr:cNvPr id="241" name="フローチャート: 判断 240"/>
        <xdr:cNvSpPr/>
      </xdr:nvSpPr>
      <xdr:spPr>
        <a:xfrm>
          <a:off x="7810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145990</xdr:rowOff>
    </xdr:from>
    <xdr:to>
      <xdr:col>36</xdr:col>
      <xdr:colOff>165100</xdr:colOff>
      <xdr:row>63</xdr:row>
      <xdr:rowOff>76140</xdr:rowOff>
    </xdr:to>
    <xdr:sp macro="" textlink="">
      <xdr:nvSpPr>
        <xdr:cNvPr id="242" name="フローチャート: 判断 241"/>
        <xdr:cNvSpPr/>
      </xdr:nvSpPr>
      <xdr:spPr>
        <a:xfrm>
          <a:off x="6921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37583</xdr:rowOff>
    </xdr:from>
    <xdr:to>
      <xdr:col>55</xdr:col>
      <xdr:colOff>50800</xdr:colOff>
      <xdr:row>63</xdr:row>
      <xdr:rowOff>139183</xdr:rowOff>
    </xdr:to>
    <xdr:sp macro="" textlink="">
      <xdr:nvSpPr>
        <xdr:cNvPr id="248" name="楕円 247"/>
        <xdr:cNvSpPr/>
      </xdr:nvSpPr>
      <xdr:spPr>
        <a:xfrm>
          <a:off x="10426700" y="1083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16010</xdr:rowOff>
    </xdr:from>
    <xdr:ext cx="599010" cy="259045"/>
    <xdr:sp macro="" textlink="">
      <xdr:nvSpPr>
        <xdr:cNvPr id="249" name="【橋りょう・トンネル】&#10;一人当たり有形固定資産（償却資産）額該当値テキスト"/>
        <xdr:cNvSpPr txBox="1"/>
      </xdr:nvSpPr>
      <xdr:spPr>
        <a:xfrm>
          <a:off x="10515600" y="1081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40711</xdr:rowOff>
    </xdr:from>
    <xdr:to>
      <xdr:col>50</xdr:col>
      <xdr:colOff>165100</xdr:colOff>
      <xdr:row>63</xdr:row>
      <xdr:rowOff>142311</xdr:rowOff>
    </xdr:to>
    <xdr:sp macro="" textlink="">
      <xdr:nvSpPr>
        <xdr:cNvPr id="250" name="楕円 249"/>
        <xdr:cNvSpPr/>
      </xdr:nvSpPr>
      <xdr:spPr>
        <a:xfrm>
          <a:off x="9588500" y="10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88383</xdr:rowOff>
    </xdr:from>
    <xdr:to>
      <xdr:col>55</xdr:col>
      <xdr:colOff>0</xdr:colOff>
      <xdr:row>63</xdr:row>
      <xdr:rowOff>91511</xdr:rowOff>
    </xdr:to>
    <xdr:cxnSp macro="">
      <xdr:nvCxnSpPr>
        <xdr:cNvPr id="251" name="直線コネクタ 250"/>
        <xdr:cNvCxnSpPr/>
      </xdr:nvCxnSpPr>
      <xdr:spPr>
        <a:xfrm flipV="1">
          <a:off x="9639300" y="10889733"/>
          <a:ext cx="838200" cy="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43420</xdr:rowOff>
    </xdr:from>
    <xdr:to>
      <xdr:col>46</xdr:col>
      <xdr:colOff>38100</xdr:colOff>
      <xdr:row>63</xdr:row>
      <xdr:rowOff>145020</xdr:rowOff>
    </xdr:to>
    <xdr:sp macro="" textlink="">
      <xdr:nvSpPr>
        <xdr:cNvPr id="252" name="楕円 251"/>
        <xdr:cNvSpPr/>
      </xdr:nvSpPr>
      <xdr:spPr>
        <a:xfrm>
          <a:off x="8699500" y="10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91511</xdr:rowOff>
    </xdr:from>
    <xdr:to>
      <xdr:col>50</xdr:col>
      <xdr:colOff>114300</xdr:colOff>
      <xdr:row>63</xdr:row>
      <xdr:rowOff>94220</xdr:rowOff>
    </xdr:to>
    <xdr:cxnSp macro="">
      <xdr:nvCxnSpPr>
        <xdr:cNvPr id="253" name="直線コネクタ 252"/>
        <xdr:cNvCxnSpPr/>
      </xdr:nvCxnSpPr>
      <xdr:spPr>
        <a:xfrm flipV="1">
          <a:off x="8750300" y="10892861"/>
          <a:ext cx="889000" cy="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46316</xdr:rowOff>
    </xdr:from>
    <xdr:to>
      <xdr:col>41</xdr:col>
      <xdr:colOff>101600</xdr:colOff>
      <xdr:row>63</xdr:row>
      <xdr:rowOff>147916</xdr:rowOff>
    </xdr:to>
    <xdr:sp macro="" textlink="">
      <xdr:nvSpPr>
        <xdr:cNvPr id="254" name="楕円 253"/>
        <xdr:cNvSpPr/>
      </xdr:nvSpPr>
      <xdr:spPr>
        <a:xfrm>
          <a:off x="7810500" y="10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94220</xdr:rowOff>
    </xdr:from>
    <xdr:to>
      <xdr:col>45</xdr:col>
      <xdr:colOff>177800</xdr:colOff>
      <xdr:row>63</xdr:row>
      <xdr:rowOff>97116</xdr:rowOff>
    </xdr:to>
    <xdr:cxnSp macro="">
      <xdr:nvCxnSpPr>
        <xdr:cNvPr id="255" name="直線コネクタ 254"/>
        <xdr:cNvCxnSpPr/>
      </xdr:nvCxnSpPr>
      <xdr:spPr>
        <a:xfrm flipV="1">
          <a:off x="7861300" y="10895570"/>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49907</xdr:rowOff>
    </xdr:from>
    <xdr:to>
      <xdr:col>36</xdr:col>
      <xdr:colOff>165100</xdr:colOff>
      <xdr:row>63</xdr:row>
      <xdr:rowOff>151507</xdr:rowOff>
    </xdr:to>
    <xdr:sp macro="" textlink="">
      <xdr:nvSpPr>
        <xdr:cNvPr id="256" name="楕円 255"/>
        <xdr:cNvSpPr/>
      </xdr:nvSpPr>
      <xdr:spPr>
        <a:xfrm>
          <a:off x="6921500" y="1085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97116</xdr:rowOff>
    </xdr:from>
    <xdr:to>
      <xdr:col>41</xdr:col>
      <xdr:colOff>50800</xdr:colOff>
      <xdr:row>63</xdr:row>
      <xdr:rowOff>100707</xdr:rowOff>
    </xdr:to>
    <xdr:cxnSp macro="">
      <xdr:nvCxnSpPr>
        <xdr:cNvPr id="257" name="直線コネクタ 256"/>
        <xdr:cNvCxnSpPr/>
      </xdr:nvCxnSpPr>
      <xdr:spPr>
        <a:xfrm flipV="1">
          <a:off x="6972300" y="10898466"/>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37626</xdr:rowOff>
    </xdr:from>
    <xdr:ext cx="599010" cy="259045"/>
    <xdr:sp macro="" textlink="">
      <xdr:nvSpPr>
        <xdr:cNvPr id="258" name="n_1aveValue【橋りょう・トンネル】&#10;一人当たり有形固定資産（償却資産）額"/>
        <xdr:cNvSpPr txBox="1"/>
      </xdr:nvSpPr>
      <xdr:spPr>
        <a:xfrm>
          <a:off x="9327095" y="1049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37151</xdr:rowOff>
    </xdr:from>
    <xdr:ext cx="599010" cy="259045"/>
    <xdr:sp macro="" textlink="">
      <xdr:nvSpPr>
        <xdr:cNvPr id="259" name="n_2aveValue【橋りょう・トンネル】&#10;一人当たり有形固定資産（償却資産）額"/>
        <xdr:cNvSpPr txBox="1"/>
      </xdr:nvSpPr>
      <xdr:spPr>
        <a:xfrm>
          <a:off x="84507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38835</xdr:rowOff>
    </xdr:from>
    <xdr:ext cx="599010" cy="259045"/>
    <xdr:sp macro="" textlink="">
      <xdr:nvSpPr>
        <xdr:cNvPr id="260" name="n_3aveValue【橋りょう・トンネル】&#10;一人当たり有形固定資産（償却資産）額"/>
        <xdr:cNvSpPr txBox="1"/>
      </xdr:nvSpPr>
      <xdr:spPr>
        <a:xfrm>
          <a:off x="7561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92667</xdr:rowOff>
    </xdr:from>
    <xdr:ext cx="599010" cy="259045"/>
    <xdr:sp macro="" textlink="">
      <xdr:nvSpPr>
        <xdr:cNvPr id="261" name="n_4aveValue【橋りょう・トンネル】&#10;一人当たり有形固定資産（償却資産）額"/>
        <xdr:cNvSpPr txBox="1"/>
      </xdr:nvSpPr>
      <xdr:spPr>
        <a:xfrm>
          <a:off x="6672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133438</xdr:rowOff>
    </xdr:from>
    <xdr:ext cx="599010" cy="259045"/>
    <xdr:sp macro="" textlink="">
      <xdr:nvSpPr>
        <xdr:cNvPr id="262" name="n_1mainValue【橋りょう・トンネル】&#10;一人当たり有形固定資産（償却資産）額"/>
        <xdr:cNvSpPr txBox="1"/>
      </xdr:nvSpPr>
      <xdr:spPr>
        <a:xfrm>
          <a:off x="9327095" y="1093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136147</xdr:rowOff>
    </xdr:from>
    <xdr:ext cx="599010" cy="259045"/>
    <xdr:sp macro="" textlink="">
      <xdr:nvSpPr>
        <xdr:cNvPr id="263" name="n_2mainValue【橋りょう・トンネル】&#10;一人当たり有形固定資産（償却資産）額"/>
        <xdr:cNvSpPr txBox="1"/>
      </xdr:nvSpPr>
      <xdr:spPr>
        <a:xfrm>
          <a:off x="8450795" y="109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139043</xdr:rowOff>
    </xdr:from>
    <xdr:ext cx="599010" cy="259045"/>
    <xdr:sp macro="" textlink="">
      <xdr:nvSpPr>
        <xdr:cNvPr id="264" name="n_3mainValue【橋りょう・トンネル】&#10;一人当たり有形固定資産（償却資産）額"/>
        <xdr:cNvSpPr txBox="1"/>
      </xdr:nvSpPr>
      <xdr:spPr>
        <a:xfrm>
          <a:off x="7561795" y="10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142634</xdr:rowOff>
    </xdr:from>
    <xdr:ext cx="599010" cy="259045"/>
    <xdr:sp macro="" textlink="">
      <xdr:nvSpPr>
        <xdr:cNvPr id="265" name="n_4mainValue【橋りょう・トンネル】&#10;一人当たり有形固定資産（償却資産）額"/>
        <xdr:cNvSpPr txBox="1"/>
      </xdr:nvSpPr>
      <xdr:spPr>
        <a:xfrm>
          <a:off x="6672795" y="1094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114300</xdr:rowOff>
    </xdr:to>
    <xdr:cxnSp macro="">
      <xdr:nvCxnSpPr>
        <xdr:cNvPr id="290" name="直線コネクタ 289"/>
        <xdr:cNvCxnSpPr/>
      </xdr:nvCxnSpPr>
      <xdr:spPr>
        <a:xfrm flipV="1">
          <a:off x="4634865" y="1344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93" name="【公営住宅】&#10;有形固定資産減価償却率最大値テキスト"/>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94" name="直線コネクタ 293"/>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95" name="【公営住宅】&#10;有形固定資産減価償却率平均値テキスト"/>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96" name="フローチャート: 判断 295"/>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120650</xdr:rowOff>
    </xdr:from>
    <xdr:to>
      <xdr:col>20</xdr:col>
      <xdr:colOff>38100</xdr:colOff>
      <xdr:row>83</xdr:row>
      <xdr:rowOff>50800</xdr:rowOff>
    </xdr:to>
    <xdr:sp macro="" textlink="">
      <xdr:nvSpPr>
        <xdr:cNvPr id="297" name="フローチャート: 判断 296"/>
        <xdr:cNvSpPr/>
      </xdr:nvSpPr>
      <xdr:spPr>
        <a:xfrm>
          <a:off x="3746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98" name="フローチャート: 判断 297"/>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9" name="フローチャート: 判断 298"/>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149225</xdr:rowOff>
    </xdr:from>
    <xdr:to>
      <xdr:col>6</xdr:col>
      <xdr:colOff>38100</xdr:colOff>
      <xdr:row>82</xdr:row>
      <xdr:rowOff>79375</xdr:rowOff>
    </xdr:to>
    <xdr:sp macro="" textlink="">
      <xdr:nvSpPr>
        <xdr:cNvPr id="300" name="フローチャート: 判断 299"/>
        <xdr:cNvSpPr/>
      </xdr:nvSpPr>
      <xdr:spPr>
        <a:xfrm>
          <a:off x="1079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95886</xdr:rowOff>
    </xdr:from>
    <xdr:to>
      <xdr:col>24</xdr:col>
      <xdr:colOff>114300</xdr:colOff>
      <xdr:row>83</xdr:row>
      <xdr:rowOff>26036</xdr:rowOff>
    </xdr:to>
    <xdr:sp macro="" textlink="">
      <xdr:nvSpPr>
        <xdr:cNvPr id="306" name="楕円 305"/>
        <xdr:cNvSpPr/>
      </xdr:nvSpPr>
      <xdr:spPr>
        <a:xfrm>
          <a:off x="45847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118763</xdr:rowOff>
    </xdr:from>
    <xdr:ext cx="405111" cy="259045"/>
    <xdr:sp macro="" textlink="">
      <xdr:nvSpPr>
        <xdr:cNvPr id="307" name="【公営住宅】&#10;有形固定資産減価償却率該当値テキスト"/>
        <xdr:cNvSpPr txBox="1"/>
      </xdr:nvSpPr>
      <xdr:spPr>
        <a:xfrm>
          <a:off x="4673600" y="1400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308" name="楕円 307"/>
        <xdr:cNvSpPr/>
      </xdr:nvSpPr>
      <xdr:spPr>
        <a:xfrm>
          <a:off x="3746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146686</xdr:rowOff>
    </xdr:to>
    <xdr:cxnSp macro="">
      <xdr:nvCxnSpPr>
        <xdr:cNvPr id="309" name="直線コネクタ 308"/>
        <xdr:cNvCxnSpPr/>
      </xdr:nvCxnSpPr>
      <xdr:spPr>
        <a:xfrm>
          <a:off x="3797300" y="1415986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162561</xdr:rowOff>
    </xdr:from>
    <xdr:to>
      <xdr:col>15</xdr:col>
      <xdr:colOff>101600</xdr:colOff>
      <xdr:row>82</xdr:row>
      <xdr:rowOff>92711</xdr:rowOff>
    </xdr:to>
    <xdr:sp macro="" textlink="">
      <xdr:nvSpPr>
        <xdr:cNvPr id="310" name="楕円 309"/>
        <xdr:cNvSpPr/>
      </xdr:nvSpPr>
      <xdr:spPr>
        <a:xfrm>
          <a:off x="2857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100964</xdr:rowOff>
    </xdr:to>
    <xdr:cxnSp macro="">
      <xdr:nvCxnSpPr>
        <xdr:cNvPr id="311" name="直線コネクタ 310"/>
        <xdr:cNvCxnSpPr/>
      </xdr:nvCxnSpPr>
      <xdr:spPr>
        <a:xfrm>
          <a:off x="2908300" y="14100811"/>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162561</xdr:rowOff>
    </xdr:from>
    <xdr:to>
      <xdr:col>10</xdr:col>
      <xdr:colOff>165100</xdr:colOff>
      <xdr:row>82</xdr:row>
      <xdr:rowOff>92711</xdr:rowOff>
    </xdr:to>
    <xdr:sp macro="" textlink="">
      <xdr:nvSpPr>
        <xdr:cNvPr id="312" name="楕円 311"/>
        <xdr:cNvSpPr/>
      </xdr:nvSpPr>
      <xdr:spPr>
        <a:xfrm>
          <a:off x="1968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41911</xdr:rowOff>
    </xdr:from>
    <xdr:to>
      <xdr:col>15</xdr:col>
      <xdr:colOff>50800</xdr:colOff>
      <xdr:row>82</xdr:row>
      <xdr:rowOff>41911</xdr:rowOff>
    </xdr:to>
    <xdr:cxnSp macro="">
      <xdr:nvCxnSpPr>
        <xdr:cNvPr id="313" name="直線コネクタ 312"/>
        <xdr:cNvCxnSpPr/>
      </xdr:nvCxnSpPr>
      <xdr:spPr>
        <a:xfrm>
          <a:off x="2019300" y="14100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19686</xdr:rowOff>
    </xdr:from>
    <xdr:to>
      <xdr:col>6</xdr:col>
      <xdr:colOff>38100</xdr:colOff>
      <xdr:row>82</xdr:row>
      <xdr:rowOff>121286</xdr:rowOff>
    </xdr:to>
    <xdr:sp macro="" textlink="">
      <xdr:nvSpPr>
        <xdr:cNvPr id="314" name="楕円 313"/>
        <xdr:cNvSpPr/>
      </xdr:nvSpPr>
      <xdr:spPr>
        <a:xfrm>
          <a:off x="1079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70486</xdr:rowOff>
    </xdr:to>
    <xdr:cxnSp macro="">
      <xdr:nvCxnSpPr>
        <xdr:cNvPr id="315" name="直線コネクタ 314"/>
        <xdr:cNvCxnSpPr/>
      </xdr:nvCxnSpPr>
      <xdr:spPr>
        <a:xfrm flipV="1">
          <a:off x="1130300" y="14100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41927</xdr:rowOff>
    </xdr:from>
    <xdr:ext cx="405111" cy="259045"/>
    <xdr:sp macro="" textlink="">
      <xdr:nvSpPr>
        <xdr:cNvPr id="316" name="n_1aveValue【公営住宅】&#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317" name="n_2aveValue【公営住宅】&#10;有形固定資産減価償却率"/>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18" name="n_3aveValue【公営住宅】&#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95902</xdr:rowOff>
    </xdr:from>
    <xdr:ext cx="405111" cy="259045"/>
    <xdr:sp macro="" textlink="">
      <xdr:nvSpPr>
        <xdr:cNvPr id="319" name="n_4aveValue【公営住宅】&#10;有形固定資産減価償却率"/>
        <xdr:cNvSpPr txBox="1"/>
      </xdr:nvSpPr>
      <xdr:spPr>
        <a:xfrm>
          <a:off x="927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168291</xdr:rowOff>
    </xdr:from>
    <xdr:ext cx="405111" cy="259045"/>
    <xdr:sp macro="" textlink="">
      <xdr:nvSpPr>
        <xdr:cNvPr id="320" name="n_1mainValue【公営住宅】&#10;有形固定資産減価償却率"/>
        <xdr:cNvSpPr txBox="1"/>
      </xdr:nvSpPr>
      <xdr:spPr>
        <a:xfrm>
          <a:off x="3582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109238</xdr:rowOff>
    </xdr:from>
    <xdr:ext cx="405111" cy="259045"/>
    <xdr:sp macro="" textlink="">
      <xdr:nvSpPr>
        <xdr:cNvPr id="321" name="n_2mainValue【公営住宅】&#10;有形固定資産減価償却率"/>
        <xdr:cNvSpPr txBox="1"/>
      </xdr:nvSpPr>
      <xdr:spPr>
        <a:xfrm>
          <a:off x="2705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322" name="n_3mainValue【公営住宅】&#10;有形固定資産減価償却率"/>
        <xdr:cNvSpPr txBox="1"/>
      </xdr:nvSpPr>
      <xdr:spPr>
        <a:xfrm>
          <a:off x="18167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112413</xdr:rowOff>
    </xdr:from>
    <xdr:ext cx="405111" cy="259045"/>
    <xdr:sp macro="" textlink="">
      <xdr:nvSpPr>
        <xdr:cNvPr id="323" name="n_4mainValue【公営住宅】&#10;有形固定資産減価償却率"/>
        <xdr:cNvSpPr txBox="1"/>
      </xdr:nvSpPr>
      <xdr:spPr>
        <a:xfrm>
          <a:off x="927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125349</xdr:rowOff>
    </xdr:from>
    <xdr:to>
      <xdr:col>54</xdr:col>
      <xdr:colOff>189865</xdr:colOff>
      <xdr:row>86</xdr:row>
      <xdr:rowOff>93726</xdr:rowOff>
    </xdr:to>
    <xdr:cxnSp macro="">
      <xdr:nvCxnSpPr>
        <xdr:cNvPr id="347" name="直線コネクタ 346"/>
        <xdr:cNvCxnSpPr/>
      </xdr:nvCxnSpPr>
      <xdr:spPr>
        <a:xfrm flipV="1">
          <a:off x="10476865" y="13498449"/>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348" name="【公営住宅】&#10;一人当たり面積最小値テキスト"/>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349" name="直線コネクタ 348"/>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72026</xdr:rowOff>
    </xdr:from>
    <xdr:ext cx="469744" cy="259045"/>
    <xdr:sp macro="" textlink="">
      <xdr:nvSpPr>
        <xdr:cNvPr id="350" name="【公営住宅】&#10;一人当たり面積最大値テキスト"/>
        <xdr:cNvSpPr txBox="1"/>
      </xdr:nvSpPr>
      <xdr:spPr>
        <a:xfrm>
          <a:off x="10515600" y="1327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125349</xdr:rowOff>
    </xdr:from>
    <xdr:to>
      <xdr:col>55</xdr:col>
      <xdr:colOff>88900</xdr:colOff>
      <xdr:row>78</xdr:row>
      <xdr:rowOff>125349</xdr:rowOff>
    </xdr:to>
    <xdr:cxnSp macro="">
      <xdr:nvCxnSpPr>
        <xdr:cNvPr id="351" name="直線コネクタ 350"/>
        <xdr:cNvCxnSpPr/>
      </xdr:nvCxnSpPr>
      <xdr:spPr>
        <a:xfrm>
          <a:off x="10388600" y="1349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124096</xdr:rowOff>
    </xdr:from>
    <xdr:ext cx="469744" cy="259045"/>
    <xdr:sp macro="" textlink="">
      <xdr:nvSpPr>
        <xdr:cNvPr id="352" name="【公営住宅】&#10;一人当たり面積平均値テキスト"/>
        <xdr:cNvSpPr txBox="1"/>
      </xdr:nvSpPr>
      <xdr:spPr>
        <a:xfrm>
          <a:off x="10515600" y="14354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101219</xdr:rowOff>
    </xdr:from>
    <xdr:to>
      <xdr:col>55</xdr:col>
      <xdr:colOff>50800</xdr:colOff>
      <xdr:row>85</xdr:row>
      <xdr:rowOff>31369</xdr:rowOff>
    </xdr:to>
    <xdr:sp macro="" textlink="">
      <xdr:nvSpPr>
        <xdr:cNvPr id="353" name="フローチャート: 判断 352"/>
        <xdr:cNvSpPr/>
      </xdr:nvSpPr>
      <xdr:spPr>
        <a:xfrm>
          <a:off x="10426700" y="1450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100837</xdr:rowOff>
    </xdr:from>
    <xdr:to>
      <xdr:col>50</xdr:col>
      <xdr:colOff>165100</xdr:colOff>
      <xdr:row>85</xdr:row>
      <xdr:rowOff>30987</xdr:rowOff>
    </xdr:to>
    <xdr:sp macro="" textlink="">
      <xdr:nvSpPr>
        <xdr:cNvPr id="354" name="フローチャート: 判断 353"/>
        <xdr:cNvSpPr/>
      </xdr:nvSpPr>
      <xdr:spPr>
        <a:xfrm>
          <a:off x="9588500" y="1450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103124</xdr:rowOff>
    </xdr:from>
    <xdr:to>
      <xdr:col>46</xdr:col>
      <xdr:colOff>38100</xdr:colOff>
      <xdr:row>85</xdr:row>
      <xdr:rowOff>33274</xdr:rowOff>
    </xdr:to>
    <xdr:sp macro="" textlink="">
      <xdr:nvSpPr>
        <xdr:cNvPr id="355" name="フローチャート: 判断 354"/>
        <xdr:cNvSpPr/>
      </xdr:nvSpPr>
      <xdr:spPr>
        <a:xfrm>
          <a:off x="8699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96647</xdr:rowOff>
    </xdr:from>
    <xdr:to>
      <xdr:col>41</xdr:col>
      <xdr:colOff>101600</xdr:colOff>
      <xdr:row>85</xdr:row>
      <xdr:rowOff>26797</xdr:rowOff>
    </xdr:to>
    <xdr:sp macro="" textlink="">
      <xdr:nvSpPr>
        <xdr:cNvPr id="356" name="フローチャート: 判断 355"/>
        <xdr:cNvSpPr/>
      </xdr:nvSpPr>
      <xdr:spPr>
        <a:xfrm>
          <a:off x="7810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135510</xdr:rowOff>
    </xdr:from>
    <xdr:to>
      <xdr:col>36</xdr:col>
      <xdr:colOff>165100</xdr:colOff>
      <xdr:row>85</xdr:row>
      <xdr:rowOff>65660</xdr:rowOff>
    </xdr:to>
    <xdr:sp macro="" textlink="">
      <xdr:nvSpPr>
        <xdr:cNvPr id="357" name="フローチャート: 判断 356"/>
        <xdr:cNvSpPr/>
      </xdr:nvSpPr>
      <xdr:spPr>
        <a:xfrm>
          <a:off x="6921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63" name="楕円 362"/>
        <xdr:cNvSpPr/>
      </xdr:nvSpPr>
      <xdr:spPr>
        <a:xfrm>
          <a:off x="10426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105173</xdr:rowOff>
    </xdr:from>
    <xdr:ext cx="469744" cy="259045"/>
    <xdr:sp macro="" textlink="">
      <xdr:nvSpPr>
        <xdr:cNvPr id="364" name="【公営住宅】&#10;一人当たり面積該当値テキスト"/>
        <xdr:cNvSpPr txBox="1"/>
      </xdr:nvSpPr>
      <xdr:spPr>
        <a:xfrm>
          <a:off x="10515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132462</xdr:rowOff>
    </xdr:from>
    <xdr:to>
      <xdr:col>50</xdr:col>
      <xdr:colOff>165100</xdr:colOff>
      <xdr:row>85</xdr:row>
      <xdr:rowOff>62612</xdr:rowOff>
    </xdr:to>
    <xdr:sp macro="" textlink="">
      <xdr:nvSpPr>
        <xdr:cNvPr id="365" name="楕円 364"/>
        <xdr:cNvSpPr/>
      </xdr:nvSpPr>
      <xdr:spPr>
        <a:xfrm>
          <a:off x="9588500" y="14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11812</xdr:rowOff>
    </xdr:to>
    <xdr:cxnSp macro="">
      <xdr:nvCxnSpPr>
        <xdr:cNvPr id="366" name="直線コネクタ 365"/>
        <xdr:cNvCxnSpPr/>
      </xdr:nvCxnSpPr>
      <xdr:spPr>
        <a:xfrm flipV="1">
          <a:off x="9639300" y="14579346"/>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137033</xdr:rowOff>
    </xdr:from>
    <xdr:to>
      <xdr:col>46</xdr:col>
      <xdr:colOff>38100</xdr:colOff>
      <xdr:row>85</xdr:row>
      <xdr:rowOff>67183</xdr:rowOff>
    </xdr:to>
    <xdr:sp macro="" textlink="">
      <xdr:nvSpPr>
        <xdr:cNvPr id="367" name="楕円 366"/>
        <xdr:cNvSpPr/>
      </xdr:nvSpPr>
      <xdr:spPr>
        <a:xfrm>
          <a:off x="8699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11812</xdr:rowOff>
    </xdr:from>
    <xdr:to>
      <xdr:col>50</xdr:col>
      <xdr:colOff>114300</xdr:colOff>
      <xdr:row>85</xdr:row>
      <xdr:rowOff>16383</xdr:rowOff>
    </xdr:to>
    <xdr:cxnSp macro="">
      <xdr:nvCxnSpPr>
        <xdr:cNvPr id="368" name="直線コネクタ 367"/>
        <xdr:cNvCxnSpPr/>
      </xdr:nvCxnSpPr>
      <xdr:spPr>
        <a:xfrm flipV="1">
          <a:off x="8750300" y="1458506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141987</xdr:rowOff>
    </xdr:from>
    <xdr:to>
      <xdr:col>41</xdr:col>
      <xdr:colOff>101600</xdr:colOff>
      <xdr:row>85</xdr:row>
      <xdr:rowOff>72137</xdr:rowOff>
    </xdr:to>
    <xdr:sp macro="" textlink="">
      <xdr:nvSpPr>
        <xdr:cNvPr id="369" name="楕円 368"/>
        <xdr:cNvSpPr/>
      </xdr:nvSpPr>
      <xdr:spPr>
        <a:xfrm>
          <a:off x="78105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xdr:rowOff>
    </xdr:from>
    <xdr:to>
      <xdr:col>45</xdr:col>
      <xdr:colOff>177800</xdr:colOff>
      <xdr:row>85</xdr:row>
      <xdr:rowOff>21337</xdr:rowOff>
    </xdr:to>
    <xdr:cxnSp macro="">
      <xdr:nvCxnSpPr>
        <xdr:cNvPr id="370" name="直線コネクタ 369"/>
        <xdr:cNvCxnSpPr/>
      </xdr:nvCxnSpPr>
      <xdr:spPr>
        <a:xfrm flipV="1">
          <a:off x="7861300" y="14589633"/>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71" name="楕円 370"/>
        <xdr:cNvSpPr/>
      </xdr:nvSpPr>
      <xdr:spPr>
        <a:xfrm>
          <a:off x="6921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21337</xdr:rowOff>
    </xdr:from>
    <xdr:to>
      <xdr:col>41</xdr:col>
      <xdr:colOff>50800</xdr:colOff>
      <xdr:row>85</xdr:row>
      <xdr:rowOff>31242</xdr:rowOff>
    </xdr:to>
    <xdr:cxnSp macro="">
      <xdr:nvCxnSpPr>
        <xdr:cNvPr id="372" name="直線コネクタ 371"/>
        <xdr:cNvCxnSpPr/>
      </xdr:nvCxnSpPr>
      <xdr:spPr>
        <a:xfrm flipV="1">
          <a:off x="6972300" y="1459458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47514</xdr:rowOff>
    </xdr:from>
    <xdr:ext cx="469744" cy="259045"/>
    <xdr:sp macro="" textlink="">
      <xdr:nvSpPr>
        <xdr:cNvPr id="373" name="n_1aveValue【公営住宅】&#10;一人当たり面積"/>
        <xdr:cNvSpPr txBox="1"/>
      </xdr:nvSpPr>
      <xdr:spPr>
        <a:xfrm>
          <a:off x="9391727" y="1427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49801</xdr:rowOff>
    </xdr:from>
    <xdr:ext cx="469744" cy="259045"/>
    <xdr:sp macro="" textlink="">
      <xdr:nvSpPr>
        <xdr:cNvPr id="374" name="n_2aveValue【公営住宅】&#10;一人当たり面積"/>
        <xdr:cNvSpPr txBox="1"/>
      </xdr:nvSpPr>
      <xdr:spPr>
        <a:xfrm>
          <a:off x="85154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43324</xdr:rowOff>
    </xdr:from>
    <xdr:ext cx="469744" cy="259045"/>
    <xdr:sp macro="" textlink="">
      <xdr:nvSpPr>
        <xdr:cNvPr id="375" name="n_3aveValue【公営住宅】&#10;一人当たり面積"/>
        <xdr:cNvSpPr txBox="1"/>
      </xdr:nvSpPr>
      <xdr:spPr>
        <a:xfrm>
          <a:off x="7626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82187</xdr:rowOff>
    </xdr:from>
    <xdr:ext cx="469744" cy="259045"/>
    <xdr:sp macro="" textlink="">
      <xdr:nvSpPr>
        <xdr:cNvPr id="376" name="n_4aveValue【公営住宅】&#10;一人当たり面積"/>
        <xdr:cNvSpPr txBox="1"/>
      </xdr:nvSpPr>
      <xdr:spPr>
        <a:xfrm>
          <a:off x="6737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53739</xdr:rowOff>
    </xdr:from>
    <xdr:ext cx="469744" cy="259045"/>
    <xdr:sp macro="" textlink="">
      <xdr:nvSpPr>
        <xdr:cNvPr id="377" name="n_1main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58310</xdr:rowOff>
    </xdr:from>
    <xdr:ext cx="469744" cy="259045"/>
    <xdr:sp macro="" textlink="">
      <xdr:nvSpPr>
        <xdr:cNvPr id="378" name="n_2mainValue【公営住宅】&#10;一人当たり面積"/>
        <xdr:cNvSpPr txBox="1"/>
      </xdr:nvSpPr>
      <xdr:spPr>
        <a:xfrm>
          <a:off x="8515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63264</xdr:rowOff>
    </xdr:from>
    <xdr:ext cx="469744" cy="259045"/>
    <xdr:sp macro="" textlink="">
      <xdr:nvSpPr>
        <xdr:cNvPr id="379" name="n_3mainValue【公営住宅】&#10;一人当たり面積"/>
        <xdr:cNvSpPr txBox="1"/>
      </xdr:nvSpPr>
      <xdr:spPr>
        <a:xfrm>
          <a:off x="7626427"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80" name="n_4main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160020</xdr:rowOff>
    </xdr:from>
    <xdr:to>
      <xdr:col>85</xdr:col>
      <xdr:colOff>126364</xdr:colOff>
      <xdr:row>42</xdr:row>
      <xdr:rowOff>38100</xdr:rowOff>
    </xdr:to>
    <xdr:cxnSp macro="">
      <xdr:nvCxnSpPr>
        <xdr:cNvPr id="421" name="直線コネクタ 420"/>
        <xdr:cNvCxnSpPr/>
      </xdr:nvCxnSpPr>
      <xdr:spPr>
        <a:xfrm flipV="1">
          <a:off x="16318864" y="564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106697</xdr:rowOff>
    </xdr:from>
    <xdr:ext cx="405111" cy="259045"/>
    <xdr:sp macro="" textlink="">
      <xdr:nvSpPr>
        <xdr:cNvPr id="424" name="【認定こども園・幼稚園・保育所】&#10;有形固定資産減価償却率最大値テキスト"/>
        <xdr:cNvSpPr txBox="1"/>
      </xdr:nvSpPr>
      <xdr:spPr>
        <a:xfrm>
          <a:off x="1635760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160020</xdr:rowOff>
    </xdr:from>
    <xdr:to>
      <xdr:col>86</xdr:col>
      <xdr:colOff>25400</xdr:colOff>
      <xdr:row>32</xdr:row>
      <xdr:rowOff>160020</xdr:rowOff>
    </xdr:to>
    <xdr:cxnSp macro="">
      <xdr:nvCxnSpPr>
        <xdr:cNvPr id="425" name="直線コネクタ 424"/>
        <xdr:cNvCxnSpPr/>
      </xdr:nvCxnSpPr>
      <xdr:spPr>
        <a:xfrm>
          <a:off x="16230600" y="564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426" name="【認定こども園・幼稚園・保育所】&#10;有形固定資産減価償却率平均値テキスト"/>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27" name="フローチャート: 判断 42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13970</xdr:rowOff>
    </xdr:from>
    <xdr:to>
      <xdr:col>81</xdr:col>
      <xdr:colOff>101600</xdr:colOff>
      <xdr:row>37</xdr:row>
      <xdr:rowOff>115570</xdr:rowOff>
    </xdr:to>
    <xdr:sp macro="" textlink="">
      <xdr:nvSpPr>
        <xdr:cNvPr id="428" name="フローチャート: 判断 427"/>
        <xdr:cNvSpPr/>
      </xdr:nvSpPr>
      <xdr:spPr>
        <a:xfrm>
          <a:off x="15430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29210</xdr:rowOff>
    </xdr:from>
    <xdr:to>
      <xdr:col>76</xdr:col>
      <xdr:colOff>165100</xdr:colOff>
      <xdr:row>37</xdr:row>
      <xdr:rowOff>130810</xdr:rowOff>
    </xdr:to>
    <xdr:sp macro="" textlink="">
      <xdr:nvSpPr>
        <xdr:cNvPr id="429" name="フローチャート: 判断 428"/>
        <xdr:cNvSpPr/>
      </xdr:nvSpPr>
      <xdr:spPr>
        <a:xfrm>
          <a:off x="14541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30" name="フローチャート: 判断 429"/>
        <xdr:cNvSpPr/>
      </xdr:nvSpPr>
      <xdr:spPr>
        <a:xfrm>
          <a:off x="13652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120650</xdr:rowOff>
    </xdr:from>
    <xdr:to>
      <xdr:col>67</xdr:col>
      <xdr:colOff>101600</xdr:colOff>
      <xdr:row>37</xdr:row>
      <xdr:rowOff>50800</xdr:rowOff>
    </xdr:to>
    <xdr:sp macro="" textlink="">
      <xdr:nvSpPr>
        <xdr:cNvPr id="431" name="フローチャート: 判断 430"/>
        <xdr:cNvSpPr/>
      </xdr:nvSpPr>
      <xdr:spPr>
        <a:xfrm>
          <a:off x="12763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57785</xdr:rowOff>
    </xdr:from>
    <xdr:to>
      <xdr:col>85</xdr:col>
      <xdr:colOff>177800</xdr:colOff>
      <xdr:row>36</xdr:row>
      <xdr:rowOff>159385</xdr:rowOff>
    </xdr:to>
    <xdr:sp macro="" textlink="">
      <xdr:nvSpPr>
        <xdr:cNvPr id="437" name="楕円 436"/>
        <xdr:cNvSpPr/>
      </xdr:nvSpPr>
      <xdr:spPr>
        <a:xfrm>
          <a:off x="16268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80662</xdr:rowOff>
    </xdr:from>
    <xdr:ext cx="405111" cy="259045"/>
    <xdr:sp macro="" textlink="">
      <xdr:nvSpPr>
        <xdr:cNvPr id="438" name="【認定こども園・幼稚園・保育所】&#10;有形固定資産減価償却率該当値テキスト"/>
        <xdr:cNvSpPr txBox="1"/>
      </xdr:nvSpPr>
      <xdr:spPr>
        <a:xfrm>
          <a:off x="16357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439" name="楕円 438"/>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108585</xdr:rowOff>
    </xdr:from>
    <xdr:to>
      <xdr:col>85</xdr:col>
      <xdr:colOff>127000</xdr:colOff>
      <xdr:row>36</xdr:row>
      <xdr:rowOff>110490</xdr:rowOff>
    </xdr:to>
    <xdr:cxnSp macro="">
      <xdr:nvCxnSpPr>
        <xdr:cNvPr id="440" name="直線コネクタ 439"/>
        <xdr:cNvCxnSpPr/>
      </xdr:nvCxnSpPr>
      <xdr:spPr>
        <a:xfrm flipV="1">
          <a:off x="15481300" y="62807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103505</xdr:rowOff>
    </xdr:from>
    <xdr:to>
      <xdr:col>76</xdr:col>
      <xdr:colOff>165100</xdr:colOff>
      <xdr:row>36</xdr:row>
      <xdr:rowOff>33655</xdr:rowOff>
    </xdr:to>
    <xdr:sp macro="" textlink="">
      <xdr:nvSpPr>
        <xdr:cNvPr id="441" name="楕円 440"/>
        <xdr:cNvSpPr/>
      </xdr:nvSpPr>
      <xdr:spPr>
        <a:xfrm>
          <a:off x="14541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36</xdr:row>
      <xdr:rowOff>110490</xdr:rowOff>
    </xdr:to>
    <xdr:cxnSp macro="">
      <xdr:nvCxnSpPr>
        <xdr:cNvPr id="442" name="直線コネクタ 441"/>
        <xdr:cNvCxnSpPr/>
      </xdr:nvCxnSpPr>
      <xdr:spPr>
        <a:xfrm>
          <a:off x="14592300" y="615505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43" name="楕円 442"/>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154305</xdr:rowOff>
    </xdr:to>
    <xdr:cxnSp macro="">
      <xdr:nvCxnSpPr>
        <xdr:cNvPr id="444" name="直線コネクタ 443"/>
        <xdr:cNvCxnSpPr/>
      </xdr:nvCxnSpPr>
      <xdr:spPr>
        <a:xfrm>
          <a:off x="13703300" y="608838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19685</xdr:rowOff>
    </xdr:from>
    <xdr:to>
      <xdr:col>67</xdr:col>
      <xdr:colOff>101600</xdr:colOff>
      <xdr:row>35</xdr:row>
      <xdr:rowOff>121285</xdr:rowOff>
    </xdr:to>
    <xdr:sp macro="" textlink="">
      <xdr:nvSpPr>
        <xdr:cNvPr id="445" name="楕円 444"/>
        <xdr:cNvSpPr/>
      </xdr:nvSpPr>
      <xdr:spPr>
        <a:xfrm>
          <a:off x="12763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70485</xdr:rowOff>
    </xdr:from>
    <xdr:to>
      <xdr:col>71</xdr:col>
      <xdr:colOff>177800</xdr:colOff>
      <xdr:row>35</xdr:row>
      <xdr:rowOff>87630</xdr:rowOff>
    </xdr:to>
    <xdr:cxnSp macro="">
      <xdr:nvCxnSpPr>
        <xdr:cNvPr id="446" name="直線コネクタ 445"/>
        <xdr:cNvCxnSpPr/>
      </xdr:nvCxnSpPr>
      <xdr:spPr>
        <a:xfrm>
          <a:off x="12814300" y="6071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106697</xdr:rowOff>
    </xdr:from>
    <xdr:ext cx="405111" cy="259045"/>
    <xdr:sp macro="" textlink="">
      <xdr:nvSpPr>
        <xdr:cNvPr id="447" name="n_1aveValue【認定こども園・幼稚園・保育所】&#10;有形固定資産減価償却率"/>
        <xdr:cNvSpPr txBox="1"/>
      </xdr:nvSpPr>
      <xdr:spPr>
        <a:xfrm>
          <a:off x="15266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121937</xdr:rowOff>
    </xdr:from>
    <xdr:ext cx="405111" cy="259045"/>
    <xdr:sp macro="" textlink="">
      <xdr:nvSpPr>
        <xdr:cNvPr id="448" name="n_2aveValue【認定こども園・幼稚園・保育所】&#10;有形固定資産減価償却率"/>
        <xdr:cNvSpPr txBox="1"/>
      </xdr:nvSpPr>
      <xdr:spPr>
        <a:xfrm>
          <a:off x="143897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64787</xdr:rowOff>
    </xdr:from>
    <xdr:ext cx="405111" cy="259045"/>
    <xdr:sp macro="" textlink="">
      <xdr:nvSpPr>
        <xdr:cNvPr id="449" name="n_3aveValue【認定こども園・幼稚園・保育所】&#10;有形固定資産減価償却率"/>
        <xdr:cNvSpPr txBox="1"/>
      </xdr:nvSpPr>
      <xdr:spPr>
        <a:xfrm>
          <a:off x="13500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41927</xdr:rowOff>
    </xdr:from>
    <xdr:ext cx="405111" cy="259045"/>
    <xdr:sp macro="" textlink="">
      <xdr:nvSpPr>
        <xdr:cNvPr id="450" name="n_4aveValue【認定こども園・幼稚園・保育所】&#10;有形固定資産減価償却率"/>
        <xdr:cNvSpPr txBox="1"/>
      </xdr:nvSpPr>
      <xdr:spPr>
        <a:xfrm>
          <a:off x="12611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451"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50182</xdr:rowOff>
    </xdr:from>
    <xdr:ext cx="405111" cy="259045"/>
    <xdr:sp macro="" textlink="">
      <xdr:nvSpPr>
        <xdr:cNvPr id="452" name="n_2mainValue【認定こども園・幼稚園・保育所】&#10;有形固定資産減価償却率"/>
        <xdr:cNvSpPr txBox="1"/>
      </xdr:nvSpPr>
      <xdr:spPr>
        <a:xfrm>
          <a:off x="143897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453" name="n_3mainValue【認定こども園・幼稚園・保育所】&#10;有形固定資産減価償却率"/>
        <xdr:cNvSpPr txBox="1"/>
      </xdr:nvSpPr>
      <xdr:spPr>
        <a:xfrm>
          <a:off x="13500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137812</xdr:rowOff>
    </xdr:from>
    <xdr:ext cx="405111" cy="259045"/>
    <xdr:sp macro="" textlink="">
      <xdr:nvSpPr>
        <xdr:cNvPr id="454" name="n_4mainValue【認定こども園・幼稚園・保育所】&#10;有形固定資産減価償却率"/>
        <xdr:cNvSpPr txBox="1"/>
      </xdr:nvSpPr>
      <xdr:spPr>
        <a:xfrm>
          <a:off x="12611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96774</xdr:rowOff>
    </xdr:to>
    <xdr:cxnSp macro="">
      <xdr:nvCxnSpPr>
        <xdr:cNvPr id="476" name="直線コネクタ 475"/>
        <xdr:cNvCxnSpPr/>
      </xdr:nvCxnSpPr>
      <xdr:spPr>
        <a:xfrm flipV="1">
          <a:off x="22160864" y="5676900"/>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100601</xdr:rowOff>
    </xdr:from>
    <xdr:ext cx="469744" cy="259045"/>
    <xdr:sp macro="" textlink="">
      <xdr:nvSpPr>
        <xdr:cNvPr id="477" name="【認定こども園・幼稚園・保育所】&#10;一人当たり面積最小値テキスト"/>
        <xdr:cNvSpPr txBox="1"/>
      </xdr:nvSpPr>
      <xdr:spPr>
        <a:xfrm>
          <a:off x="22199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96774</xdr:rowOff>
    </xdr:from>
    <xdr:to>
      <xdr:col>116</xdr:col>
      <xdr:colOff>152400</xdr:colOff>
      <xdr:row>41</xdr:row>
      <xdr:rowOff>96774</xdr:rowOff>
    </xdr:to>
    <xdr:cxnSp macro="">
      <xdr:nvCxnSpPr>
        <xdr:cNvPr id="478" name="直線コネクタ 477"/>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79" name="【認定こども園・幼稚園・保育所】&#10;一人当たり面積最大値テキスト"/>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80" name="直線コネクタ 479"/>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81551</xdr:rowOff>
    </xdr:from>
    <xdr:ext cx="469744" cy="259045"/>
    <xdr:sp macro="" textlink="">
      <xdr:nvSpPr>
        <xdr:cNvPr id="481" name="【認定こども園・幼稚園・保育所】&#10;一人当たり面積平均値テキスト"/>
        <xdr:cNvSpPr txBox="1"/>
      </xdr:nvSpPr>
      <xdr:spPr>
        <a:xfrm>
          <a:off x="22199600" y="64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103124</xdr:rowOff>
    </xdr:from>
    <xdr:to>
      <xdr:col>116</xdr:col>
      <xdr:colOff>114300</xdr:colOff>
      <xdr:row>38</xdr:row>
      <xdr:rowOff>33274</xdr:rowOff>
    </xdr:to>
    <xdr:sp macro="" textlink="">
      <xdr:nvSpPr>
        <xdr:cNvPr id="482" name="フローチャート: 判断 481"/>
        <xdr:cNvSpPr/>
      </xdr:nvSpPr>
      <xdr:spPr>
        <a:xfrm>
          <a:off x="22110700" y="644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100838</xdr:rowOff>
    </xdr:from>
    <xdr:to>
      <xdr:col>112</xdr:col>
      <xdr:colOff>38100</xdr:colOff>
      <xdr:row>38</xdr:row>
      <xdr:rowOff>30988</xdr:rowOff>
    </xdr:to>
    <xdr:sp macro="" textlink="">
      <xdr:nvSpPr>
        <xdr:cNvPr id="483" name="フローチャート: 判断 482"/>
        <xdr:cNvSpPr/>
      </xdr:nvSpPr>
      <xdr:spPr>
        <a:xfrm>
          <a:off x="212725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112268</xdr:rowOff>
    </xdr:from>
    <xdr:to>
      <xdr:col>107</xdr:col>
      <xdr:colOff>101600</xdr:colOff>
      <xdr:row>38</xdr:row>
      <xdr:rowOff>42418</xdr:rowOff>
    </xdr:to>
    <xdr:sp macro="" textlink="">
      <xdr:nvSpPr>
        <xdr:cNvPr id="484" name="フローチャート: 判断 483"/>
        <xdr:cNvSpPr/>
      </xdr:nvSpPr>
      <xdr:spPr>
        <a:xfrm>
          <a:off x="20383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50546</xdr:rowOff>
    </xdr:from>
    <xdr:to>
      <xdr:col>102</xdr:col>
      <xdr:colOff>165100</xdr:colOff>
      <xdr:row>37</xdr:row>
      <xdr:rowOff>152146</xdr:rowOff>
    </xdr:to>
    <xdr:sp macro="" textlink="">
      <xdr:nvSpPr>
        <xdr:cNvPr id="485" name="フローチャート: 判断 484"/>
        <xdr:cNvSpPr/>
      </xdr:nvSpPr>
      <xdr:spPr>
        <a:xfrm>
          <a:off x="19494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6" name="フローチャート: 判断 485"/>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18542</xdr:rowOff>
    </xdr:from>
    <xdr:to>
      <xdr:col>116</xdr:col>
      <xdr:colOff>114300</xdr:colOff>
      <xdr:row>36</xdr:row>
      <xdr:rowOff>120142</xdr:rowOff>
    </xdr:to>
    <xdr:sp macro="" textlink="">
      <xdr:nvSpPr>
        <xdr:cNvPr id="492" name="楕円 491"/>
        <xdr:cNvSpPr/>
      </xdr:nvSpPr>
      <xdr:spPr>
        <a:xfrm>
          <a:off x="221107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41419</xdr:rowOff>
    </xdr:from>
    <xdr:ext cx="469744" cy="259045"/>
    <xdr:sp macro="" textlink="">
      <xdr:nvSpPr>
        <xdr:cNvPr id="493" name="【認定こども園・幼稚園・保育所】&#10;一人当たり面積該当値テキスト"/>
        <xdr:cNvSpPr txBox="1"/>
      </xdr:nvSpPr>
      <xdr:spPr>
        <a:xfrm>
          <a:off x="22199600" y="6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164846</xdr:rowOff>
    </xdr:from>
    <xdr:to>
      <xdr:col>112</xdr:col>
      <xdr:colOff>38100</xdr:colOff>
      <xdr:row>36</xdr:row>
      <xdr:rowOff>94996</xdr:rowOff>
    </xdr:to>
    <xdr:sp macro="" textlink="">
      <xdr:nvSpPr>
        <xdr:cNvPr id="494" name="楕円 493"/>
        <xdr:cNvSpPr/>
      </xdr:nvSpPr>
      <xdr:spPr>
        <a:xfrm>
          <a:off x="21272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44196</xdr:rowOff>
    </xdr:from>
    <xdr:to>
      <xdr:col>116</xdr:col>
      <xdr:colOff>63500</xdr:colOff>
      <xdr:row>36</xdr:row>
      <xdr:rowOff>69342</xdr:rowOff>
    </xdr:to>
    <xdr:cxnSp macro="">
      <xdr:nvCxnSpPr>
        <xdr:cNvPr id="495" name="直線コネクタ 494"/>
        <xdr:cNvCxnSpPr/>
      </xdr:nvCxnSpPr>
      <xdr:spPr>
        <a:xfrm>
          <a:off x="21323300" y="621639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9398</xdr:rowOff>
    </xdr:from>
    <xdr:to>
      <xdr:col>107</xdr:col>
      <xdr:colOff>101600</xdr:colOff>
      <xdr:row>36</xdr:row>
      <xdr:rowOff>110998</xdr:rowOff>
    </xdr:to>
    <xdr:sp macro="" textlink="">
      <xdr:nvSpPr>
        <xdr:cNvPr id="496" name="楕円 495"/>
        <xdr:cNvSpPr/>
      </xdr:nvSpPr>
      <xdr:spPr>
        <a:xfrm>
          <a:off x="203835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44196</xdr:rowOff>
    </xdr:from>
    <xdr:to>
      <xdr:col>111</xdr:col>
      <xdr:colOff>177800</xdr:colOff>
      <xdr:row>36</xdr:row>
      <xdr:rowOff>60198</xdr:rowOff>
    </xdr:to>
    <xdr:cxnSp macro="">
      <xdr:nvCxnSpPr>
        <xdr:cNvPr id="497" name="直線コネクタ 496"/>
        <xdr:cNvCxnSpPr/>
      </xdr:nvCxnSpPr>
      <xdr:spPr>
        <a:xfrm flipV="1">
          <a:off x="20434300" y="621639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25400</xdr:rowOff>
    </xdr:from>
    <xdr:to>
      <xdr:col>102</xdr:col>
      <xdr:colOff>165100</xdr:colOff>
      <xdr:row>36</xdr:row>
      <xdr:rowOff>127000</xdr:rowOff>
    </xdr:to>
    <xdr:sp macro="" textlink="">
      <xdr:nvSpPr>
        <xdr:cNvPr id="498" name="楕円 497"/>
        <xdr:cNvSpPr/>
      </xdr:nvSpPr>
      <xdr:spPr>
        <a:xfrm>
          <a:off x="19494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60198</xdr:rowOff>
    </xdr:from>
    <xdr:to>
      <xdr:col>107</xdr:col>
      <xdr:colOff>50800</xdr:colOff>
      <xdr:row>36</xdr:row>
      <xdr:rowOff>76200</xdr:rowOff>
    </xdr:to>
    <xdr:cxnSp macro="">
      <xdr:nvCxnSpPr>
        <xdr:cNvPr id="499" name="直線コネクタ 498"/>
        <xdr:cNvCxnSpPr/>
      </xdr:nvCxnSpPr>
      <xdr:spPr>
        <a:xfrm flipV="1">
          <a:off x="19545300" y="62323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48260</xdr:rowOff>
    </xdr:from>
    <xdr:to>
      <xdr:col>98</xdr:col>
      <xdr:colOff>38100</xdr:colOff>
      <xdr:row>36</xdr:row>
      <xdr:rowOff>149860</xdr:rowOff>
    </xdr:to>
    <xdr:sp macro="" textlink="">
      <xdr:nvSpPr>
        <xdr:cNvPr id="500" name="楕円 499"/>
        <xdr:cNvSpPr/>
      </xdr:nvSpPr>
      <xdr:spPr>
        <a:xfrm>
          <a:off x="18605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76200</xdr:rowOff>
    </xdr:from>
    <xdr:to>
      <xdr:col>102</xdr:col>
      <xdr:colOff>114300</xdr:colOff>
      <xdr:row>36</xdr:row>
      <xdr:rowOff>99060</xdr:rowOff>
    </xdr:to>
    <xdr:cxnSp macro="">
      <xdr:nvCxnSpPr>
        <xdr:cNvPr id="501" name="直線コネクタ 500"/>
        <xdr:cNvCxnSpPr/>
      </xdr:nvCxnSpPr>
      <xdr:spPr>
        <a:xfrm flipV="1">
          <a:off x="18656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22115</xdr:rowOff>
    </xdr:from>
    <xdr:ext cx="469744" cy="259045"/>
    <xdr:sp macro="" textlink="">
      <xdr:nvSpPr>
        <xdr:cNvPr id="502" name="n_1aveValue【認定こども園・幼稚園・保育所】&#10;一人当たり面積"/>
        <xdr:cNvSpPr txBox="1"/>
      </xdr:nvSpPr>
      <xdr:spPr>
        <a:xfrm>
          <a:off x="21075727" y="653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33545</xdr:rowOff>
    </xdr:from>
    <xdr:ext cx="469744" cy="259045"/>
    <xdr:sp macro="" textlink="">
      <xdr:nvSpPr>
        <xdr:cNvPr id="503" name="n_2aveValue【認定こども園・幼稚園・保育所】&#10;一人当たり面積"/>
        <xdr:cNvSpPr txBox="1"/>
      </xdr:nvSpPr>
      <xdr:spPr>
        <a:xfrm>
          <a:off x="201994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143273</xdr:rowOff>
    </xdr:from>
    <xdr:ext cx="469744" cy="259045"/>
    <xdr:sp macro="" textlink="">
      <xdr:nvSpPr>
        <xdr:cNvPr id="504" name="n_3aveValue【認定こども園・幼稚園・保育所】&#10;一人当たり面積"/>
        <xdr:cNvSpPr txBox="1"/>
      </xdr:nvSpPr>
      <xdr:spPr>
        <a:xfrm>
          <a:off x="19310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5" name="n_4aveValue【認定こども園・幼稚園・保育所】&#10;一人当たり面積"/>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111523</xdr:rowOff>
    </xdr:from>
    <xdr:ext cx="469744" cy="259045"/>
    <xdr:sp macro="" textlink="">
      <xdr:nvSpPr>
        <xdr:cNvPr id="506" name="n_1mainValue【認定こども園・幼稚園・保育所】&#10;一人当たり面積"/>
        <xdr:cNvSpPr txBox="1"/>
      </xdr:nvSpPr>
      <xdr:spPr>
        <a:xfrm>
          <a:off x="210757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127525</xdr:rowOff>
    </xdr:from>
    <xdr:ext cx="469744" cy="259045"/>
    <xdr:sp macro="" textlink="">
      <xdr:nvSpPr>
        <xdr:cNvPr id="507" name="n_2mainValue【認定こども園・幼稚園・保育所】&#10;一人当たり面積"/>
        <xdr:cNvSpPr txBox="1"/>
      </xdr:nvSpPr>
      <xdr:spPr>
        <a:xfrm>
          <a:off x="20199427" y="595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143527</xdr:rowOff>
    </xdr:from>
    <xdr:ext cx="469744" cy="259045"/>
    <xdr:sp macro="" textlink="">
      <xdr:nvSpPr>
        <xdr:cNvPr id="508" name="n_3mainValue【認定こども園・幼稚園・保育所】&#10;一人当たり面積"/>
        <xdr:cNvSpPr txBox="1"/>
      </xdr:nvSpPr>
      <xdr:spPr>
        <a:xfrm>
          <a:off x="19310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166387</xdr:rowOff>
    </xdr:from>
    <xdr:ext cx="469744" cy="259045"/>
    <xdr:sp macro="" textlink="">
      <xdr:nvSpPr>
        <xdr:cNvPr id="509" name="n_4mainValue【認定こども園・幼稚園・保育所】&#10;一人当たり面積"/>
        <xdr:cNvSpPr txBox="1"/>
      </xdr:nvSpPr>
      <xdr:spPr>
        <a:xfrm>
          <a:off x="18421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130628</xdr:rowOff>
    </xdr:to>
    <xdr:cxnSp macro="">
      <xdr:nvCxnSpPr>
        <xdr:cNvPr id="535" name="直線コネクタ 534"/>
        <xdr:cNvCxnSpPr/>
      </xdr:nvCxnSpPr>
      <xdr:spPr>
        <a:xfrm flipV="1">
          <a:off x="16318864" y="9659983"/>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8"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9" name="直線コネクタ 538"/>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89280</xdr:rowOff>
    </xdr:from>
    <xdr:ext cx="405111" cy="259045"/>
    <xdr:sp macro="" textlink="">
      <xdr:nvSpPr>
        <xdr:cNvPr id="540" name="【学校施設】&#10;有形固定資産減価償却率平均値テキスト"/>
        <xdr:cNvSpPr txBox="1"/>
      </xdr:nvSpPr>
      <xdr:spPr>
        <a:xfrm>
          <a:off x="16357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110853</xdr:rowOff>
    </xdr:from>
    <xdr:to>
      <xdr:col>85</xdr:col>
      <xdr:colOff>177800</xdr:colOff>
      <xdr:row>61</xdr:row>
      <xdr:rowOff>41003</xdr:rowOff>
    </xdr:to>
    <xdr:sp macro="" textlink="">
      <xdr:nvSpPr>
        <xdr:cNvPr id="541" name="フローチャート: 判断 540"/>
        <xdr:cNvSpPr/>
      </xdr:nvSpPr>
      <xdr:spPr>
        <a:xfrm>
          <a:off x="16268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92891</xdr:rowOff>
    </xdr:from>
    <xdr:to>
      <xdr:col>81</xdr:col>
      <xdr:colOff>101600</xdr:colOff>
      <xdr:row>61</xdr:row>
      <xdr:rowOff>23041</xdr:rowOff>
    </xdr:to>
    <xdr:sp macro="" textlink="">
      <xdr:nvSpPr>
        <xdr:cNvPr id="542" name="フローチャート: 判断 541"/>
        <xdr:cNvSpPr/>
      </xdr:nvSpPr>
      <xdr:spPr>
        <a:xfrm>
          <a:off x="15430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3" name="フローチャート: 判断 542"/>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7983</xdr:rowOff>
    </xdr:from>
    <xdr:to>
      <xdr:col>72</xdr:col>
      <xdr:colOff>38100</xdr:colOff>
      <xdr:row>60</xdr:row>
      <xdr:rowOff>109583</xdr:rowOff>
    </xdr:to>
    <xdr:sp macro="" textlink="">
      <xdr:nvSpPr>
        <xdr:cNvPr id="544" name="フローチャート: 判断 543"/>
        <xdr:cNvSpPr/>
      </xdr:nvSpPr>
      <xdr:spPr>
        <a:xfrm>
          <a:off x="1365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39007</xdr:rowOff>
    </xdr:from>
    <xdr:to>
      <xdr:col>67</xdr:col>
      <xdr:colOff>101600</xdr:colOff>
      <xdr:row>60</xdr:row>
      <xdr:rowOff>140607</xdr:rowOff>
    </xdr:to>
    <xdr:sp macro="" textlink="">
      <xdr:nvSpPr>
        <xdr:cNvPr id="545" name="フローチャート: 判断 544"/>
        <xdr:cNvSpPr/>
      </xdr:nvSpPr>
      <xdr:spPr>
        <a:xfrm>
          <a:off x="12763500" y="103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136978</xdr:rowOff>
    </xdr:from>
    <xdr:to>
      <xdr:col>85</xdr:col>
      <xdr:colOff>177800</xdr:colOff>
      <xdr:row>60</xdr:row>
      <xdr:rowOff>67128</xdr:rowOff>
    </xdr:to>
    <xdr:sp macro="" textlink="">
      <xdr:nvSpPr>
        <xdr:cNvPr id="551" name="楕円 550"/>
        <xdr:cNvSpPr/>
      </xdr:nvSpPr>
      <xdr:spPr>
        <a:xfrm>
          <a:off x="162687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159855</xdr:rowOff>
    </xdr:from>
    <xdr:ext cx="405111" cy="259045"/>
    <xdr:sp macro="" textlink="">
      <xdr:nvSpPr>
        <xdr:cNvPr id="552" name="【学校施設】&#10;有形固定資産減価償却率該当値テキスト"/>
        <xdr:cNvSpPr txBox="1"/>
      </xdr:nvSpPr>
      <xdr:spPr>
        <a:xfrm>
          <a:off x="16357600" y="1010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53" name="楕円 552"/>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16328</xdr:rowOff>
    </xdr:to>
    <xdr:cxnSp macro="">
      <xdr:nvCxnSpPr>
        <xdr:cNvPr id="554" name="直線コネクタ 553"/>
        <xdr:cNvCxnSpPr/>
      </xdr:nvCxnSpPr>
      <xdr:spPr>
        <a:xfrm>
          <a:off x="15481300" y="102641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55" name="楕円 554"/>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148590</xdr:rowOff>
    </xdr:to>
    <xdr:cxnSp macro="">
      <xdr:nvCxnSpPr>
        <xdr:cNvPr id="556" name="直線コネクタ 555"/>
        <xdr:cNvCxnSpPr/>
      </xdr:nvCxnSpPr>
      <xdr:spPr>
        <a:xfrm>
          <a:off x="14592300" y="1018902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50437</xdr:rowOff>
    </xdr:from>
    <xdr:to>
      <xdr:col>72</xdr:col>
      <xdr:colOff>38100</xdr:colOff>
      <xdr:row>59</xdr:row>
      <xdr:rowOff>152037</xdr:rowOff>
    </xdr:to>
    <xdr:sp macro="" textlink="">
      <xdr:nvSpPr>
        <xdr:cNvPr id="557" name="楕円 556"/>
        <xdr:cNvSpPr/>
      </xdr:nvSpPr>
      <xdr:spPr>
        <a:xfrm>
          <a:off x="13652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101237</xdr:rowOff>
    </xdr:to>
    <xdr:cxnSp macro="">
      <xdr:nvCxnSpPr>
        <xdr:cNvPr id="558" name="直線コネクタ 557"/>
        <xdr:cNvCxnSpPr/>
      </xdr:nvCxnSpPr>
      <xdr:spPr>
        <a:xfrm flipV="1">
          <a:off x="13703300" y="101890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14515</xdr:rowOff>
    </xdr:from>
    <xdr:to>
      <xdr:col>67</xdr:col>
      <xdr:colOff>101600</xdr:colOff>
      <xdr:row>59</xdr:row>
      <xdr:rowOff>116115</xdr:rowOff>
    </xdr:to>
    <xdr:sp macro="" textlink="">
      <xdr:nvSpPr>
        <xdr:cNvPr id="559" name="楕円 558"/>
        <xdr:cNvSpPr/>
      </xdr:nvSpPr>
      <xdr:spPr>
        <a:xfrm>
          <a:off x="12763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65315</xdr:rowOff>
    </xdr:from>
    <xdr:to>
      <xdr:col>71</xdr:col>
      <xdr:colOff>177800</xdr:colOff>
      <xdr:row>59</xdr:row>
      <xdr:rowOff>101237</xdr:rowOff>
    </xdr:to>
    <xdr:cxnSp macro="">
      <xdr:nvCxnSpPr>
        <xdr:cNvPr id="560" name="直線コネクタ 559"/>
        <xdr:cNvCxnSpPr/>
      </xdr:nvCxnSpPr>
      <xdr:spPr>
        <a:xfrm>
          <a:off x="12814300" y="101808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14168</xdr:rowOff>
    </xdr:from>
    <xdr:ext cx="405111" cy="259045"/>
    <xdr:sp macro="" textlink="">
      <xdr:nvSpPr>
        <xdr:cNvPr id="561" name="n_1aveValue【学校施設】&#10;有形固定資産減価償却率"/>
        <xdr:cNvSpPr txBox="1"/>
      </xdr:nvSpPr>
      <xdr:spPr>
        <a:xfrm>
          <a:off x="15266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2"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3" name="n_3aveValue【学校施設】&#10;有形固定資産減価償却率"/>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131734</xdr:rowOff>
    </xdr:from>
    <xdr:ext cx="405111" cy="259045"/>
    <xdr:sp macro="" textlink="">
      <xdr:nvSpPr>
        <xdr:cNvPr id="564" name="n_4aveValue【学校施設】&#10;有形固定資産減価償却率"/>
        <xdr:cNvSpPr txBox="1"/>
      </xdr:nvSpPr>
      <xdr:spPr>
        <a:xfrm>
          <a:off x="126117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565" name="n_1mainValue【学校施設】&#10;有形固定資産減価償却率"/>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66" name="n_2mainValue【学校施設】&#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168564</xdr:rowOff>
    </xdr:from>
    <xdr:ext cx="405111" cy="259045"/>
    <xdr:sp macro="" textlink="">
      <xdr:nvSpPr>
        <xdr:cNvPr id="567" name="n_3mainValue【学校施設】&#10;有形固定資産減価償却率"/>
        <xdr:cNvSpPr txBox="1"/>
      </xdr:nvSpPr>
      <xdr:spPr>
        <a:xfrm>
          <a:off x="13500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132642</xdr:rowOff>
    </xdr:from>
    <xdr:ext cx="405111" cy="259045"/>
    <xdr:sp macro="" textlink="">
      <xdr:nvSpPr>
        <xdr:cNvPr id="568" name="n_4mainValue【学校施設】&#10;有形固定資産減価償却率"/>
        <xdr:cNvSpPr txBox="1"/>
      </xdr:nvSpPr>
      <xdr:spPr>
        <a:xfrm>
          <a:off x="12611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0" name="直線コネクタ 5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1" name="テキスト ボックス 5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2" name="直線コネクタ 5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3" name="テキスト ボックス 5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4" name="直線コネクタ 5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5" name="テキスト ボックス 5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6" name="直線コネクタ 5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7" name="テキスト ボックス 5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8" name="直線コネクタ 5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9" name="テキスト ボックス 5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0" name="直線コネクタ 5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1" name="テキスト ボックス 5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3" name="テキスト ボックス 5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95359</xdr:rowOff>
    </xdr:from>
    <xdr:to>
      <xdr:col>116</xdr:col>
      <xdr:colOff>62864</xdr:colOff>
      <xdr:row>64</xdr:row>
      <xdr:rowOff>74785</xdr:rowOff>
    </xdr:to>
    <xdr:cxnSp macro="">
      <xdr:nvCxnSpPr>
        <xdr:cNvPr id="595" name="直線コネクタ 594"/>
        <xdr:cNvCxnSpPr/>
      </xdr:nvCxnSpPr>
      <xdr:spPr>
        <a:xfrm flipV="1">
          <a:off x="22160864" y="9525109"/>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78612</xdr:rowOff>
    </xdr:from>
    <xdr:ext cx="469744" cy="259045"/>
    <xdr:sp macro="" textlink="">
      <xdr:nvSpPr>
        <xdr:cNvPr id="596" name="【学校施設】&#10;一人当たり面積最小値テキスト"/>
        <xdr:cNvSpPr txBox="1"/>
      </xdr:nvSpPr>
      <xdr:spPr>
        <a:xfrm>
          <a:off x="22199600" y="1105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74785</xdr:rowOff>
    </xdr:from>
    <xdr:to>
      <xdr:col>116</xdr:col>
      <xdr:colOff>152400</xdr:colOff>
      <xdr:row>64</xdr:row>
      <xdr:rowOff>74785</xdr:rowOff>
    </xdr:to>
    <xdr:cxnSp macro="">
      <xdr:nvCxnSpPr>
        <xdr:cNvPr id="597" name="直線コネクタ 596"/>
        <xdr:cNvCxnSpPr/>
      </xdr:nvCxnSpPr>
      <xdr:spPr>
        <a:xfrm>
          <a:off x="22072600" y="1104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42036</xdr:rowOff>
    </xdr:from>
    <xdr:ext cx="469744" cy="259045"/>
    <xdr:sp macro="" textlink="">
      <xdr:nvSpPr>
        <xdr:cNvPr id="598" name="【学校施設】&#10;一人当たり面積最大値テキスト"/>
        <xdr:cNvSpPr txBox="1"/>
      </xdr:nvSpPr>
      <xdr:spPr>
        <a:xfrm>
          <a:off x="22199600" y="930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95359</xdr:rowOff>
    </xdr:from>
    <xdr:to>
      <xdr:col>116</xdr:col>
      <xdr:colOff>152400</xdr:colOff>
      <xdr:row>55</xdr:row>
      <xdr:rowOff>95359</xdr:rowOff>
    </xdr:to>
    <xdr:cxnSp macro="">
      <xdr:nvCxnSpPr>
        <xdr:cNvPr id="599" name="直線コネクタ 598"/>
        <xdr:cNvCxnSpPr/>
      </xdr:nvCxnSpPr>
      <xdr:spPr>
        <a:xfrm>
          <a:off x="22072600" y="9525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1759</xdr:rowOff>
    </xdr:from>
    <xdr:ext cx="469744" cy="259045"/>
    <xdr:sp macro="" textlink="">
      <xdr:nvSpPr>
        <xdr:cNvPr id="600" name="【学校施設】&#10;一人当たり面積平均値テキスト"/>
        <xdr:cNvSpPr txBox="1"/>
      </xdr:nvSpPr>
      <xdr:spPr>
        <a:xfrm>
          <a:off x="22199600" y="10631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23332</xdr:rowOff>
    </xdr:from>
    <xdr:to>
      <xdr:col>116</xdr:col>
      <xdr:colOff>114300</xdr:colOff>
      <xdr:row>62</xdr:row>
      <xdr:rowOff>124932</xdr:rowOff>
    </xdr:to>
    <xdr:sp macro="" textlink="">
      <xdr:nvSpPr>
        <xdr:cNvPr id="601" name="フローチャート: 判断 600"/>
        <xdr:cNvSpPr/>
      </xdr:nvSpPr>
      <xdr:spPr>
        <a:xfrm>
          <a:off x="22110700" y="1065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21046</xdr:rowOff>
    </xdr:from>
    <xdr:to>
      <xdr:col>112</xdr:col>
      <xdr:colOff>38100</xdr:colOff>
      <xdr:row>62</xdr:row>
      <xdr:rowOff>122646</xdr:rowOff>
    </xdr:to>
    <xdr:sp macro="" textlink="">
      <xdr:nvSpPr>
        <xdr:cNvPr id="602" name="フローチャート: 判断 601"/>
        <xdr:cNvSpPr/>
      </xdr:nvSpPr>
      <xdr:spPr>
        <a:xfrm>
          <a:off x="21272500" y="1065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39987</xdr:rowOff>
    </xdr:from>
    <xdr:to>
      <xdr:col>107</xdr:col>
      <xdr:colOff>101600</xdr:colOff>
      <xdr:row>62</xdr:row>
      <xdr:rowOff>141587</xdr:rowOff>
    </xdr:to>
    <xdr:sp macro="" textlink="">
      <xdr:nvSpPr>
        <xdr:cNvPr id="603" name="フローチャート: 判断 602"/>
        <xdr:cNvSpPr/>
      </xdr:nvSpPr>
      <xdr:spPr>
        <a:xfrm>
          <a:off x="20383500" y="1066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35089</xdr:rowOff>
    </xdr:from>
    <xdr:to>
      <xdr:col>102</xdr:col>
      <xdr:colOff>165100</xdr:colOff>
      <xdr:row>62</xdr:row>
      <xdr:rowOff>136689</xdr:rowOff>
    </xdr:to>
    <xdr:sp macro="" textlink="">
      <xdr:nvSpPr>
        <xdr:cNvPr id="604" name="フローチャート: 判断 603"/>
        <xdr:cNvSpPr/>
      </xdr:nvSpPr>
      <xdr:spPr>
        <a:xfrm>
          <a:off x="19494500" y="1066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88319</xdr:rowOff>
    </xdr:from>
    <xdr:to>
      <xdr:col>98</xdr:col>
      <xdr:colOff>38100</xdr:colOff>
      <xdr:row>63</xdr:row>
      <xdr:rowOff>18469</xdr:rowOff>
    </xdr:to>
    <xdr:sp macro="" textlink="">
      <xdr:nvSpPr>
        <xdr:cNvPr id="605" name="フローチャート: 判断 604"/>
        <xdr:cNvSpPr/>
      </xdr:nvSpPr>
      <xdr:spPr>
        <a:xfrm>
          <a:off x="18605500" y="107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149061</xdr:rowOff>
    </xdr:from>
    <xdr:to>
      <xdr:col>116</xdr:col>
      <xdr:colOff>114300</xdr:colOff>
      <xdr:row>62</xdr:row>
      <xdr:rowOff>79211</xdr:rowOff>
    </xdr:to>
    <xdr:sp macro="" textlink="">
      <xdr:nvSpPr>
        <xdr:cNvPr id="611" name="楕円 610"/>
        <xdr:cNvSpPr/>
      </xdr:nvSpPr>
      <xdr:spPr>
        <a:xfrm>
          <a:off x="22110700" y="106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488</xdr:rowOff>
    </xdr:from>
    <xdr:ext cx="469744" cy="259045"/>
    <xdr:sp macro="" textlink="">
      <xdr:nvSpPr>
        <xdr:cNvPr id="612" name="【学校施設】&#10;一人当たり面積該当値テキスト"/>
        <xdr:cNvSpPr txBox="1"/>
      </xdr:nvSpPr>
      <xdr:spPr>
        <a:xfrm>
          <a:off x="22199600" y="104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164084</xdr:rowOff>
    </xdr:from>
    <xdr:to>
      <xdr:col>112</xdr:col>
      <xdr:colOff>38100</xdr:colOff>
      <xdr:row>62</xdr:row>
      <xdr:rowOff>94234</xdr:rowOff>
    </xdr:to>
    <xdr:sp macro="" textlink="">
      <xdr:nvSpPr>
        <xdr:cNvPr id="613" name="楕円 612"/>
        <xdr:cNvSpPr/>
      </xdr:nvSpPr>
      <xdr:spPr>
        <a:xfrm>
          <a:off x="21272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28411</xdr:rowOff>
    </xdr:from>
    <xdr:to>
      <xdr:col>116</xdr:col>
      <xdr:colOff>63500</xdr:colOff>
      <xdr:row>62</xdr:row>
      <xdr:rowOff>43434</xdr:rowOff>
    </xdr:to>
    <xdr:cxnSp macro="">
      <xdr:nvCxnSpPr>
        <xdr:cNvPr id="614" name="直線コネクタ 613"/>
        <xdr:cNvCxnSpPr/>
      </xdr:nvCxnSpPr>
      <xdr:spPr>
        <a:xfrm flipV="1">
          <a:off x="21323300" y="10658311"/>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5697</xdr:rowOff>
    </xdr:from>
    <xdr:to>
      <xdr:col>107</xdr:col>
      <xdr:colOff>101600</xdr:colOff>
      <xdr:row>62</xdr:row>
      <xdr:rowOff>107297</xdr:rowOff>
    </xdr:to>
    <xdr:sp macro="" textlink="">
      <xdr:nvSpPr>
        <xdr:cNvPr id="615" name="楕円 614"/>
        <xdr:cNvSpPr/>
      </xdr:nvSpPr>
      <xdr:spPr>
        <a:xfrm>
          <a:off x="20383500" y="106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43434</xdr:rowOff>
    </xdr:from>
    <xdr:to>
      <xdr:col>111</xdr:col>
      <xdr:colOff>177800</xdr:colOff>
      <xdr:row>62</xdr:row>
      <xdr:rowOff>56497</xdr:rowOff>
    </xdr:to>
    <xdr:cxnSp macro="">
      <xdr:nvCxnSpPr>
        <xdr:cNvPr id="616" name="直線コネクタ 615"/>
        <xdr:cNvCxnSpPr/>
      </xdr:nvCxnSpPr>
      <xdr:spPr>
        <a:xfrm flipV="1">
          <a:off x="20434300" y="106733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18760</xdr:rowOff>
    </xdr:from>
    <xdr:to>
      <xdr:col>102</xdr:col>
      <xdr:colOff>165100</xdr:colOff>
      <xdr:row>62</xdr:row>
      <xdr:rowOff>120360</xdr:rowOff>
    </xdr:to>
    <xdr:sp macro="" textlink="">
      <xdr:nvSpPr>
        <xdr:cNvPr id="617" name="楕円 616"/>
        <xdr:cNvSpPr/>
      </xdr:nvSpPr>
      <xdr:spPr>
        <a:xfrm>
          <a:off x="19494500" y="106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56497</xdr:rowOff>
    </xdr:from>
    <xdr:to>
      <xdr:col>107</xdr:col>
      <xdr:colOff>50800</xdr:colOff>
      <xdr:row>62</xdr:row>
      <xdr:rowOff>69560</xdr:rowOff>
    </xdr:to>
    <xdr:cxnSp macro="">
      <xdr:nvCxnSpPr>
        <xdr:cNvPr id="618" name="直線コネクタ 617"/>
        <xdr:cNvCxnSpPr/>
      </xdr:nvCxnSpPr>
      <xdr:spPr>
        <a:xfrm flipV="1">
          <a:off x="19545300" y="106863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619" name="楕円 618"/>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69560</xdr:rowOff>
    </xdr:from>
    <xdr:to>
      <xdr:col>102</xdr:col>
      <xdr:colOff>114300</xdr:colOff>
      <xdr:row>62</xdr:row>
      <xdr:rowOff>86868</xdr:rowOff>
    </xdr:to>
    <xdr:cxnSp macro="">
      <xdr:nvCxnSpPr>
        <xdr:cNvPr id="620" name="直線コネクタ 619"/>
        <xdr:cNvCxnSpPr/>
      </xdr:nvCxnSpPr>
      <xdr:spPr>
        <a:xfrm flipV="1">
          <a:off x="18656300" y="1069946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113773</xdr:rowOff>
    </xdr:from>
    <xdr:ext cx="469744" cy="259045"/>
    <xdr:sp macro="" textlink="">
      <xdr:nvSpPr>
        <xdr:cNvPr id="621" name="n_1aveValue【学校施設】&#10;一人当たり面積"/>
        <xdr:cNvSpPr txBox="1"/>
      </xdr:nvSpPr>
      <xdr:spPr>
        <a:xfrm>
          <a:off x="21075727" y="1074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132714</xdr:rowOff>
    </xdr:from>
    <xdr:ext cx="469744" cy="259045"/>
    <xdr:sp macro="" textlink="">
      <xdr:nvSpPr>
        <xdr:cNvPr id="622" name="n_2aveValue【学校施設】&#10;一人当たり面積"/>
        <xdr:cNvSpPr txBox="1"/>
      </xdr:nvSpPr>
      <xdr:spPr>
        <a:xfrm>
          <a:off x="20199427" y="1076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127816</xdr:rowOff>
    </xdr:from>
    <xdr:ext cx="469744" cy="259045"/>
    <xdr:sp macro="" textlink="">
      <xdr:nvSpPr>
        <xdr:cNvPr id="623" name="n_3aveValue【学校施設】&#10;一人当たり面積"/>
        <xdr:cNvSpPr txBox="1"/>
      </xdr:nvSpPr>
      <xdr:spPr>
        <a:xfrm>
          <a:off x="19310427" y="1075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9596</xdr:rowOff>
    </xdr:from>
    <xdr:ext cx="469744" cy="259045"/>
    <xdr:sp macro="" textlink="">
      <xdr:nvSpPr>
        <xdr:cNvPr id="624" name="n_4aveValue【学校施設】&#10;一人当たり面積"/>
        <xdr:cNvSpPr txBox="1"/>
      </xdr:nvSpPr>
      <xdr:spPr>
        <a:xfrm>
          <a:off x="18421427" y="1081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110761</xdr:rowOff>
    </xdr:from>
    <xdr:ext cx="469744" cy="259045"/>
    <xdr:sp macro="" textlink="">
      <xdr:nvSpPr>
        <xdr:cNvPr id="625" name="n_1mainValue【学校施設】&#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123824</xdr:rowOff>
    </xdr:from>
    <xdr:ext cx="469744" cy="259045"/>
    <xdr:sp macro="" textlink="">
      <xdr:nvSpPr>
        <xdr:cNvPr id="626" name="n_2mainValue【学校施設】&#10;一人当たり面積"/>
        <xdr:cNvSpPr txBox="1"/>
      </xdr:nvSpPr>
      <xdr:spPr>
        <a:xfrm>
          <a:off x="20199427" y="1041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136887</xdr:rowOff>
    </xdr:from>
    <xdr:ext cx="469744" cy="259045"/>
    <xdr:sp macro="" textlink="">
      <xdr:nvSpPr>
        <xdr:cNvPr id="627" name="n_3mainValue【学校施設】&#10;一人当たり面積"/>
        <xdr:cNvSpPr txBox="1"/>
      </xdr:nvSpPr>
      <xdr:spPr>
        <a:xfrm>
          <a:off x="19310427" y="1042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154195</xdr:rowOff>
    </xdr:from>
    <xdr:ext cx="469744" cy="259045"/>
    <xdr:sp macro="" textlink="">
      <xdr:nvSpPr>
        <xdr:cNvPr id="628" name="n_4mainValue【学校施設】&#10;一人当たり面積"/>
        <xdr:cNvSpPr txBox="1"/>
      </xdr:nvSpPr>
      <xdr:spPr>
        <a:xfrm>
          <a:off x="18421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7" name="テキスト ボックス 6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8" name="直線コネクタ 6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9" name="テキスト ボックス 6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0" name="直線コネクタ 6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1" name="テキスト ボックス 6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2" name="直線コネクタ 6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3" name="テキスト ボックス 6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4" name="直線コネクタ 6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5" name="テキスト ボックス 6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6" name="直線コネクタ 6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7" name="テキスト ボックス 6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8" name="直線コネクタ 6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9" name="テキスト ボックス 6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1" name="テキスト ボックス 6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114300</xdr:rowOff>
    </xdr:to>
    <xdr:cxnSp macro="">
      <xdr:nvCxnSpPr>
        <xdr:cNvPr id="653" name="直線コネクタ 652"/>
        <xdr:cNvCxnSpPr/>
      </xdr:nvCxnSpPr>
      <xdr:spPr>
        <a:xfrm flipV="1">
          <a:off x="16318864"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5" name="直線コネクタ 65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65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657" name="直線コネクタ 65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116222</xdr:rowOff>
    </xdr:from>
    <xdr:ext cx="405111" cy="259045"/>
    <xdr:sp macro="" textlink="">
      <xdr:nvSpPr>
        <xdr:cNvPr id="658" name="【児童館】&#10;有形固定資産減価償却率平均値テキスト"/>
        <xdr:cNvSpPr txBox="1"/>
      </xdr:nvSpPr>
      <xdr:spPr>
        <a:xfrm>
          <a:off x="16357600" y="14346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137795</xdr:rowOff>
    </xdr:from>
    <xdr:to>
      <xdr:col>85</xdr:col>
      <xdr:colOff>177800</xdr:colOff>
      <xdr:row>84</xdr:row>
      <xdr:rowOff>67945</xdr:rowOff>
    </xdr:to>
    <xdr:sp macro="" textlink="">
      <xdr:nvSpPr>
        <xdr:cNvPr id="659" name="フローチャート: 判断 658"/>
        <xdr:cNvSpPr/>
      </xdr:nvSpPr>
      <xdr:spPr>
        <a:xfrm>
          <a:off x="16268700" y="143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660" name="フローチャート: 判断 659"/>
        <xdr:cNvSpPr/>
      </xdr:nvSpPr>
      <xdr:spPr>
        <a:xfrm>
          <a:off x="15430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フローチャート: 判断 660"/>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141605</xdr:rowOff>
    </xdr:from>
    <xdr:to>
      <xdr:col>72</xdr:col>
      <xdr:colOff>38100</xdr:colOff>
      <xdr:row>83</xdr:row>
      <xdr:rowOff>71755</xdr:rowOff>
    </xdr:to>
    <xdr:sp macro="" textlink="">
      <xdr:nvSpPr>
        <xdr:cNvPr id="662" name="フローチャート: 判断 661"/>
        <xdr:cNvSpPr/>
      </xdr:nvSpPr>
      <xdr:spPr>
        <a:xfrm>
          <a:off x="13652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63" name="フローチャート: 判断 662"/>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52070</xdr:rowOff>
    </xdr:from>
    <xdr:to>
      <xdr:col>85</xdr:col>
      <xdr:colOff>177800</xdr:colOff>
      <xdr:row>83</xdr:row>
      <xdr:rowOff>153670</xdr:rowOff>
    </xdr:to>
    <xdr:sp macro="" textlink="">
      <xdr:nvSpPr>
        <xdr:cNvPr id="669" name="楕円 668"/>
        <xdr:cNvSpPr/>
      </xdr:nvSpPr>
      <xdr:spPr>
        <a:xfrm>
          <a:off x="16268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74947</xdr:rowOff>
    </xdr:from>
    <xdr:ext cx="405111" cy="259045"/>
    <xdr:sp macro="" textlink="">
      <xdr:nvSpPr>
        <xdr:cNvPr id="670" name="【児童館】&#10;有形固定資産減価償却率該当値テキスト"/>
        <xdr:cNvSpPr txBox="1"/>
      </xdr:nvSpPr>
      <xdr:spPr>
        <a:xfrm>
          <a:off x="16357600" y="1413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19686</xdr:rowOff>
    </xdr:from>
    <xdr:to>
      <xdr:col>81</xdr:col>
      <xdr:colOff>101600</xdr:colOff>
      <xdr:row>83</xdr:row>
      <xdr:rowOff>121286</xdr:rowOff>
    </xdr:to>
    <xdr:sp macro="" textlink="">
      <xdr:nvSpPr>
        <xdr:cNvPr id="671" name="楕円 670"/>
        <xdr:cNvSpPr/>
      </xdr:nvSpPr>
      <xdr:spPr>
        <a:xfrm>
          <a:off x="15430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70486</xdr:rowOff>
    </xdr:from>
    <xdr:to>
      <xdr:col>85</xdr:col>
      <xdr:colOff>127000</xdr:colOff>
      <xdr:row>83</xdr:row>
      <xdr:rowOff>102870</xdr:rowOff>
    </xdr:to>
    <xdr:cxnSp macro="">
      <xdr:nvCxnSpPr>
        <xdr:cNvPr id="672" name="直線コネクタ 671"/>
        <xdr:cNvCxnSpPr/>
      </xdr:nvCxnSpPr>
      <xdr:spPr>
        <a:xfrm>
          <a:off x="15481300" y="1430083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114936</xdr:rowOff>
    </xdr:from>
    <xdr:to>
      <xdr:col>76</xdr:col>
      <xdr:colOff>165100</xdr:colOff>
      <xdr:row>83</xdr:row>
      <xdr:rowOff>45086</xdr:rowOff>
    </xdr:to>
    <xdr:sp macro="" textlink="">
      <xdr:nvSpPr>
        <xdr:cNvPr id="673" name="楕円 672"/>
        <xdr:cNvSpPr/>
      </xdr:nvSpPr>
      <xdr:spPr>
        <a:xfrm>
          <a:off x="14541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165736</xdr:rowOff>
    </xdr:from>
    <xdr:to>
      <xdr:col>81</xdr:col>
      <xdr:colOff>50800</xdr:colOff>
      <xdr:row>83</xdr:row>
      <xdr:rowOff>70486</xdr:rowOff>
    </xdr:to>
    <xdr:cxnSp macro="">
      <xdr:nvCxnSpPr>
        <xdr:cNvPr id="674" name="直線コネクタ 673"/>
        <xdr:cNvCxnSpPr/>
      </xdr:nvCxnSpPr>
      <xdr:spPr>
        <a:xfrm>
          <a:off x="14592300" y="142246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76836</xdr:rowOff>
    </xdr:from>
    <xdr:to>
      <xdr:col>72</xdr:col>
      <xdr:colOff>38100</xdr:colOff>
      <xdr:row>83</xdr:row>
      <xdr:rowOff>6986</xdr:rowOff>
    </xdr:to>
    <xdr:sp macro="" textlink="">
      <xdr:nvSpPr>
        <xdr:cNvPr id="675" name="楕円 674"/>
        <xdr:cNvSpPr/>
      </xdr:nvSpPr>
      <xdr:spPr>
        <a:xfrm>
          <a:off x="13652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127636</xdr:rowOff>
    </xdr:from>
    <xdr:to>
      <xdr:col>76</xdr:col>
      <xdr:colOff>114300</xdr:colOff>
      <xdr:row>82</xdr:row>
      <xdr:rowOff>165736</xdr:rowOff>
    </xdr:to>
    <xdr:cxnSp macro="">
      <xdr:nvCxnSpPr>
        <xdr:cNvPr id="676" name="直線コネクタ 675"/>
        <xdr:cNvCxnSpPr/>
      </xdr:nvCxnSpPr>
      <xdr:spPr>
        <a:xfrm>
          <a:off x="13703300" y="141865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38736</xdr:rowOff>
    </xdr:from>
    <xdr:to>
      <xdr:col>67</xdr:col>
      <xdr:colOff>101600</xdr:colOff>
      <xdr:row>82</xdr:row>
      <xdr:rowOff>140336</xdr:rowOff>
    </xdr:to>
    <xdr:sp macro="" textlink="">
      <xdr:nvSpPr>
        <xdr:cNvPr id="677" name="楕円 676"/>
        <xdr:cNvSpPr/>
      </xdr:nvSpPr>
      <xdr:spPr>
        <a:xfrm>
          <a:off x="12763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89536</xdr:rowOff>
    </xdr:from>
    <xdr:to>
      <xdr:col>71</xdr:col>
      <xdr:colOff>177800</xdr:colOff>
      <xdr:row>82</xdr:row>
      <xdr:rowOff>127636</xdr:rowOff>
    </xdr:to>
    <xdr:cxnSp macro="">
      <xdr:nvCxnSpPr>
        <xdr:cNvPr id="678" name="直線コネクタ 677"/>
        <xdr:cNvCxnSpPr/>
      </xdr:nvCxnSpPr>
      <xdr:spPr>
        <a:xfrm>
          <a:off x="12814300" y="1414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679" name="n_1aveValue【児童館】&#10;有形固定資産減価償却率"/>
        <xdr:cNvSpPr txBox="1"/>
      </xdr:nvSpPr>
      <xdr:spPr>
        <a:xfrm>
          <a:off x="15266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80" name="n_2aveValue【児童館】&#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62882</xdr:rowOff>
    </xdr:from>
    <xdr:ext cx="405111" cy="259045"/>
    <xdr:sp macro="" textlink="">
      <xdr:nvSpPr>
        <xdr:cNvPr id="681" name="n_3aveValue【児童館】&#10;有形固定資産減価償却率"/>
        <xdr:cNvSpPr txBox="1"/>
      </xdr:nvSpPr>
      <xdr:spPr>
        <a:xfrm>
          <a:off x="13500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2" name="n_4aveValue【児童館】&#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112413</xdr:rowOff>
    </xdr:from>
    <xdr:ext cx="405111" cy="259045"/>
    <xdr:sp macro="" textlink="">
      <xdr:nvSpPr>
        <xdr:cNvPr id="683" name="n_1mainValue【児童館】&#10;有形固定資産減価償却率"/>
        <xdr:cNvSpPr txBox="1"/>
      </xdr:nvSpPr>
      <xdr:spPr>
        <a:xfrm>
          <a:off x="152660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61613</xdr:rowOff>
    </xdr:from>
    <xdr:ext cx="405111" cy="259045"/>
    <xdr:sp macro="" textlink="">
      <xdr:nvSpPr>
        <xdr:cNvPr id="684" name="n_2mainValue【児童館】&#10;有形固定資産減価償却率"/>
        <xdr:cNvSpPr txBox="1"/>
      </xdr:nvSpPr>
      <xdr:spPr>
        <a:xfrm>
          <a:off x="143897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23513</xdr:rowOff>
    </xdr:from>
    <xdr:ext cx="405111" cy="259045"/>
    <xdr:sp macro="" textlink="">
      <xdr:nvSpPr>
        <xdr:cNvPr id="685" name="n_3mainValue【児童館】&#10;有形固定資産減価償却率"/>
        <xdr:cNvSpPr txBox="1"/>
      </xdr:nvSpPr>
      <xdr:spPr>
        <a:xfrm>
          <a:off x="13500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131463</xdr:rowOff>
    </xdr:from>
    <xdr:ext cx="405111" cy="259045"/>
    <xdr:sp macro="" textlink="">
      <xdr:nvSpPr>
        <xdr:cNvPr id="686" name="n_4mainValue【児童館】&#10;有形固定資産減価償却率"/>
        <xdr:cNvSpPr txBox="1"/>
      </xdr:nvSpPr>
      <xdr:spPr>
        <a:xfrm>
          <a:off x="12611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156211</xdr:rowOff>
    </xdr:from>
    <xdr:to>
      <xdr:col>116</xdr:col>
      <xdr:colOff>62864</xdr:colOff>
      <xdr:row>86</xdr:row>
      <xdr:rowOff>60961</xdr:rowOff>
    </xdr:to>
    <xdr:cxnSp macro="">
      <xdr:nvCxnSpPr>
        <xdr:cNvPr id="710" name="直線コネクタ 709"/>
        <xdr:cNvCxnSpPr/>
      </xdr:nvCxnSpPr>
      <xdr:spPr>
        <a:xfrm flipV="1">
          <a:off x="22160864" y="13529311"/>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11"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12" name="直線コネクタ 711"/>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102888</xdr:rowOff>
    </xdr:from>
    <xdr:ext cx="469744" cy="259045"/>
    <xdr:sp macro="" textlink="">
      <xdr:nvSpPr>
        <xdr:cNvPr id="713" name="【児童館】&#10;一人当たり面積最大値テキスト"/>
        <xdr:cNvSpPr txBox="1"/>
      </xdr:nvSpPr>
      <xdr:spPr>
        <a:xfrm>
          <a:off x="22199600" y="1330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156211</xdr:rowOff>
    </xdr:from>
    <xdr:to>
      <xdr:col>116</xdr:col>
      <xdr:colOff>152400</xdr:colOff>
      <xdr:row>78</xdr:row>
      <xdr:rowOff>156211</xdr:rowOff>
    </xdr:to>
    <xdr:cxnSp macro="">
      <xdr:nvCxnSpPr>
        <xdr:cNvPr id="714" name="直線コネクタ 713"/>
        <xdr:cNvCxnSpPr/>
      </xdr:nvCxnSpPr>
      <xdr:spPr>
        <a:xfrm>
          <a:off x="22072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36847</xdr:rowOff>
    </xdr:from>
    <xdr:ext cx="469744" cy="259045"/>
    <xdr:sp macro="" textlink="">
      <xdr:nvSpPr>
        <xdr:cNvPr id="715" name="【児童館】&#10;一人当たり面積平均値テキスト"/>
        <xdr:cNvSpPr txBox="1"/>
      </xdr:nvSpPr>
      <xdr:spPr>
        <a:xfrm>
          <a:off x="22199600" y="1443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xdr:rowOff>
    </xdr:from>
    <xdr:to>
      <xdr:col>116</xdr:col>
      <xdr:colOff>114300</xdr:colOff>
      <xdr:row>85</xdr:row>
      <xdr:rowOff>115570</xdr:rowOff>
    </xdr:to>
    <xdr:sp macro="" textlink="">
      <xdr:nvSpPr>
        <xdr:cNvPr id="716" name="フローチャート: 判断 715"/>
        <xdr:cNvSpPr/>
      </xdr:nvSpPr>
      <xdr:spPr>
        <a:xfrm>
          <a:off x="22110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143511</xdr:rowOff>
    </xdr:from>
    <xdr:to>
      <xdr:col>112</xdr:col>
      <xdr:colOff>38100</xdr:colOff>
      <xdr:row>85</xdr:row>
      <xdr:rowOff>73661</xdr:rowOff>
    </xdr:to>
    <xdr:sp macro="" textlink="">
      <xdr:nvSpPr>
        <xdr:cNvPr id="717" name="フローチャート: 判断 716"/>
        <xdr:cNvSpPr/>
      </xdr:nvSpPr>
      <xdr:spPr>
        <a:xfrm>
          <a:off x="21272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719" name="フローチャート: 判断 718"/>
        <xdr:cNvSpPr/>
      </xdr:nvSpPr>
      <xdr:spPr>
        <a:xfrm>
          <a:off x="19494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20" name="フローチャート: 判断 719"/>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26" name="楕円 725"/>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27" name="【児童館】&#10;一人当たり面積該当値テキスト"/>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728" name="楕円 727"/>
        <xdr:cNvSpPr/>
      </xdr:nvSpPr>
      <xdr:spPr>
        <a:xfrm>
          <a:off x="21272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22861</xdr:rowOff>
    </xdr:to>
    <xdr:cxnSp macro="">
      <xdr:nvCxnSpPr>
        <xdr:cNvPr id="729" name="直線コネクタ 728"/>
        <xdr:cNvCxnSpPr/>
      </xdr:nvCxnSpPr>
      <xdr:spPr>
        <a:xfrm flipV="1">
          <a:off x="21323300" y="147637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143511</xdr:rowOff>
    </xdr:from>
    <xdr:to>
      <xdr:col>107</xdr:col>
      <xdr:colOff>101600</xdr:colOff>
      <xdr:row>86</xdr:row>
      <xdr:rowOff>73661</xdr:rowOff>
    </xdr:to>
    <xdr:sp macro="" textlink="">
      <xdr:nvSpPr>
        <xdr:cNvPr id="730" name="楕円 729"/>
        <xdr:cNvSpPr/>
      </xdr:nvSpPr>
      <xdr:spPr>
        <a:xfrm>
          <a:off x="20383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22861</xdr:rowOff>
    </xdr:to>
    <xdr:cxnSp macro="">
      <xdr:nvCxnSpPr>
        <xdr:cNvPr id="731" name="直線コネクタ 730"/>
        <xdr:cNvCxnSpPr/>
      </xdr:nvCxnSpPr>
      <xdr:spPr>
        <a:xfrm>
          <a:off x="20434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732" name="楕円 731"/>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22861</xdr:rowOff>
    </xdr:from>
    <xdr:to>
      <xdr:col>107</xdr:col>
      <xdr:colOff>50800</xdr:colOff>
      <xdr:row>86</xdr:row>
      <xdr:rowOff>22861</xdr:rowOff>
    </xdr:to>
    <xdr:cxnSp macro="">
      <xdr:nvCxnSpPr>
        <xdr:cNvPr id="733" name="直線コネクタ 732"/>
        <xdr:cNvCxnSpPr/>
      </xdr:nvCxnSpPr>
      <xdr:spPr>
        <a:xfrm>
          <a:off x="19545300" y="14767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147320</xdr:rowOff>
    </xdr:from>
    <xdr:to>
      <xdr:col>98</xdr:col>
      <xdr:colOff>38100</xdr:colOff>
      <xdr:row>86</xdr:row>
      <xdr:rowOff>77470</xdr:rowOff>
    </xdr:to>
    <xdr:sp macro="" textlink="">
      <xdr:nvSpPr>
        <xdr:cNvPr id="734" name="楕円 733"/>
        <xdr:cNvSpPr/>
      </xdr:nvSpPr>
      <xdr:spPr>
        <a:xfrm>
          <a:off x="18605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26670</xdr:rowOff>
    </xdr:to>
    <xdr:cxnSp macro="">
      <xdr:nvCxnSpPr>
        <xdr:cNvPr id="735" name="直線コネクタ 734"/>
        <xdr:cNvCxnSpPr/>
      </xdr:nvCxnSpPr>
      <xdr:spPr>
        <a:xfrm flipV="1">
          <a:off x="18656300" y="147675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90188</xdr:rowOff>
    </xdr:from>
    <xdr:ext cx="469744" cy="259045"/>
    <xdr:sp macro="" textlink="">
      <xdr:nvSpPr>
        <xdr:cNvPr id="736" name="n_1aveValue【児童館】&#10;一人当たり面積"/>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738" name="n_3aveValue【児童館】&#10;一人当たり面積"/>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9" name="n_4aveValue【児童館】&#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740" name="n_1mainValue【児童館】&#10;一人当たり面積"/>
        <xdr:cNvSpPr txBox="1"/>
      </xdr:nvSpPr>
      <xdr:spPr>
        <a:xfrm>
          <a:off x="210757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64788</xdr:rowOff>
    </xdr:from>
    <xdr:ext cx="469744" cy="259045"/>
    <xdr:sp macro="" textlink="">
      <xdr:nvSpPr>
        <xdr:cNvPr id="741" name="n_2mainValue【児童館】&#10;一人当たり面積"/>
        <xdr:cNvSpPr txBox="1"/>
      </xdr:nvSpPr>
      <xdr:spPr>
        <a:xfrm>
          <a:off x="20199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64788</xdr:rowOff>
    </xdr:from>
    <xdr:ext cx="469744" cy="259045"/>
    <xdr:sp macro="" textlink="">
      <xdr:nvSpPr>
        <xdr:cNvPr id="742" name="n_3mainValue【児童館】&#10;一人当たり面積"/>
        <xdr:cNvSpPr txBox="1"/>
      </xdr:nvSpPr>
      <xdr:spPr>
        <a:xfrm>
          <a:off x="19310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68597</xdr:rowOff>
    </xdr:from>
    <xdr:ext cx="469744" cy="259045"/>
    <xdr:sp macro="" textlink="">
      <xdr:nvSpPr>
        <xdr:cNvPr id="743" name="n_4mainValue【児童館】&#10;一人当たり面積"/>
        <xdr:cNvSpPr txBox="1"/>
      </xdr:nvSpPr>
      <xdr:spPr>
        <a:xfrm>
          <a:off x="18421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5" name="直線コネクタ 7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6" name="テキスト ボックス 7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7" name="直線コネクタ 7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8" name="テキスト ボックス 7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9" name="直線コネクタ 7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0" name="テキスト ボックス 7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1" name="直線コネクタ 7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2" name="テキスト ボックス 7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3" name="直線コネクタ 7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4" name="テキスト ボックス 76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7" name="直線コネクタ 76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9" name="直線コネクタ 76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7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1" name="直線コネクタ 77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124477</xdr:rowOff>
    </xdr:from>
    <xdr:ext cx="405111" cy="259045"/>
    <xdr:sp macro="" textlink="">
      <xdr:nvSpPr>
        <xdr:cNvPr id="772" name="【公民館】&#10;有形固定資産減価償却率平均値テキスト"/>
        <xdr:cNvSpPr txBox="1"/>
      </xdr:nvSpPr>
      <xdr:spPr>
        <a:xfrm>
          <a:off x="16357600" y="1778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773" name="フローチャート: 判断 772"/>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146050</xdr:rowOff>
    </xdr:from>
    <xdr:to>
      <xdr:col>81</xdr:col>
      <xdr:colOff>101600</xdr:colOff>
      <xdr:row>105</xdr:row>
      <xdr:rowOff>76200</xdr:rowOff>
    </xdr:to>
    <xdr:sp macro="" textlink="">
      <xdr:nvSpPr>
        <xdr:cNvPr id="774" name="フローチャート: 判断 773"/>
        <xdr:cNvSpPr/>
      </xdr:nvSpPr>
      <xdr:spPr>
        <a:xfrm>
          <a:off x="15430500" y="1797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775" name="フローチャート: 判断 774"/>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113030</xdr:rowOff>
    </xdr:from>
    <xdr:to>
      <xdr:col>72</xdr:col>
      <xdr:colOff>38100</xdr:colOff>
      <xdr:row>105</xdr:row>
      <xdr:rowOff>43180</xdr:rowOff>
    </xdr:to>
    <xdr:sp macro="" textlink="">
      <xdr:nvSpPr>
        <xdr:cNvPr id="776" name="フローチャート: 判断 775"/>
        <xdr:cNvSpPr/>
      </xdr:nvSpPr>
      <xdr:spPr>
        <a:xfrm>
          <a:off x="13652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59689</xdr:rowOff>
    </xdr:from>
    <xdr:to>
      <xdr:col>67</xdr:col>
      <xdr:colOff>101600</xdr:colOff>
      <xdr:row>104</xdr:row>
      <xdr:rowOff>161289</xdr:rowOff>
    </xdr:to>
    <xdr:sp macro="" textlink="">
      <xdr:nvSpPr>
        <xdr:cNvPr id="777" name="フローチャート: 判断 776"/>
        <xdr:cNvSpPr/>
      </xdr:nvSpPr>
      <xdr:spPr>
        <a:xfrm>
          <a:off x="12763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783" name="楕円 782"/>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784" name="【公民館】&#10;有形固定資産減価償却率該当値テキスト"/>
        <xdr:cNvSpPr txBox="1"/>
      </xdr:nvSpPr>
      <xdr:spPr>
        <a:xfrm>
          <a:off x="16357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115570</xdr:rowOff>
    </xdr:from>
    <xdr:to>
      <xdr:col>81</xdr:col>
      <xdr:colOff>101600</xdr:colOff>
      <xdr:row>105</xdr:row>
      <xdr:rowOff>45720</xdr:rowOff>
    </xdr:to>
    <xdr:sp macro="" textlink="">
      <xdr:nvSpPr>
        <xdr:cNvPr id="785" name="楕円 784"/>
        <xdr:cNvSpPr/>
      </xdr:nvSpPr>
      <xdr:spPr>
        <a:xfrm>
          <a:off x="15430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166370</xdr:rowOff>
    </xdr:from>
    <xdr:to>
      <xdr:col>85</xdr:col>
      <xdr:colOff>127000</xdr:colOff>
      <xdr:row>105</xdr:row>
      <xdr:rowOff>45720</xdr:rowOff>
    </xdr:to>
    <xdr:cxnSp macro="">
      <xdr:nvCxnSpPr>
        <xdr:cNvPr id="786" name="直線コネクタ 785"/>
        <xdr:cNvCxnSpPr/>
      </xdr:nvCxnSpPr>
      <xdr:spPr>
        <a:xfrm>
          <a:off x="15481300" y="1799717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787" name="楕円 786"/>
        <xdr:cNvSpPr/>
      </xdr:nvSpPr>
      <xdr:spPr>
        <a:xfrm>
          <a:off x="14541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166370</xdr:rowOff>
    </xdr:to>
    <xdr:cxnSp macro="">
      <xdr:nvCxnSpPr>
        <xdr:cNvPr id="788" name="直線コネクタ 787"/>
        <xdr:cNvCxnSpPr/>
      </xdr:nvCxnSpPr>
      <xdr:spPr>
        <a:xfrm>
          <a:off x="14592300" y="17891761"/>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129539</xdr:rowOff>
    </xdr:from>
    <xdr:to>
      <xdr:col>72</xdr:col>
      <xdr:colOff>38100</xdr:colOff>
      <xdr:row>104</xdr:row>
      <xdr:rowOff>59689</xdr:rowOff>
    </xdr:to>
    <xdr:sp macro="" textlink="">
      <xdr:nvSpPr>
        <xdr:cNvPr id="789" name="楕円 788"/>
        <xdr:cNvSpPr/>
      </xdr:nvSpPr>
      <xdr:spPr>
        <a:xfrm>
          <a:off x="13652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8889</xdr:rowOff>
    </xdr:from>
    <xdr:to>
      <xdr:col>76</xdr:col>
      <xdr:colOff>114300</xdr:colOff>
      <xdr:row>104</xdr:row>
      <xdr:rowOff>60961</xdr:rowOff>
    </xdr:to>
    <xdr:cxnSp macro="">
      <xdr:nvCxnSpPr>
        <xdr:cNvPr id="790" name="直線コネクタ 789"/>
        <xdr:cNvCxnSpPr/>
      </xdr:nvCxnSpPr>
      <xdr:spPr>
        <a:xfrm>
          <a:off x="13703300" y="178396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62230</xdr:rowOff>
    </xdr:from>
    <xdr:to>
      <xdr:col>67</xdr:col>
      <xdr:colOff>101600</xdr:colOff>
      <xdr:row>103</xdr:row>
      <xdr:rowOff>163830</xdr:rowOff>
    </xdr:to>
    <xdr:sp macro="" textlink="">
      <xdr:nvSpPr>
        <xdr:cNvPr id="791" name="楕円 790"/>
        <xdr:cNvSpPr/>
      </xdr:nvSpPr>
      <xdr:spPr>
        <a:xfrm>
          <a:off x="127635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113030</xdr:rowOff>
    </xdr:from>
    <xdr:to>
      <xdr:col>71</xdr:col>
      <xdr:colOff>177800</xdr:colOff>
      <xdr:row>104</xdr:row>
      <xdr:rowOff>8889</xdr:rowOff>
    </xdr:to>
    <xdr:cxnSp macro="">
      <xdr:nvCxnSpPr>
        <xdr:cNvPr id="792" name="直線コネクタ 791"/>
        <xdr:cNvCxnSpPr/>
      </xdr:nvCxnSpPr>
      <xdr:spPr>
        <a:xfrm>
          <a:off x="12814300" y="17772380"/>
          <a:ext cx="889000" cy="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67327</xdr:rowOff>
    </xdr:from>
    <xdr:ext cx="405111" cy="259045"/>
    <xdr:sp macro="" textlink="">
      <xdr:nvSpPr>
        <xdr:cNvPr id="793" name="n_1aveValue【公民館】&#10;有形固定資産減価償却率"/>
        <xdr:cNvSpPr txBox="1"/>
      </xdr:nvSpPr>
      <xdr:spPr>
        <a:xfrm>
          <a:off x="15266044" y="18069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794" name="n_2aveValue【公民館】&#10;有形固定資産減価償却率"/>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34307</xdr:rowOff>
    </xdr:from>
    <xdr:ext cx="405111" cy="259045"/>
    <xdr:sp macro="" textlink="">
      <xdr:nvSpPr>
        <xdr:cNvPr id="795" name="n_3aveValue【公民館】&#10;有形固定資産減価償却率"/>
        <xdr:cNvSpPr txBox="1"/>
      </xdr:nvSpPr>
      <xdr:spPr>
        <a:xfrm>
          <a:off x="13500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152416</xdr:rowOff>
    </xdr:from>
    <xdr:ext cx="405111" cy="259045"/>
    <xdr:sp macro="" textlink="">
      <xdr:nvSpPr>
        <xdr:cNvPr id="796" name="n_4aveValue【公民館】&#10;有形固定資産減価償却率"/>
        <xdr:cNvSpPr txBox="1"/>
      </xdr:nvSpPr>
      <xdr:spPr>
        <a:xfrm>
          <a:off x="12611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62247</xdr:rowOff>
    </xdr:from>
    <xdr:ext cx="405111" cy="259045"/>
    <xdr:sp macro="" textlink="">
      <xdr:nvSpPr>
        <xdr:cNvPr id="797" name="n_1mainValue【公民館】&#10;有形固定資産減価償却率"/>
        <xdr:cNvSpPr txBox="1"/>
      </xdr:nvSpPr>
      <xdr:spPr>
        <a:xfrm>
          <a:off x="15266044"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798" name="n_2main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76216</xdr:rowOff>
    </xdr:from>
    <xdr:ext cx="405111" cy="259045"/>
    <xdr:sp macro="" textlink="">
      <xdr:nvSpPr>
        <xdr:cNvPr id="799" name="n_3mainValue【公民館】&#10;有形固定資産減価償却率"/>
        <xdr:cNvSpPr txBox="1"/>
      </xdr:nvSpPr>
      <xdr:spPr>
        <a:xfrm>
          <a:off x="135007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8907</xdr:rowOff>
    </xdr:from>
    <xdr:ext cx="405111" cy="259045"/>
    <xdr:sp macro="" textlink="">
      <xdr:nvSpPr>
        <xdr:cNvPr id="800" name="n_4mainValue【公民館】&#10;有形固定資産減価償却率"/>
        <xdr:cNvSpPr txBox="1"/>
      </xdr:nvSpPr>
      <xdr:spPr>
        <a:xfrm>
          <a:off x="12611744" y="1749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123552</xdr:rowOff>
    </xdr:from>
    <xdr:to>
      <xdr:col>116</xdr:col>
      <xdr:colOff>62864</xdr:colOff>
      <xdr:row>109</xdr:row>
      <xdr:rowOff>20682</xdr:rowOff>
    </xdr:to>
    <xdr:cxnSp macro="">
      <xdr:nvCxnSpPr>
        <xdr:cNvPr id="826" name="直線コネクタ 825"/>
        <xdr:cNvCxnSpPr/>
      </xdr:nvCxnSpPr>
      <xdr:spPr>
        <a:xfrm flipV="1">
          <a:off x="22160864" y="1726855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27"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28" name="直線コネクタ 827"/>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70229</xdr:rowOff>
    </xdr:from>
    <xdr:ext cx="469744" cy="259045"/>
    <xdr:sp macro="" textlink="">
      <xdr:nvSpPr>
        <xdr:cNvPr id="829" name="【公民館】&#10;一人当たり面積最大値テキスト"/>
        <xdr:cNvSpPr txBox="1"/>
      </xdr:nvSpPr>
      <xdr:spPr>
        <a:xfrm>
          <a:off x="22199600" y="1704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123552</xdr:rowOff>
    </xdr:from>
    <xdr:to>
      <xdr:col>116</xdr:col>
      <xdr:colOff>152400</xdr:colOff>
      <xdr:row>100</xdr:row>
      <xdr:rowOff>123552</xdr:rowOff>
    </xdr:to>
    <xdr:cxnSp macro="">
      <xdr:nvCxnSpPr>
        <xdr:cNvPr id="830" name="直線コネクタ 829"/>
        <xdr:cNvCxnSpPr/>
      </xdr:nvCxnSpPr>
      <xdr:spPr>
        <a:xfrm>
          <a:off x="22072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831" name="【公民館】&#10;一人当たり面積平均値テキスト"/>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32" name="フローチャート: 判断 831"/>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833" name="フローチャート: 判断 832"/>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4" name="フローチャート: 判断 833"/>
        <xdr:cNvSpPr/>
      </xdr:nvSpPr>
      <xdr:spPr>
        <a:xfrm>
          <a:off x="20383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35" name="フローチャート: 判断 834"/>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836" name="フローチャート: 判断 835"/>
        <xdr:cNvSpPr/>
      </xdr:nvSpPr>
      <xdr:spPr>
        <a:xfrm>
          <a:off x="18605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842" name="楕円 841"/>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843" name="【公民館】&#10;一人当たり面積該当値テキスト"/>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18869</xdr:rowOff>
    </xdr:from>
    <xdr:to>
      <xdr:col>112</xdr:col>
      <xdr:colOff>38100</xdr:colOff>
      <xdr:row>104</xdr:row>
      <xdr:rowOff>120469</xdr:rowOff>
    </xdr:to>
    <xdr:sp macro="" textlink="">
      <xdr:nvSpPr>
        <xdr:cNvPr id="844" name="楕円 843"/>
        <xdr:cNvSpPr/>
      </xdr:nvSpPr>
      <xdr:spPr>
        <a:xfrm>
          <a:off x="21272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69669</xdr:rowOff>
    </xdr:to>
    <xdr:cxnSp macro="">
      <xdr:nvCxnSpPr>
        <xdr:cNvPr id="845" name="直線コネクタ 844"/>
        <xdr:cNvCxnSpPr/>
      </xdr:nvCxnSpPr>
      <xdr:spPr>
        <a:xfrm flipV="1">
          <a:off x="21323300" y="17884139"/>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33564</xdr:rowOff>
    </xdr:from>
    <xdr:to>
      <xdr:col>107</xdr:col>
      <xdr:colOff>101600</xdr:colOff>
      <xdr:row>104</xdr:row>
      <xdr:rowOff>135164</xdr:rowOff>
    </xdr:to>
    <xdr:sp macro="" textlink="">
      <xdr:nvSpPr>
        <xdr:cNvPr id="846" name="楕円 845"/>
        <xdr:cNvSpPr/>
      </xdr:nvSpPr>
      <xdr:spPr>
        <a:xfrm>
          <a:off x="20383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69669</xdr:rowOff>
    </xdr:from>
    <xdr:to>
      <xdr:col>111</xdr:col>
      <xdr:colOff>177800</xdr:colOff>
      <xdr:row>104</xdr:row>
      <xdr:rowOff>84364</xdr:rowOff>
    </xdr:to>
    <xdr:cxnSp macro="">
      <xdr:nvCxnSpPr>
        <xdr:cNvPr id="847" name="直線コネクタ 846"/>
        <xdr:cNvCxnSpPr/>
      </xdr:nvCxnSpPr>
      <xdr:spPr>
        <a:xfrm flipV="1">
          <a:off x="20434300" y="1790046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48" name="楕円 847"/>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84364</xdr:rowOff>
    </xdr:from>
    <xdr:to>
      <xdr:col>107</xdr:col>
      <xdr:colOff>50800</xdr:colOff>
      <xdr:row>104</xdr:row>
      <xdr:rowOff>99061</xdr:rowOff>
    </xdr:to>
    <xdr:cxnSp macro="">
      <xdr:nvCxnSpPr>
        <xdr:cNvPr id="849" name="直線コネクタ 848"/>
        <xdr:cNvCxnSpPr/>
      </xdr:nvCxnSpPr>
      <xdr:spPr>
        <a:xfrm flipV="1">
          <a:off x="19545300" y="179151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71120</xdr:rowOff>
    </xdr:from>
    <xdr:to>
      <xdr:col>98</xdr:col>
      <xdr:colOff>38100</xdr:colOff>
      <xdr:row>105</xdr:row>
      <xdr:rowOff>1270</xdr:rowOff>
    </xdr:to>
    <xdr:sp macro="" textlink="">
      <xdr:nvSpPr>
        <xdr:cNvPr id="850" name="楕円 849"/>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121920</xdr:rowOff>
    </xdr:to>
    <xdr:cxnSp macro="">
      <xdr:nvCxnSpPr>
        <xdr:cNvPr id="851" name="直線コネクタ 850"/>
        <xdr:cNvCxnSpPr/>
      </xdr:nvCxnSpPr>
      <xdr:spPr>
        <a:xfrm flipV="1">
          <a:off x="18656300" y="17929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852"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53" name="n_2ave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108329</xdr:rowOff>
    </xdr:from>
    <xdr:ext cx="469744" cy="259045"/>
    <xdr:sp macro="" textlink="">
      <xdr:nvSpPr>
        <xdr:cNvPr id="854" name="n_3aveValue【公民館】&#10;一人当たり面積"/>
        <xdr:cNvSpPr txBox="1"/>
      </xdr:nvSpPr>
      <xdr:spPr>
        <a:xfrm>
          <a:off x="19310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855" name="n_4aveValue【公民館】&#10;一人当たり面積"/>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136996</xdr:rowOff>
    </xdr:from>
    <xdr:ext cx="469744" cy="259045"/>
    <xdr:sp macro="" textlink="">
      <xdr:nvSpPr>
        <xdr:cNvPr id="856" name="n_1mainValue【公民館】&#10;一人当たり面積"/>
        <xdr:cNvSpPr txBox="1"/>
      </xdr:nvSpPr>
      <xdr:spPr>
        <a:xfrm>
          <a:off x="21075727" y="176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151691</xdr:rowOff>
    </xdr:from>
    <xdr:ext cx="469744" cy="259045"/>
    <xdr:sp macro="" textlink="">
      <xdr:nvSpPr>
        <xdr:cNvPr id="857" name="n_2mainValue【公民館】&#10;一人当たり面積"/>
        <xdr:cNvSpPr txBox="1"/>
      </xdr:nvSpPr>
      <xdr:spPr>
        <a:xfrm>
          <a:off x="201994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58"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59" name="n_4mainValue【公民館】&#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及び「一人当たり面積」が類似団体内平均値とほぼ同水準か下回っている。個別修繕計画に基づき、修繕費の平準化を図りながら、施設の長寿命化に取り組み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保育所・公民館の「一人当たり面積」が上回っている状況であり、人口が減少する中で、維持管理に係る経費の増加が懸念されることから、人口規模に適した公共施設のあり方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16527</xdr:rowOff>
    </xdr:from>
    <xdr:ext cx="405111" cy="259045"/>
    <xdr:sp macro="" textlink="">
      <xdr:nvSpPr>
        <xdr:cNvPr id="61" name="【図書館】&#10;有形固定資産減価償却率平均値テキスト"/>
        <xdr:cNvSpPr txBox="1"/>
      </xdr:nvSpPr>
      <xdr:spPr>
        <a:xfrm>
          <a:off x="4673600" y="6188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62" name="フローチャート: 判断 61"/>
        <xdr:cNvSpPr/>
      </xdr:nvSpPr>
      <xdr:spPr>
        <a:xfrm>
          <a:off x="4584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27940</xdr:rowOff>
    </xdr:from>
    <xdr:to>
      <xdr:col>20</xdr:col>
      <xdr:colOff>38100</xdr:colOff>
      <xdr:row>36</xdr:row>
      <xdr:rowOff>129540</xdr:rowOff>
    </xdr:to>
    <xdr:sp macro="" textlink="">
      <xdr:nvSpPr>
        <xdr:cNvPr id="63" name="フローチャート: 判断 62"/>
        <xdr:cNvSpPr/>
      </xdr:nvSpPr>
      <xdr:spPr>
        <a:xfrm>
          <a:off x="3746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162560</xdr:rowOff>
    </xdr:from>
    <xdr:to>
      <xdr:col>15</xdr:col>
      <xdr:colOff>101600</xdr:colOff>
      <xdr:row>36</xdr:row>
      <xdr:rowOff>92710</xdr:rowOff>
    </xdr:to>
    <xdr:sp macro="" textlink="">
      <xdr:nvSpPr>
        <xdr:cNvPr id="64" name="フローチャート: 判断 63"/>
        <xdr:cNvSpPr/>
      </xdr:nvSpPr>
      <xdr:spPr>
        <a:xfrm>
          <a:off x="28575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109220</xdr:rowOff>
    </xdr:from>
    <xdr:to>
      <xdr:col>10</xdr:col>
      <xdr:colOff>165100</xdr:colOff>
      <xdr:row>36</xdr:row>
      <xdr:rowOff>39370</xdr:rowOff>
    </xdr:to>
    <xdr:sp macro="" textlink="">
      <xdr:nvSpPr>
        <xdr:cNvPr id="65" name="フローチャート: 判断 64"/>
        <xdr:cNvSpPr/>
      </xdr:nvSpPr>
      <xdr:spPr>
        <a:xfrm>
          <a:off x="1968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93980</xdr:rowOff>
    </xdr:from>
    <xdr:to>
      <xdr:col>6</xdr:col>
      <xdr:colOff>38100</xdr:colOff>
      <xdr:row>36</xdr:row>
      <xdr:rowOff>24130</xdr:rowOff>
    </xdr:to>
    <xdr:sp macro="" textlink="">
      <xdr:nvSpPr>
        <xdr:cNvPr id="66" name="フローチャート: 判断 65"/>
        <xdr:cNvSpPr/>
      </xdr:nvSpPr>
      <xdr:spPr>
        <a:xfrm>
          <a:off x="1079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158750</xdr:rowOff>
    </xdr:from>
    <xdr:to>
      <xdr:col>24</xdr:col>
      <xdr:colOff>114300</xdr:colOff>
      <xdr:row>34</xdr:row>
      <xdr:rowOff>88900</xdr:rowOff>
    </xdr:to>
    <xdr:sp macro="" textlink="">
      <xdr:nvSpPr>
        <xdr:cNvPr id="72" name="楕円 71"/>
        <xdr:cNvSpPr/>
      </xdr:nvSpPr>
      <xdr:spPr>
        <a:xfrm>
          <a:off x="4584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10177</xdr:rowOff>
    </xdr:from>
    <xdr:ext cx="405111" cy="259045"/>
    <xdr:sp macro="" textlink="">
      <xdr:nvSpPr>
        <xdr:cNvPr id="73" name="【図書館】&#10;有形固定資産減価償却率該当値テキスト"/>
        <xdr:cNvSpPr txBox="1"/>
      </xdr:nvSpPr>
      <xdr:spPr>
        <a:xfrm>
          <a:off x="4673600"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133350</xdr:rowOff>
    </xdr:from>
    <xdr:to>
      <xdr:col>20</xdr:col>
      <xdr:colOff>38100</xdr:colOff>
      <xdr:row>34</xdr:row>
      <xdr:rowOff>63500</xdr:rowOff>
    </xdr:to>
    <xdr:sp macro="" textlink="">
      <xdr:nvSpPr>
        <xdr:cNvPr id="74" name="楕円 73"/>
        <xdr:cNvSpPr/>
      </xdr:nvSpPr>
      <xdr:spPr>
        <a:xfrm>
          <a:off x="3746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12700</xdr:rowOff>
    </xdr:from>
    <xdr:to>
      <xdr:col>24</xdr:col>
      <xdr:colOff>63500</xdr:colOff>
      <xdr:row>34</xdr:row>
      <xdr:rowOff>38100</xdr:rowOff>
    </xdr:to>
    <xdr:cxnSp macro="">
      <xdr:nvCxnSpPr>
        <xdr:cNvPr id="75" name="直線コネクタ 74"/>
        <xdr:cNvCxnSpPr/>
      </xdr:nvCxnSpPr>
      <xdr:spPr>
        <a:xfrm>
          <a:off x="3797300" y="5842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6" name="楕円 75"/>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12700</xdr:rowOff>
    </xdr:to>
    <xdr:cxnSp macro="">
      <xdr:nvCxnSpPr>
        <xdr:cNvPr id="77" name="直線コネクタ 76"/>
        <xdr:cNvCxnSpPr/>
      </xdr:nvCxnSpPr>
      <xdr:spPr>
        <a:xfrm>
          <a:off x="2908300" y="579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57150</xdr:rowOff>
    </xdr:from>
    <xdr:to>
      <xdr:col>10</xdr:col>
      <xdr:colOff>165100</xdr:colOff>
      <xdr:row>33</xdr:row>
      <xdr:rowOff>158750</xdr:rowOff>
    </xdr:to>
    <xdr:sp macro="" textlink="">
      <xdr:nvSpPr>
        <xdr:cNvPr id="78" name="楕円 77"/>
        <xdr:cNvSpPr/>
      </xdr:nvSpPr>
      <xdr:spPr>
        <a:xfrm>
          <a:off x="19685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107950</xdr:rowOff>
    </xdr:from>
    <xdr:to>
      <xdr:col>15</xdr:col>
      <xdr:colOff>50800</xdr:colOff>
      <xdr:row>33</xdr:row>
      <xdr:rowOff>133350</xdr:rowOff>
    </xdr:to>
    <xdr:cxnSp macro="">
      <xdr:nvCxnSpPr>
        <xdr:cNvPr id="79" name="直線コネクタ 78"/>
        <xdr:cNvCxnSpPr/>
      </xdr:nvCxnSpPr>
      <xdr:spPr>
        <a:xfrm>
          <a:off x="2019300" y="576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31750</xdr:rowOff>
    </xdr:from>
    <xdr:to>
      <xdr:col>6</xdr:col>
      <xdr:colOff>38100</xdr:colOff>
      <xdr:row>33</xdr:row>
      <xdr:rowOff>133350</xdr:rowOff>
    </xdr:to>
    <xdr:sp macro="" textlink="">
      <xdr:nvSpPr>
        <xdr:cNvPr id="80" name="楕円 79"/>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82550</xdr:rowOff>
    </xdr:from>
    <xdr:to>
      <xdr:col>10</xdr:col>
      <xdr:colOff>114300</xdr:colOff>
      <xdr:row>33</xdr:row>
      <xdr:rowOff>107950</xdr:rowOff>
    </xdr:to>
    <xdr:cxnSp macro="">
      <xdr:nvCxnSpPr>
        <xdr:cNvPr id="81" name="直線コネクタ 80"/>
        <xdr:cNvCxnSpPr/>
      </xdr:nvCxnSpPr>
      <xdr:spPr>
        <a:xfrm>
          <a:off x="1130300" y="574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2"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83837</xdr:rowOff>
    </xdr:from>
    <xdr:ext cx="405111" cy="259045"/>
    <xdr:sp macro="" textlink="">
      <xdr:nvSpPr>
        <xdr:cNvPr id="83" name="n_2aveValue【図書館】&#10;有形固定資産減価償却率"/>
        <xdr:cNvSpPr txBox="1"/>
      </xdr:nvSpPr>
      <xdr:spPr>
        <a:xfrm>
          <a:off x="2705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30497</xdr:rowOff>
    </xdr:from>
    <xdr:ext cx="405111" cy="259045"/>
    <xdr:sp macro="" textlink="">
      <xdr:nvSpPr>
        <xdr:cNvPr id="84" name="n_3aveValue【図書館】&#10;有形固定資産減価償却率"/>
        <xdr:cNvSpPr txBox="1"/>
      </xdr:nvSpPr>
      <xdr:spPr>
        <a:xfrm>
          <a:off x="18167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15257</xdr:rowOff>
    </xdr:from>
    <xdr:ext cx="405111" cy="259045"/>
    <xdr:sp macro="" textlink="">
      <xdr:nvSpPr>
        <xdr:cNvPr id="85" name="n_4aveValue【図書館】&#10;有形固定資産減価償却率"/>
        <xdr:cNvSpPr txBox="1"/>
      </xdr:nvSpPr>
      <xdr:spPr>
        <a:xfrm>
          <a:off x="9277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80027</xdr:rowOff>
    </xdr:from>
    <xdr:ext cx="405111" cy="259045"/>
    <xdr:sp macro="" textlink="">
      <xdr:nvSpPr>
        <xdr:cNvPr id="86" name="n_1mainValue【図書館】&#10;有形固定資産減価償却率"/>
        <xdr:cNvSpPr txBox="1"/>
      </xdr:nvSpPr>
      <xdr:spPr>
        <a:xfrm>
          <a:off x="3582044"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7" name="n_2mainValue【図書館】&#10;有形固定資産減価償却率"/>
        <xdr:cNvSpPr txBox="1"/>
      </xdr:nvSpPr>
      <xdr:spPr>
        <a:xfrm>
          <a:off x="27380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3827</xdr:rowOff>
    </xdr:from>
    <xdr:ext cx="340478" cy="259045"/>
    <xdr:sp macro="" textlink="">
      <xdr:nvSpPr>
        <xdr:cNvPr id="88" name="n_3mainValue【図書館】&#10;有形固定資産減価償却率"/>
        <xdr:cNvSpPr txBox="1"/>
      </xdr:nvSpPr>
      <xdr:spPr>
        <a:xfrm>
          <a:off x="1849061"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149877</xdr:rowOff>
    </xdr:from>
    <xdr:ext cx="340478" cy="259045"/>
    <xdr:sp macro="" textlink="">
      <xdr:nvSpPr>
        <xdr:cNvPr id="89" name="n_4mainValue【図書館】&#10;有形固定資産減価償却率"/>
        <xdr:cNvSpPr txBox="1"/>
      </xdr:nvSpPr>
      <xdr:spPr>
        <a:xfrm>
          <a:off x="960061" y="546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152944</xdr:rowOff>
    </xdr:from>
    <xdr:to>
      <xdr:col>54</xdr:col>
      <xdr:colOff>189865</xdr:colOff>
      <xdr:row>42</xdr:row>
      <xdr:rowOff>63137</xdr:rowOff>
    </xdr:to>
    <xdr:cxnSp macro="">
      <xdr:nvCxnSpPr>
        <xdr:cNvPr id="115" name="直線コネクタ 114"/>
        <xdr:cNvCxnSpPr/>
      </xdr:nvCxnSpPr>
      <xdr:spPr>
        <a:xfrm flipV="1">
          <a:off x="10476865" y="5810794"/>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6"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7" name="直線コネクタ 116"/>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99621</xdr:rowOff>
    </xdr:from>
    <xdr:ext cx="469744" cy="259045"/>
    <xdr:sp macro="" textlink="">
      <xdr:nvSpPr>
        <xdr:cNvPr id="118" name="【図書館】&#10;一人当たり面積最大値テキスト"/>
        <xdr:cNvSpPr txBox="1"/>
      </xdr:nvSpPr>
      <xdr:spPr>
        <a:xfrm>
          <a:off x="105156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152944</xdr:rowOff>
    </xdr:from>
    <xdr:to>
      <xdr:col>55</xdr:col>
      <xdr:colOff>88900</xdr:colOff>
      <xdr:row>33</xdr:row>
      <xdr:rowOff>152944</xdr:rowOff>
    </xdr:to>
    <xdr:cxnSp macro="">
      <xdr:nvCxnSpPr>
        <xdr:cNvPr id="119" name="直線コネクタ 118"/>
        <xdr:cNvCxnSpPr/>
      </xdr:nvCxnSpPr>
      <xdr:spPr>
        <a:xfrm>
          <a:off x="10388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139354</xdr:rowOff>
    </xdr:from>
    <xdr:ext cx="469744" cy="259045"/>
    <xdr:sp macro="" textlink="">
      <xdr:nvSpPr>
        <xdr:cNvPr id="120" name="【図書館】&#10;一人当たり面積平均値テキスト"/>
        <xdr:cNvSpPr txBox="1"/>
      </xdr:nvSpPr>
      <xdr:spPr>
        <a:xfrm>
          <a:off x="10515600" y="68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160927</xdr:rowOff>
    </xdr:from>
    <xdr:to>
      <xdr:col>55</xdr:col>
      <xdr:colOff>50800</xdr:colOff>
      <xdr:row>40</xdr:row>
      <xdr:rowOff>91077</xdr:rowOff>
    </xdr:to>
    <xdr:sp macro="" textlink="">
      <xdr:nvSpPr>
        <xdr:cNvPr id="121" name="フローチャート: 判断 120"/>
        <xdr:cNvSpPr/>
      </xdr:nvSpPr>
      <xdr:spPr>
        <a:xfrm>
          <a:off x="104267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15603</xdr:rowOff>
    </xdr:from>
    <xdr:to>
      <xdr:col>50</xdr:col>
      <xdr:colOff>165100</xdr:colOff>
      <xdr:row>40</xdr:row>
      <xdr:rowOff>117203</xdr:rowOff>
    </xdr:to>
    <xdr:sp macro="" textlink="">
      <xdr:nvSpPr>
        <xdr:cNvPr id="122" name="フローチャート: 判断 121"/>
        <xdr:cNvSpPr/>
      </xdr:nvSpPr>
      <xdr:spPr>
        <a:xfrm>
          <a:off x="9588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18869</xdr:rowOff>
    </xdr:from>
    <xdr:to>
      <xdr:col>46</xdr:col>
      <xdr:colOff>38100</xdr:colOff>
      <xdr:row>40</xdr:row>
      <xdr:rowOff>120469</xdr:rowOff>
    </xdr:to>
    <xdr:sp macro="" textlink="">
      <xdr:nvSpPr>
        <xdr:cNvPr id="123" name="フローチャート: 判断 122"/>
        <xdr:cNvSpPr/>
      </xdr:nvSpPr>
      <xdr:spPr>
        <a:xfrm>
          <a:off x="8699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4" name="フローチャート: 判断 123"/>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84183</xdr:rowOff>
    </xdr:from>
    <xdr:to>
      <xdr:col>36</xdr:col>
      <xdr:colOff>165100</xdr:colOff>
      <xdr:row>41</xdr:row>
      <xdr:rowOff>14333</xdr:rowOff>
    </xdr:to>
    <xdr:sp macro="" textlink="">
      <xdr:nvSpPr>
        <xdr:cNvPr id="125" name="フローチャート: 判断 124"/>
        <xdr:cNvSpPr/>
      </xdr:nvSpPr>
      <xdr:spPr>
        <a:xfrm>
          <a:off x="6921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157662</xdr:rowOff>
    </xdr:from>
    <xdr:to>
      <xdr:col>55</xdr:col>
      <xdr:colOff>50800</xdr:colOff>
      <xdr:row>40</xdr:row>
      <xdr:rowOff>87812</xdr:rowOff>
    </xdr:to>
    <xdr:sp macro="" textlink="">
      <xdr:nvSpPr>
        <xdr:cNvPr id="131" name="楕円 130"/>
        <xdr:cNvSpPr/>
      </xdr:nvSpPr>
      <xdr:spPr>
        <a:xfrm>
          <a:off x="104267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9089</xdr:rowOff>
    </xdr:from>
    <xdr:ext cx="469744" cy="259045"/>
    <xdr:sp macro="" textlink="">
      <xdr:nvSpPr>
        <xdr:cNvPr id="132" name="【図書館】&#10;一人当たり面積該当値テキスト"/>
        <xdr:cNvSpPr txBox="1"/>
      </xdr:nvSpPr>
      <xdr:spPr>
        <a:xfrm>
          <a:off x="10515600"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3" name="楕円 132"/>
        <xdr:cNvSpPr/>
      </xdr:nvSpPr>
      <xdr:spPr>
        <a:xfrm>
          <a:off x="9588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37012</xdr:rowOff>
    </xdr:from>
    <xdr:to>
      <xdr:col>55</xdr:col>
      <xdr:colOff>0</xdr:colOff>
      <xdr:row>40</xdr:row>
      <xdr:rowOff>43543</xdr:rowOff>
    </xdr:to>
    <xdr:cxnSp macro="">
      <xdr:nvCxnSpPr>
        <xdr:cNvPr id="134" name="直線コネクタ 133"/>
        <xdr:cNvCxnSpPr/>
      </xdr:nvCxnSpPr>
      <xdr:spPr>
        <a:xfrm flipV="1">
          <a:off x="9639300" y="68950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170724</xdr:rowOff>
    </xdr:from>
    <xdr:to>
      <xdr:col>46</xdr:col>
      <xdr:colOff>38100</xdr:colOff>
      <xdr:row>40</xdr:row>
      <xdr:rowOff>100874</xdr:rowOff>
    </xdr:to>
    <xdr:sp macro="" textlink="">
      <xdr:nvSpPr>
        <xdr:cNvPr id="135" name="楕円 134"/>
        <xdr:cNvSpPr/>
      </xdr:nvSpPr>
      <xdr:spPr>
        <a:xfrm>
          <a:off x="8699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50074</xdr:rowOff>
    </xdr:to>
    <xdr:cxnSp macro="">
      <xdr:nvCxnSpPr>
        <xdr:cNvPr id="136" name="直線コネクタ 135"/>
        <xdr:cNvCxnSpPr/>
      </xdr:nvCxnSpPr>
      <xdr:spPr>
        <a:xfrm flipV="1">
          <a:off x="8750300" y="69015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5806</xdr:rowOff>
    </xdr:from>
    <xdr:to>
      <xdr:col>41</xdr:col>
      <xdr:colOff>101600</xdr:colOff>
      <xdr:row>40</xdr:row>
      <xdr:rowOff>107406</xdr:rowOff>
    </xdr:to>
    <xdr:sp macro="" textlink="">
      <xdr:nvSpPr>
        <xdr:cNvPr id="137" name="楕円 136"/>
        <xdr:cNvSpPr/>
      </xdr:nvSpPr>
      <xdr:spPr>
        <a:xfrm>
          <a:off x="7810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50074</xdr:rowOff>
    </xdr:from>
    <xdr:to>
      <xdr:col>45</xdr:col>
      <xdr:colOff>177800</xdr:colOff>
      <xdr:row>40</xdr:row>
      <xdr:rowOff>56606</xdr:rowOff>
    </xdr:to>
    <xdr:cxnSp macro="">
      <xdr:nvCxnSpPr>
        <xdr:cNvPr id="138" name="直線コネクタ 137"/>
        <xdr:cNvCxnSpPr/>
      </xdr:nvCxnSpPr>
      <xdr:spPr>
        <a:xfrm flipV="1">
          <a:off x="7861300" y="69080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15603</xdr:rowOff>
    </xdr:from>
    <xdr:to>
      <xdr:col>36</xdr:col>
      <xdr:colOff>165100</xdr:colOff>
      <xdr:row>40</xdr:row>
      <xdr:rowOff>117203</xdr:rowOff>
    </xdr:to>
    <xdr:sp macro="" textlink="">
      <xdr:nvSpPr>
        <xdr:cNvPr id="139" name="楕円 138"/>
        <xdr:cNvSpPr/>
      </xdr:nvSpPr>
      <xdr:spPr>
        <a:xfrm>
          <a:off x="6921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56606</xdr:rowOff>
    </xdr:from>
    <xdr:to>
      <xdr:col>41</xdr:col>
      <xdr:colOff>50800</xdr:colOff>
      <xdr:row>40</xdr:row>
      <xdr:rowOff>66403</xdr:rowOff>
    </xdr:to>
    <xdr:cxnSp macro="">
      <xdr:nvCxnSpPr>
        <xdr:cNvPr id="140" name="直線コネクタ 139"/>
        <xdr:cNvCxnSpPr/>
      </xdr:nvCxnSpPr>
      <xdr:spPr>
        <a:xfrm flipV="1">
          <a:off x="6972300" y="69146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108330</xdr:rowOff>
    </xdr:from>
    <xdr:ext cx="469744" cy="259045"/>
    <xdr:sp macro="" textlink="">
      <xdr:nvSpPr>
        <xdr:cNvPr id="141" name="n_1aveValue【図書館】&#10;一人当たり面積"/>
        <xdr:cNvSpPr txBox="1"/>
      </xdr:nvSpPr>
      <xdr:spPr>
        <a:xfrm>
          <a:off x="9391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111596</xdr:rowOff>
    </xdr:from>
    <xdr:ext cx="469744" cy="259045"/>
    <xdr:sp macro="" textlink="">
      <xdr:nvSpPr>
        <xdr:cNvPr id="142" name="n_2aveValue【図書館】&#10;一人当たり面積"/>
        <xdr:cNvSpPr txBox="1"/>
      </xdr:nvSpPr>
      <xdr:spPr>
        <a:xfrm>
          <a:off x="8515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3" name="n_3aveValue【図書館】&#10;一人当たり面積"/>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5460</xdr:rowOff>
    </xdr:from>
    <xdr:ext cx="469744" cy="259045"/>
    <xdr:sp macro="" textlink="">
      <xdr:nvSpPr>
        <xdr:cNvPr id="144" name="n_4aveValue【図書館】&#10;一人当たり面積"/>
        <xdr:cNvSpPr txBox="1"/>
      </xdr:nvSpPr>
      <xdr:spPr>
        <a:xfrm>
          <a:off x="6737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45" name="n_1main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117401</xdr:rowOff>
    </xdr:from>
    <xdr:ext cx="469744" cy="259045"/>
    <xdr:sp macro="" textlink="">
      <xdr:nvSpPr>
        <xdr:cNvPr id="146" name="n_2mainValue【図書館】&#10;一人当たり面積"/>
        <xdr:cNvSpPr txBox="1"/>
      </xdr:nvSpPr>
      <xdr:spPr>
        <a:xfrm>
          <a:off x="8515427"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123933</xdr:rowOff>
    </xdr:from>
    <xdr:ext cx="469744" cy="259045"/>
    <xdr:sp macro="" textlink="">
      <xdr:nvSpPr>
        <xdr:cNvPr id="147" name="n_3mainValue【図書館】&#10;一人当たり面積"/>
        <xdr:cNvSpPr txBox="1"/>
      </xdr:nvSpPr>
      <xdr:spPr>
        <a:xfrm>
          <a:off x="7626427" y="663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133730</xdr:rowOff>
    </xdr:from>
    <xdr:ext cx="469744" cy="259045"/>
    <xdr:sp macro="" textlink="">
      <xdr:nvSpPr>
        <xdr:cNvPr id="148" name="n_4mainValue【図書館】&#10;一人当たり面積"/>
        <xdr:cNvSpPr txBox="1"/>
      </xdr:nvSpPr>
      <xdr:spPr>
        <a:xfrm>
          <a:off x="6737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1905</xdr:rowOff>
    </xdr:from>
    <xdr:to>
      <xdr:col>24</xdr:col>
      <xdr:colOff>62865</xdr:colOff>
      <xdr:row>64</xdr:row>
      <xdr:rowOff>76200</xdr:rowOff>
    </xdr:to>
    <xdr:cxnSp macro="">
      <xdr:nvCxnSpPr>
        <xdr:cNvPr id="173" name="直線コネクタ 172"/>
        <xdr:cNvCxnSpPr/>
      </xdr:nvCxnSpPr>
      <xdr:spPr>
        <a:xfrm flipV="1">
          <a:off x="4634865" y="9603105"/>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120032</xdr:rowOff>
    </xdr:from>
    <xdr:ext cx="405111" cy="259045"/>
    <xdr:sp macro="" textlink="">
      <xdr:nvSpPr>
        <xdr:cNvPr id="176" name="【体育館・プール】&#10;有形固定資産減価償却率最大値テキスト"/>
        <xdr:cNvSpPr txBox="1"/>
      </xdr:nvSpPr>
      <xdr:spPr>
        <a:xfrm>
          <a:off x="467360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1905</xdr:rowOff>
    </xdr:from>
    <xdr:to>
      <xdr:col>24</xdr:col>
      <xdr:colOff>152400</xdr:colOff>
      <xdr:row>56</xdr:row>
      <xdr:rowOff>1905</xdr:rowOff>
    </xdr:to>
    <xdr:cxnSp macro="">
      <xdr:nvCxnSpPr>
        <xdr:cNvPr id="177" name="直線コネクタ 176"/>
        <xdr:cNvCxnSpPr/>
      </xdr:nvCxnSpPr>
      <xdr:spPr>
        <a:xfrm>
          <a:off x="4546600" y="960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78" name="【体育館・プー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80" name="フローチャート: 判断 179"/>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1" name="フローチャート: 判断 1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82" name="フローチャート: 判断 181"/>
        <xdr:cNvSpPr/>
      </xdr:nvSpPr>
      <xdr:spPr>
        <a:xfrm>
          <a:off x="1968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3" name="フローチャート: 判断 182"/>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38735</xdr:rowOff>
    </xdr:from>
    <xdr:to>
      <xdr:col>24</xdr:col>
      <xdr:colOff>114300</xdr:colOff>
      <xdr:row>58</xdr:row>
      <xdr:rowOff>140335</xdr:rowOff>
    </xdr:to>
    <xdr:sp macro="" textlink="">
      <xdr:nvSpPr>
        <xdr:cNvPr id="189" name="楕円 188"/>
        <xdr:cNvSpPr/>
      </xdr:nvSpPr>
      <xdr:spPr>
        <a:xfrm>
          <a:off x="45847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61612</xdr:rowOff>
    </xdr:from>
    <xdr:ext cx="405111" cy="259045"/>
    <xdr:sp macro="" textlink="">
      <xdr:nvSpPr>
        <xdr:cNvPr id="190" name="【体育館・プール】&#10;有形固定資産減価償却率該当値テキスト"/>
        <xdr:cNvSpPr txBox="1"/>
      </xdr:nvSpPr>
      <xdr:spPr>
        <a:xfrm>
          <a:off x="4673600"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91" name="楕円 190"/>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89535</xdr:rowOff>
    </xdr:to>
    <xdr:cxnSp macro="">
      <xdr:nvCxnSpPr>
        <xdr:cNvPr id="192" name="直線コネクタ 191"/>
        <xdr:cNvCxnSpPr/>
      </xdr:nvCxnSpPr>
      <xdr:spPr>
        <a:xfrm>
          <a:off x="3797300" y="99898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33020</xdr:rowOff>
    </xdr:from>
    <xdr:to>
      <xdr:col>15</xdr:col>
      <xdr:colOff>101600</xdr:colOff>
      <xdr:row>58</xdr:row>
      <xdr:rowOff>134620</xdr:rowOff>
    </xdr:to>
    <xdr:sp macro="" textlink="">
      <xdr:nvSpPr>
        <xdr:cNvPr id="193" name="楕円 192"/>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83820</xdr:rowOff>
    </xdr:to>
    <xdr:cxnSp macro="">
      <xdr:nvCxnSpPr>
        <xdr:cNvPr id="194" name="直線コネクタ 193"/>
        <xdr:cNvCxnSpPr/>
      </xdr:nvCxnSpPr>
      <xdr:spPr>
        <a:xfrm flipV="1">
          <a:off x="2908300" y="9989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95" name="楕円 194"/>
        <xdr:cNvSpPr/>
      </xdr:nvSpPr>
      <xdr:spPr>
        <a:xfrm>
          <a:off x="1968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83820</xdr:rowOff>
    </xdr:from>
    <xdr:to>
      <xdr:col>15</xdr:col>
      <xdr:colOff>50800</xdr:colOff>
      <xdr:row>58</xdr:row>
      <xdr:rowOff>83820</xdr:rowOff>
    </xdr:to>
    <xdr:cxnSp macro="">
      <xdr:nvCxnSpPr>
        <xdr:cNvPr id="196" name="直線コネクタ 195"/>
        <xdr:cNvCxnSpPr/>
      </xdr:nvCxnSpPr>
      <xdr:spPr>
        <a:xfrm>
          <a:off x="2019300" y="10027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162560</xdr:rowOff>
    </xdr:from>
    <xdr:to>
      <xdr:col>6</xdr:col>
      <xdr:colOff>38100</xdr:colOff>
      <xdr:row>58</xdr:row>
      <xdr:rowOff>92710</xdr:rowOff>
    </xdr:to>
    <xdr:sp macro="" textlink="">
      <xdr:nvSpPr>
        <xdr:cNvPr id="197" name="楕円 196"/>
        <xdr:cNvSpPr/>
      </xdr:nvSpPr>
      <xdr:spPr>
        <a:xfrm>
          <a:off x="1079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41910</xdr:rowOff>
    </xdr:from>
    <xdr:to>
      <xdr:col>10</xdr:col>
      <xdr:colOff>114300</xdr:colOff>
      <xdr:row>58</xdr:row>
      <xdr:rowOff>83820</xdr:rowOff>
    </xdr:to>
    <xdr:cxnSp macro="">
      <xdr:nvCxnSpPr>
        <xdr:cNvPr id="198" name="直線コネクタ 197"/>
        <xdr:cNvCxnSpPr/>
      </xdr:nvCxnSpPr>
      <xdr:spPr>
        <a:xfrm>
          <a:off x="1130300" y="9986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85742</xdr:rowOff>
    </xdr:from>
    <xdr:ext cx="405111" cy="259045"/>
    <xdr:sp macro="" textlink="">
      <xdr:nvSpPr>
        <xdr:cNvPr id="199" name="n_1aveValue【体育館・プール】&#10;有形固定資産減価償却率"/>
        <xdr:cNvSpPr txBox="1"/>
      </xdr:nvSpPr>
      <xdr:spPr>
        <a:xfrm>
          <a:off x="3582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66692</xdr:rowOff>
    </xdr:from>
    <xdr:ext cx="405111" cy="259045"/>
    <xdr:sp macro="" textlink="">
      <xdr:nvSpPr>
        <xdr:cNvPr id="200" name="n_2aveValue【体育館・プール】&#10;有形固定資産減価償却率"/>
        <xdr:cNvSpPr txBox="1"/>
      </xdr:nvSpPr>
      <xdr:spPr>
        <a:xfrm>
          <a:off x="2705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45737</xdr:rowOff>
    </xdr:from>
    <xdr:ext cx="405111" cy="259045"/>
    <xdr:sp macro="" textlink="">
      <xdr:nvSpPr>
        <xdr:cNvPr id="201" name="n_3aveValue【体育館・プール】&#10;有形固定資産減価償却率"/>
        <xdr:cNvSpPr txBox="1"/>
      </xdr:nvSpPr>
      <xdr:spPr>
        <a:xfrm>
          <a:off x="1816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123842</xdr:rowOff>
    </xdr:from>
    <xdr:ext cx="405111" cy="259045"/>
    <xdr:sp macro="" textlink="">
      <xdr:nvSpPr>
        <xdr:cNvPr id="202" name="n_4aveValue【体育館・プール】&#10;有形固定資産減価償却率"/>
        <xdr:cNvSpPr txBox="1"/>
      </xdr:nvSpPr>
      <xdr:spPr>
        <a:xfrm>
          <a:off x="927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203" name="n_1mainValue【体育館・プー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204" name="n_2mainValue【体育館・プール】&#10;有形固定資産減価償却率"/>
        <xdr:cNvSpPr txBox="1"/>
      </xdr:nvSpPr>
      <xdr:spPr>
        <a:xfrm>
          <a:off x="2705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5" name="n_3mainValue【体育館・プール】&#10;有形固定資産減価償却率"/>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109237</xdr:rowOff>
    </xdr:from>
    <xdr:ext cx="405111" cy="259045"/>
    <xdr:sp macro="" textlink="">
      <xdr:nvSpPr>
        <xdr:cNvPr id="206" name="n_4mainValue【体育館・プール】&#10;有形固定資産減価償却率"/>
        <xdr:cNvSpPr txBox="1"/>
      </xdr:nvSpPr>
      <xdr:spPr>
        <a:xfrm>
          <a:off x="9277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2722</xdr:rowOff>
    </xdr:from>
    <xdr:to>
      <xdr:col>54</xdr:col>
      <xdr:colOff>189865</xdr:colOff>
      <xdr:row>64</xdr:row>
      <xdr:rowOff>87085</xdr:rowOff>
    </xdr:to>
    <xdr:cxnSp macro="">
      <xdr:nvCxnSpPr>
        <xdr:cNvPr id="232" name="直線コネクタ 231"/>
        <xdr:cNvCxnSpPr/>
      </xdr:nvCxnSpPr>
      <xdr:spPr>
        <a:xfrm flipV="1">
          <a:off x="10476865" y="9432472"/>
          <a:ext cx="0" cy="1627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90912</xdr:rowOff>
    </xdr:from>
    <xdr:ext cx="469744" cy="259045"/>
    <xdr:sp macro="" textlink="">
      <xdr:nvSpPr>
        <xdr:cNvPr id="233" name="【体育館・プール】&#10;一人当たり面積最小値テキスト"/>
        <xdr:cNvSpPr txBox="1"/>
      </xdr:nvSpPr>
      <xdr:spPr>
        <a:xfrm>
          <a:off x="10515600" y="1106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234" name="直線コネクタ 233"/>
        <xdr:cNvCxnSpPr/>
      </xdr:nvCxnSpPr>
      <xdr:spPr>
        <a:xfrm>
          <a:off x="10388600" y="1105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120849</xdr:rowOff>
    </xdr:from>
    <xdr:ext cx="469744" cy="259045"/>
    <xdr:sp macro="" textlink="">
      <xdr:nvSpPr>
        <xdr:cNvPr id="235" name="【体育館・プール】&#10;一人当たり面積最大値テキスト"/>
        <xdr:cNvSpPr txBox="1"/>
      </xdr:nvSpPr>
      <xdr:spPr>
        <a:xfrm>
          <a:off x="10515600" y="920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2722</xdr:rowOff>
    </xdr:from>
    <xdr:to>
      <xdr:col>55</xdr:col>
      <xdr:colOff>88900</xdr:colOff>
      <xdr:row>55</xdr:row>
      <xdr:rowOff>2722</xdr:rowOff>
    </xdr:to>
    <xdr:cxnSp macro="">
      <xdr:nvCxnSpPr>
        <xdr:cNvPr id="236" name="直線コネクタ 235"/>
        <xdr:cNvCxnSpPr/>
      </xdr:nvCxnSpPr>
      <xdr:spPr>
        <a:xfrm>
          <a:off x="10388600" y="943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129557</xdr:rowOff>
    </xdr:from>
    <xdr:ext cx="469744" cy="259045"/>
    <xdr:sp macro="" textlink="">
      <xdr:nvSpPr>
        <xdr:cNvPr id="237" name="【体育館・プール】&#10;一人当たり面積平均値テキスト"/>
        <xdr:cNvSpPr txBox="1"/>
      </xdr:nvSpPr>
      <xdr:spPr>
        <a:xfrm>
          <a:off x="10515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151130</xdr:rowOff>
    </xdr:from>
    <xdr:to>
      <xdr:col>55</xdr:col>
      <xdr:colOff>50800</xdr:colOff>
      <xdr:row>62</xdr:row>
      <xdr:rowOff>81280</xdr:rowOff>
    </xdr:to>
    <xdr:sp macro="" textlink="">
      <xdr:nvSpPr>
        <xdr:cNvPr id="238" name="フローチャート: 判断 237"/>
        <xdr:cNvSpPr/>
      </xdr:nvSpPr>
      <xdr:spPr>
        <a:xfrm>
          <a:off x="10426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39" name="フローチャート: 判断 238"/>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40" name="フローチャート: 判断 239"/>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159838</xdr:rowOff>
    </xdr:from>
    <xdr:to>
      <xdr:col>41</xdr:col>
      <xdr:colOff>101600</xdr:colOff>
      <xdr:row>62</xdr:row>
      <xdr:rowOff>89988</xdr:rowOff>
    </xdr:to>
    <xdr:sp macro="" textlink="">
      <xdr:nvSpPr>
        <xdr:cNvPr id="241" name="フローチャート: 判断 240"/>
        <xdr:cNvSpPr/>
      </xdr:nvSpPr>
      <xdr:spPr>
        <a:xfrm>
          <a:off x="7810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34109</xdr:rowOff>
    </xdr:from>
    <xdr:to>
      <xdr:col>36</xdr:col>
      <xdr:colOff>165100</xdr:colOff>
      <xdr:row>62</xdr:row>
      <xdr:rowOff>135709</xdr:rowOff>
    </xdr:to>
    <xdr:sp macro="" textlink="">
      <xdr:nvSpPr>
        <xdr:cNvPr id="242" name="フローチャート: 判断 241"/>
        <xdr:cNvSpPr/>
      </xdr:nvSpPr>
      <xdr:spPr>
        <a:xfrm>
          <a:off x="6921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123372</xdr:rowOff>
    </xdr:from>
    <xdr:to>
      <xdr:col>55</xdr:col>
      <xdr:colOff>50800</xdr:colOff>
      <xdr:row>55</xdr:row>
      <xdr:rowOff>53522</xdr:rowOff>
    </xdr:to>
    <xdr:sp macro="" textlink="">
      <xdr:nvSpPr>
        <xdr:cNvPr id="248" name="楕円 247"/>
        <xdr:cNvSpPr/>
      </xdr:nvSpPr>
      <xdr:spPr>
        <a:xfrm>
          <a:off x="10426700" y="93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76399</xdr:rowOff>
    </xdr:from>
    <xdr:ext cx="469744" cy="259045"/>
    <xdr:sp macro="" textlink="">
      <xdr:nvSpPr>
        <xdr:cNvPr id="249" name="【体育館・プール】&#10;一人当たり面積該当値テキスト"/>
        <xdr:cNvSpPr txBox="1"/>
      </xdr:nvSpPr>
      <xdr:spPr>
        <a:xfrm>
          <a:off x="10515600" y="933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156028</xdr:rowOff>
    </xdr:from>
    <xdr:to>
      <xdr:col>50</xdr:col>
      <xdr:colOff>165100</xdr:colOff>
      <xdr:row>55</xdr:row>
      <xdr:rowOff>86178</xdr:rowOff>
    </xdr:to>
    <xdr:sp macro="" textlink="">
      <xdr:nvSpPr>
        <xdr:cNvPr id="250" name="楕円 249"/>
        <xdr:cNvSpPr/>
      </xdr:nvSpPr>
      <xdr:spPr>
        <a:xfrm>
          <a:off x="9588500" y="94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2722</xdr:rowOff>
    </xdr:from>
    <xdr:to>
      <xdr:col>55</xdr:col>
      <xdr:colOff>0</xdr:colOff>
      <xdr:row>55</xdr:row>
      <xdr:rowOff>35378</xdr:rowOff>
    </xdr:to>
    <xdr:cxnSp macro="">
      <xdr:nvCxnSpPr>
        <xdr:cNvPr id="251" name="直線コネクタ 250"/>
        <xdr:cNvCxnSpPr/>
      </xdr:nvCxnSpPr>
      <xdr:spPr>
        <a:xfrm flipV="1">
          <a:off x="9639300" y="9432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137523</xdr:rowOff>
    </xdr:from>
    <xdr:to>
      <xdr:col>46</xdr:col>
      <xdr:colOff>38100</xdr:colOff>
      <xdr:row>57</xdr:row>
      <xdr:rowOff>67673</xdr:rowOff>
    </xdr:to>
    <xdr:sp macro="" textlink="">
      <xdr:nvSpPr>
        <xdr:cNvPr id="252" name="楕円 251"/>
        <xdr:cNvSpPr/>
      </xdr:nvSpPr>
      <xdr:spPr>
        <a:xfrm>
          <a:off x="8699500" y="973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35378</xdr:rowOff>
    </xdr:from>
    <xdr:to>
      <xdr:col>50</xdr:col>
      <xdr:colOff>114300</xdr:colOff>
      <xdr:row>57</xdr:row>
      <xdr:rowOff>16873</xdr:rowOff>
    </xdr:to>
    <xdr:cxnSp macro="">
      <xdr:nvCxnSpPr>
        <xdr:cNvPr id="253" name="直線コネクタ 252"/>
        <xdr:cNvCxnSpPr/>
      </xdr:nvCxnSpPr>
      <xdr:spPr>
        <a:xfrm flipV="1">
          <a:off x="8750300" y="9465128"/>
          <a:ext cx="889000" cy="324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42273</xdr:rowOff>
    </xdr:from>
    <xdr:to>
      <xdr:col>41</xdr:col>
      <xdr:colOff>101600</xdr:colOff>
      <xdr:row>57</xdr:row>
      <xdr:rowOff>143873</xdr:rowOff>
    </xdr:to>
    <xdr:sp macro="" textlink="">
      <xdr:nvSpPr>
        <xdr:cNvPr id="254" name="楕円 253"/>
        <xdr:cNvSpPr/>
      </xdr:nvSpPr>
      <xdr:spPr>
        <a:xfrm>
          <a:off x="7810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16873</xdr:rowOff>
    </xdr:from>
    <xdr:to>
      <xdr:col>45</xdr:col>
      <xdr:colOff>177800</xdr:colOff>
      <xdr:row>57</xdr:row>
      <xdr:rowOff>93073</xdr:rowOff>
    </xdr:to>
    <xdr:cxnSp macro="">
      <xdr:nvCxnSpPr>
        <xdr:cNvPr id="255" name="直線コネクタ 254"/>
        <xdr:cNvCxnSpPr/>
      </xdr:nvCxnSpPr>
      <xdr:spPr>
        <a:xfrm flipV="1">
          <a:off x="7861300" y="978952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4173</xdr:rowOff>
    </xdr:from>
    <xdr:to>
      <xdr:col>36</xdr:col>
      <xdr:colOff>165100</xdr:colOff>
      <xdr:row>61</xdr:row>
      <xdr:rowOff>105773</xdr:rowOff>
    </xdr:to>
    <xdr:sp macro="" textlink="">
      <xdr:nvSpPr>
        <xdr:cNvPr id="256" name="楕円 255"/>
        <xdr:cNvSpPr/>
      </xdr:nvSpPr>
      <xdr:spPr>
        <a:xfrm>
          <a:off x="6921500" y="104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93073</xdr:rowOff>
    </xdr:from>
    <xdr:to>
      <xdr:col>41</xdr:col>
      <xdr:colOff>50800</xdr:colOff>
      <xdr:row>61</xdr:row>
      <xdr:rowOff>54973</xdr:rowOff>
    </xdr:to>
    <xdr:cxnSp macro="">
      <xdr:nvCxnSpPr>
        <xdr:cNvPr id="257" name="直線コネクタ 256"/>
        <xdr:cNvCxnSpPr/>
      </xdr:nvCxnSpPr>
      <xdr:spPr>
        <a:xfrm flipV="1">
          <a:off x="6972300" y="9865723"/>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85470</xdr:rowOff>
    </xdr:from>
    <xdr:ext cx="469744" cy="259045"/>
    <xdr:sp macro="" textlink="">
      <xdr:nvSpPr>
        <xdr:cNvPr id="258" name="n_1aveValue【体育館・プール】&#10;一人当たり面積"/>
        <xdr:cNvSpPr txBox="1"/>
      </xdr:nvSpPr>
      <xdr:spPr>
        <a:xfrm>
          <a:off x="9391727" y="107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59"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81115</xdr:rowOff>
    </xdr:from>
    <xdr:ext cx="469744" cy="259045"/>
    <xdr:sp macro="" textlink="">
      <xdr:nvSpPr>
        <xdr:cNvPr id="260" name="n_3aveValue【体育館・プール】&#10;一人当たり面積"/>
        <xdr:cNvSpPr txBox="1"/>
      </xdr:nvSpPr>
      <xdr:spPr>
        <a:xfrm>
          <a:off x="7626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126836</xdr:rowOff>
    </xdr:from>
    <xdr:ext cx="469744" cy="259045"/>
    <xdr:sp macro="" textlink="">
      <xdr:nvSpPr>
        <xdr:cNvPr id="261" name="n_4aveValue【体育館・プール】&#10;一人当たり面積"/>
        <xdr:cNvSpPr txBox="1"/>
      </xdr:nvSpPr>
      <xdr:spPr>
        <a:xfrm>
          <a:off x="6737427"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102705</xdr:rowOff>
    </xdr:from>
    <xdr:ext cx="469744" cy="259045"/>
    <xdr:sp macro="" textlink="">
      <xdr:nvSpPr>
        <xdr:cNvPr id="262" name="n_1mainValue【体育館・プール】&#10;一人当たり面積"/>
        <xdr:cNvSpPr txBox="1"/>
      </xdr:nvSpPr>
      <xdr:spPr>
        <a:xfrm>
          <a:off x="9391727" y="918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84200</xdr:rowOff>
    </xdr:from>
    <xdr:ext cx="469744" cy="259045"/>
    <xdr:sp macro="" textlink="">
      <xdr:nvSpPr>
        <xdr:cNvPr id="263" name="n_2mainValue【体育館・プール】&#10;一人当たり面積"/>
        <xdr:cNvSpPr txBox="1"/>
      </xdr:nvSpPr>
      <xdr:spPr>
        <a:xfrm>
          <a:off x="8515427" y="951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160400</xdr:rowOff>
    </xdr:from>
    <xdr:ext cx="469744" cy="259045"/>
    <xdr:sp macro="" textlink="">
      <xdr:nvSpPr>
        <xdr:cNvPr id="264" name="n_3mainValue【体育館・プール】&#10;一人当たり面積"/>
        <xdr:cNvSpPr txBox="1"/>
      </xdr:nvSpPr>
      <xdr:spPr>
        <a:xfrm>
          <a:off x="76264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122300</xdr:rowOff>
    </xdr:from>
    <xdr:ext cx="469744" cy="259045"/>
    <xdr:sp macro="" textlink="">
      <xdr:nvSpPr>
        <xdr:cNvPr id="265" name="n_4mainValue【体育館・プール】&#10;一人当たり面積"/>
        <xdr:cNvSpPr txBox="1"/>
      </xdr:nvSpPr>
      <xdr:spPr>
        <a:xfrm>
          <a:off x="6737427" y="1023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24764</xdr:rowOff>
    </xdr:from>
    <xdr:to>
      <xdr:col>24</xdr:col>
      <xdr:colOff>62865</xdr:colOff>
      <xdr:row>108</xdr:row>
      <xdr:rowOff>152400</xdr:rowOff>
    </xdr:to>
    <xdr:cxnSp macro="">
      <xdr:nvCxnSpPr>
        <xdr:cNvPr id="306" name="直線コネクタ 305"/>
        <xdr:cNvCxnSpPr/>
      </xdr:nvCxnSpPr>
      <xdr:spPr>
        <a:xfrm flipV="1">
          <a:off x="4634865" y="17341214"/>
          <a:ext cx="0" cy="132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8" name="直線コネクタ 3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142891</xdr:rowOff>
    </xdr:from>
    <xdr:ext cx="405111" cy="259045"/>
    <xdr:sp macro="" textlink="">
      <xdr:nvSpPr>
        <xdr:cNvPr id="309" name="【市民会館】&#10;有形固定資産減価償却率最大値テキスト"/>
        <xdr:cNvSpPr txBox="1"/>
      </xdr:nvSpPr>
      <xdr:spPr>
        <a:xfrm>
          <a:off x="4673600" y="1711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24764</xdr:rowOff>
    </xdr:from>
    <xdr:to>
      <xdr:col>24</xdr:col>
      <xdr:colOff>152400</xdr:colOff>
      <xdr:row>101</xdr:row>
      <xdr:rowOff>24764</xdr:rowOff>
    </xdr:to>
    <xdr:cxnSp macro="">
      <xdr:nvCxnSpPr>
        <xdr:cNvPr id="310" name="直線コネクタ 309"/>
        <xdr:cNvCxnSpPr/>
      </xdr:nvCxnSpPr>
      <xdr:spPr>
        <a:xfrm>
          <a:off x="4546600" y="1734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11" name="【市民会館】&#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12" name="フローチャート: 判断 311"/>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13" name="フローチャート: 判断 312"/>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34925</xdr:rowOff>
    </xdr:from>
    <xdr:to>
      <xdr:col>15</xdr:col>
      <xdr:colOff>101600</xdr:colOff>
      <xdr:row>103</xdr:row>
      <xdr:rowOff>136525</xdr:rowOff>
    </xdr:to>
    <xdr:sp macro="" textlink="">
      <xdr:nvSpPr>
        <xdr:cNvPr id="314" name="フローチャート: 判断 313"/>
        <xdr:cNvSpPr/>
      </xdr:nvSpPr>
      <xdr:spPr>
        <a:xfrm>
          <a:off x="2857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156845</xdr:rowOff>
    </xdr:from>
    <xdr:to>
      <xdr:col>10</xdr:col>
      <xdr:colOff>165100</xdr:colOff>
      <xdr:row>103</xdr:row>
      <xdr:rowOff>86995</xdr:rowOff>
    </xdr:to>
    <xdr:sp macro="" textlink="">
      <xdr:nvSpPr>
        <xdr:cNvPr id="315" name="フローチャート: 判断 314"/>
        <xdr:cNvSpPr/>
      </xdr:nvSpPr>
      <xdr:spPr>
        <a:xfrm>
          <a:off x="1968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93980</xdr:rowOff>
    </xdr:from>
    <xdr:to>
      <xdr:col>6</xdr:col>
      <xdr:colOff>38100</xdr:colOff>
      <xdr:row>103</xdr:row>
      <xdr:rowOff>24130</xdr:rowOff>
    </xdr:to>
    <xdr:sp macro="" textlink="">
      <xdr:nvSpPr>
        <xdr:cNvPr id="316" name="フローチャート: 判断 315"/>
        <xdr:cNvSpPr/>
      </xdr:nvSpPr>
      <xdr:spPr>
        <a:xfrm>
          <a:off x="1079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322" name="楕円 321"/>
        <xdr:cNvSpPr/>
      </xdr:nvSpPr>
      <xdr:spPr>
        <a:xfrm>
          <a:off x="4584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40657</xdr:rowOff>
    </xdr:from>
    <xdr:ext cx="405111" cy="259045"/>
    <xdr:sp macro="" textlink="">
      <xdr:nvSpPr>
        <xdr:cNvPr id="323" name="【市民会館】&#10;有形固定資産減価償却率該当値テキスト"/>
        <xdr:cNvSpPr txBox="1"/>
      </xdr:nvSpPr>
      <xdr:spPr>
        <a:xfrm>
          <a:off x="4673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101600</xdr:rowOff>
    </xdr:from>
    <xdr:to>
      <xdr:col>20</xdr:col>
      <xdr:colOff>38100</xdr:colOff>
      <xdr:row>103</xdr:row>
      <xdr:rowOff>31750</xdr:rowOff>
    </xdr:to>
    <xdr:sp macro="" textlink="">
      <xdr:nvSpPr>
        <xdr:cNvPr id="324" name="楕円 323"/>
        <xdr:cNvSpPr/>
      </xdr:nvSpPr>
      <xdr:spPr>
        <a:xfrm>
          <a:off x="3746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152400</xdr:rowOff>
    </xdr:from>
    <xdr:to>
      <xdr:col>24</xdr:col>
      <xdr:colOff>63500</xdr:colOff>
      <xdr:row>103</xdr:row>
      <xdr:rowOff>68580</xdr:rowOff>
    </xdr:to>
    <xdr:cxnSp macro="">
      <xdr:nvCxnSpPr>
        <xdr:cNvPr id="325" name="直線コネクタ 324"/>
        <xdr:cNvCxnSpPr/>
      </xdr:nvCxnSpPr>
      <xdr:spPr>
        <a:xfrm>
          <a:off x="3797300" y="176403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xdr:rowOff>
    </xdr:from>
    <xdr:to>
      <xdr:col>15</xdr:col>
      <xdr:colOff>101600</xdr:colOff>
      <xdr:row>100</xdr:row>
      <xdr:rowOff>107950</xdr:rowOff>
    </xdr:to>
    <xdr:sp macro="" textlink="">
      <xdr:nvSpPr>
        <xdr:cNvPr id="326" name="楕円 325"/>
        <xdr:cNvSpPr/>
      </xdr:nvSpPr>
      <xdr:spPr>
        <a:xfrm>
          <a:off x="2857500" y="1715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57150</xdr:rowOff>
    </xdr:from>
    <xdr:to>
      <xdr:col>19</xdr:col>
      <xdr:colOff>177800</xdr:colOff>
      <xdr:row>102</xdr:row>
      <xdr:rowOff>152400</xdr:rowOff>
    </xdr:to>
    <xdr:cxnSp macro="">
      <xdr:nvCxnSpPr>
        <xdr:cNvPr id="327" name="直線コネクタ 326"/>
        <xdr:cNvCxnSpPr/>
      </xdr:nvCxnSpPr>
      <xdr:spPr>
        <a:xfrm>
          <a:off x="2908300" y="172021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90170</xdr:rowOff>
    </xdr:from>
    <xdr:to>
      <xdr:col>10</xdr:col>
      <xdr:colOff>165100</xdr:colOff>
      <xdr:row>100</xdr:row>
      <xdr:rowOff>20320</xdr:rowOff>
    </xdr:to>
    <xdr:sp macro="" textlink="">
      <xdr:nvSpPr>
        <xdr:cNvPr id="328" name="楕円 327"/>
        <xdr:cNvSpPr/>
      </xdr:nvSpPr>
      <xdr:spPr>
        <a:xfrm>
          <a:off x="19685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140970</xdr:rowOff>
    </xdr:from>
    <xdr:to>
      <xdr:col>15</xdr:col>
      <xdr:colOff>50800</xdr:colOff>
      <xdr:row>100</xdr:row>
      <xdr:rowOff>57150</xdr:rowOff>
    </xdr:to>
    <xdr:cxnSp macro="">
      <xdr:nvCxnSpPr>
        <xdr:cNvPr id="329" name="直線コネクタ 328"/>
        <xdr:cNvCxnSpPr/>
      </xdr:nvCxnSpPr>
      <xdr:spPr>
        <a:xfrm>
          <a:off x="2019300" y="17114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330" name="n_1aveValue【市民会館】&#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127652</xdr:rowOff>
    </xdr:from>
    <xdr:ext cx="405111" cy="259045"/>
    <xdr:sp macro="" textlink="">
      <xdr:nvSpPr>
        <xdr:cNvPr id="331" name="n_2aveValue【市民会館】&#10;有形固定資産減価償却率"/>
        <xdr:cNvSpPr txBox="1"/>
      </xdr:nvSpPr>
      <xdr:spPr>
        <a:xfrm>
          <a:off x="2705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78122</xdr:rowOff>
    </xdr:from>
    <xdr:ext cx="405111" cy="259045"/>
    <xdr:sp macro="" textlink="">
      <xdr:nvSpPr>
        <xdr:cNvPr id="332" name="n_3aveValue【市民会館】&#10;有形固定資産減価償却率"/>
        <xdr:cNvSpPr txBox="1"/>
      </xdr:nvSpPr>
      <xdr:spPr>
        <a:xfrm>
          <a:off x="1816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40657</xdr:rowOff>
    </xdr:from>
    <xdr:ext cx="405111" cy="259045"/>
    <xdr:sp macro="" textlink="">
      <xdr:nvSpPr>
        <xdr:cNvPr id="333" name="n_4aveValue【市民会館】&#10;有形固定資産減価償却率"/>
        <xdr:cNvSpPr txBox="1"/>
      </xdr:nvSpPr>
      <xdr:spPr>
        <a:xfrm>
          <a:off x="927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48277</xdr:rowOff>
    </xdr:from>
    <xdr:ext cx="405111" cy="259045"/>
    <xdr:sp macro="" textlink="">
      <xdr:nvSpPr>
        <xdr:cNvPr id="334" name="n_1mainValue【市民会館】&#10;有形固定資産減価償却率"/>
        <xdr:cNvSpPr txBox="1"/>
      </xdr:nvSpPr>
      <xdr:spPr>
        <a:xfrm>
          <a:off x="3582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124477</xdr:rowOff>
    </xdr:from>
    <xdr:ext cx="405111" cy="259045"/>
    <xdr:sp macro="" textlink="">
      <xdr:nvSpPr>
        <xdr:cNvPr id="335" name="n_2mainValue【市民会館】&#10;有形固定資産減価償却率"/>
        <xdr:cNvSpPr txBox="1"/>
      </xdr:nvSpPr>
      <xdr:spPr>
        <a:xfrm>
          <a:off x="2705744" y="169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36847</xdr:rowOff>
    </xdr:from>
    <xdr:ext cx="405111" cy="259045"/>
    <xdr:sp macro="" textlink="">
      <xdr:nvSpPr>
        <xdr:cNvPr id="336" name="n_3mainValue【市民会館】&#10;有形固定資産減価償却率"/>
        <xdr:cNvSpPr txBox="1"/>
      </xdr:nvSpPr>
      <xdr:spPr>
        <a:xfrm>
          <a:off x="1816744" y="1683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123552</xdr:rowOff>
    </xdr:from>
    <xdr:to>
      <xdr:col>54</xdr:col>
      <xdr:colOff>189865</xdr:colOff>
      <xdr:row>108</xdr:row>
      <xdr:rowOff>158931</xdr:rowOff>
    </xdr:to>
    <xdr:cxnSp macro="">
      <xdr:nvCxnSpPr>
        <xdr:cNvPr id="362" name="直線コネクタ 361"/>
        <xdr:cNvCxnSpPr/>
      </xdr:nvCxnSpPr>
      <xdr:spPr>
        <a:xfrm flipV="1">
          <a:off x="10476865" y="17097102"/>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363"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364" name="直線コネクタ 363"/>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70229</xdr:rowOff>
    </xdr:from>
    <xdr:ext cx="469744" cy="259045"/>
    <xdr:sp macro="" textlink="">
      <xdr:nvSpPr>
        <xdr:cNvPr id="365" name="【市民会館】&#10;一人当たり面積最大値テキスト"/>
        <xdr:cNvSpPr txBox="1"/>
      </xdr:nvSpPr>
      <xdr:spPr>
        <a:xfrm>
          <a:off x="10515600" y="1687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123552</xdr:rowOff>
    </xdr:from>
    <xdr:to>
      <xdr:col>55</xdr:col>
      <xdr:colOff>88900</xdr:colOff>
      <xdr:row>99</xdr:row>
      <xdr:rowOff>123552</xdr:rowOff>
    </xdr:to>
    <xdr:cxnSp macro="">
      <xdr:nvCxnSpPr>
        <xdr:cNvPr id="366" name="直線コネクタ 365"/>
        <xdr:cNvCxnSpPr/>
      </xdr:nvCxnSpPr>
      <xdr:spPr>
        <a:xfrm>
          <a:off x="10388600" y="1709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29227</xdr:rowOff>
    </xdr:from>
    <xdr:ext cx="469744" cy="259045"/>
    <xdr:sp macro="" textlink="">
      <xdr:nvSpPr>
        <xdr:cNvPr id="367" name="【市民会館】&#10;一人当たり面積平均値テキスト"/>
        <xdr:cNvSpPr txBox="1"/>
      </xdr:nvSpPr>
      <xdr:spPr>
        <a:xfrm>
          <a:off x="10515600" y="1820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xdr:rowOff>
    </xdr:from>
    <xdr:to>
      <xdr:col>55</xdr:col>
      <xdr:colOff>50800</xdr:colOff>
      <xdr:row>107</xdr:row>
      <xdr:rowOff>107950</xdr:rowOff>
    </xdr:to>
    <xdr:sp macro="" textlink="">
      <xdr:nvSpPr>
        <xdr:cNvPr id="368" name="フローチャート: 判断 367"/>
        <xdr:cNvSpPr/>
      </xdr:nvSpPr>
      <xdr:spPr>
        <a:xfrm>
          <a:off x="10426700" y="183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8527</xdr:rowOff>
    </xdr:from>
    <xdr:to>
      <xdr:col>50</xdr:col>
      <xdr:colOff>165100</xdr:colOff>
      <xdr:row>107</xdr:row>
      <xdr:rowOff>110127</xdr:rowOff>
    </xdr:to>
    <xdr:sp macro="" textlink="">
      <xdr:nvSpPr>
        <xdr:cNvPr id="369" name="フローチャート: 判断 368"/>
        <xdr:cNvSpPr/>
      </xdr:nvSpPr>
      <xdr:spPr>
        <a:xfrm>
          <a:off x="9588500" y="1835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171269</xdr:rowOff>
    </xdr:from>
    <xdr:to>
      <xdr:col>46</xdr:col>
      <xdr:colOff>38100</xdr:colOff>
      <xdr:row>107</xdr:row>
      <xdr:rowOff>101419</xdr:rowOff>
    </xdr:to>
    <xdr:sp macro="" textlink="">
      <xdr:nvSpPr>
        <xdr:cNvPr id="370" name="フローチャート: 判断 369"/>
        <xdr:cNvSpPr/>
      </xdr:nvSpPr>
      <xdr:spPr>
        <a:xfrm>
          <a:off x="8699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138612</xdr:rowOff>
    </xdr:from>
    <xdr:to>
      <xdr:col>41</xdr:col>
      <xdr:colOff>101600</xdr:colOff>
      <xdr:row>107</xdr:row>
      <xdr:rowOff>68762</xdr:rowOff>
    </xdr:to>
    <xdr:sp macro="" textlink="">
      <xdr:nvSpPr>
        <xdr:cNvPr id="371" name="フローチャート: 判断 370"/>
        <xdr:cNvSpPr/>
      </xdr:nvSpPr>
      <xdr:spPr>
        <a:xfrm>
          <a:off x="7810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62956</xdr:rowOff>
    </xdr:from>
    <xdr:to>
      <xdr:col>36</xdr:col>
      <xdr:colOff>165100</xdr:colOff>
      <xdr:row>107</xdr:row>
      <xdr:rowOff>164556</xdr:rowOff>
    </xdr:to>
    <xdr:sp macro="" textlink="">
      <xdr:nvSpPr>
        <xdr:cNvPr id="372" name="フローチャート: 判断 371"/>
        <xdr:cNvSpPr/>
      </xdr:nvSpPr>
      <xdr:spPr>
        <a:xfrm>
          <a:off x="6921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139156</xdr:rowOff>
    </xdr:from>
    <xdr:to>
      <xdr:col>55</xdr:col>
      <xdr:colOff>50800</xdr:colOff>
      <xdr:row>108</xdr:row>
      <xdr:rowOff>69306</xdr:rowOff>
    </xdr:to>
    <xdr:sp macro="" textlink="">
      <xdr:nvSpPr>
        <xdr:cNvPr id="378" name="楕円 377"/>
        <xdr:cNvSpPr/>
      </xdr:nvSpPr>
      <xdr:spPr>
        <a:xfrm>
          <a:off x="104267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117583</xdr:rowOff>
    </xdr:from>
    <xdr:ext cx="469744" cy="259045"/>
    <xdr:sp macro="" textlink="">
      <xdr:nvSpPr>
        <xdr:cNvPr id="379" name="【市民会館】&#10;一人当たり面積該当値テキスト"/>
        <xdr:cNvSpPr txBox="1"/>
      </xdr:nvSpPr>
      <xdr:spPr>
        <a:xfrm>
          <a:off x="10515600"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142421</xdr:rowOff>
    </xdr:from>
    <xdr:to>
      <xdr:col>50</xdr:col>
      <xdr:colOff>165100</xdr:colOff>
      <xdr:row>108</xdr:row>
      <xdr:rowOff>72571</xdr:rowOff>
    </xdr:to>
    <xdr:sp macro="" textlink="">
      <xdr:nvSpPr>
        <xdr:cNvPr id="380" name="楕円 379"/>
        <xdr:cNvSpPr/>
      </xdr:nvSpPr>
      <xdr:spPr>
        <a:xfrm>
          <a:off x="95885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18506</xdr:rowOff>
    </xdr:from>
    <xdr:to>
      <xdr:col>55</xdr:col>
      <xdr:colOff>0</xdr:colOff>
      <xdr:row>108</xdr:row>
      <xdr:rowOff>21771</xdr:rowOff>
    </xdr:to>
    <xdr:cxnSp macro="">
      <xdr:nvCxnSpPr>
        <xdr:cNvPr id="381" name="直線コネクタ 380"/>
        <xdr:cNvCxnSpPr/>
      </xdr:nvCxnSpPr>
      <xdr:spPr>
        <a:xfrm flipV="1">
          <a:off x="9639300" y="185351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145687</xdr:rowOff>
    </xdr:from>
    <xdr:to>
      <xdr:col>46</xdr:col>
      <xdr:colOff>38100</xdr:colOff>
      <xdr:row>108</xdr:row>
      <xdr:rowOff>75837</xdr:rowOff>
    </xdr:to>
    <xdr:sp macro="" textlink="">
      <xdr:nvSpPr>
        <xdr:cNvPr id="382" name="楕円 381"/>
        <xdr:cNvSpPr/>
      </xdr:nvSpPr>
      <xdr:spPr>
        <a:xfrm>
          <a:off x="86995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21771</xdr:rowOff>
    </xdr:from>
    <xdr:to>
      <xdr:col>50</xdr:col>
      <xdr:colOff>114300</xdr:colOff>
      <xdr:row>108</xdr:row>
      <xdr:rowOff>25037</xdr:rowOff>
    </xdr:to>
    <xdr:cxnSp macro="">
      <xdr:nvCxnSpPr>
        <xdr:cNvPr id="383" name="直線コネクタ 382"/>
        <xdr:cNvCxnSpPr/>
      </xdr:nvCxnSpPr>
      <xdr:spPr>
        <a:xfrm flipV="1">
          <a:off x="8750300" y="185383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384" name="楕円 383"/>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25037</xdr:rowOff>
    </xdr:from>
    <xdr:to>
      <xdr:col>45</xdr:col>
      <xdr:colOff>177800</xdr:colOff>
      <xdr:row>108</xdr:row>
      <xdr:rowOff>30480</xdr:rowOff>
    </xdr:to>
    <xdr:cxnSp macro="">
      <xdr:nvCxnSpPr>
        <xdr:cNvPr id="385" name="直線コネクタ 384"/>
        <xdr:cNvCxnSpPr/>
      </xdr:nvCxnSpPr>
      <xdr:spPr>
        <a:xfrm flipV="1">
          <a:off x="7861300" y="185416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126654</xdr:rowOff>
    </xdr:from>
    <xdr:ext cx="469744" cy="259045"/>
    <xdr:sp macro="" textlink="">
      <xdr:nvSpPr>
        <xdr:cNvPr id="386" name="n_1aveValue【市民会館】&#10;一人当たり面積"/>
        <xdr:cNvSpPr txBox="1"/>
      </xdr:nvSpPr>
      <xdr:spPr>
        <a:xfrm>
          <a:off x="9391727" y="181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117946</xdr:rowOff>
    </xdr:from>
    <xdr:ext cx="469744" cy="259045"/>
    <xdr:sp macro="" textlink="">
      <xdr:nvSpPr>
        <xdr:cNvPr id="387" name="n_2aveValue【市民会館】&#10;一人当たり面積"/>
        <xdr:cNvSpPr txBox="1"/>
      </xdr:nvSpPr>
      <xdr:spPr>
        <a:xfrm>
          <a:off x="8515427" y="1812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85289</xdr:rowOff>
    </xdr:from>
    <xdr:ext cx="469744" cy="259045"/>
    <xdr:sp macro="" textlink="">
      <xdr:nvSpPr>
        <xdr:cNvPr id="388" name="n_3aveValue【市民会館】&#10;一人当たり面積"/>
        <xdr:cNvSpPr txBox="1"/>
      </xdr:nvSpPr>
      <xdr:spPr>
        <a:xfrm>
          <a:off x="7626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9633</xdr:rowOff>
    </xdr:from>
    <xdr:ext cx="469744" cy="259045"/>
    <xdr:sp macro="" textlink="">
      <xdr:nvSpPr>
        <xdr:cNvPr id="389" name="n_4aveValue【市民会館】&#10;一人当たり面積"/>
        <xdr:cNvSpPr txBox="1"/>
      </xdr:nvSpPr>
      <xdr:spPr>
        <a:xfrm>
          <a:off x="6737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63698</xdr:rowOff>
    </xdr:from>
    <xdr:ext cx="469744" cy="259045"/>
    <xdr:sp macro="" textlink="">
      <xdr:nvSpPr>
        <xdr:cNvPr id="390" name="n_1mainValue【市民会館】&#10;一人当たり面積"/>
        <xdr:cNvSpPr txBox="1"/>
      </xdr:nvSpPr>
      <xdr:spPr>
        <a:xfrm>
          <a:off x="9391727" y="185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66964</xdr:rowOff>
    </xdr:from>
    <xdr:ext cx="469744" cy="259045"/>
    <xdr:sp macro="" textlink="">
      <xdr:nvSpPr>
        <xdr:cNvPr id="391" name="n_2mainValue【市民会館】&#10;一人当たり面積"/>
        <xdr:cNvSpPr txBox="1"/>
      </xdr:nvSpPr>
      <xdr:spPr>
        <a:xfrm>
          <a:off x="8515427"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392"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131445</xdr:rowOff>
    </xdr:from>
    <xdr:to>
      <xdr:col>85</xdr:col>
      <xdr:colOff>126364</xdr:colOff>
      <xdr:row>42</xdr:row>
      <xdr:rowOff>38100</xdr:rowOff>
    </xdr:to>
    <xdr:cxnSp macro="">
      <xdr:nvCxnSpPr>
        <xdr:cNvPr id="417" name="直線コネクタ 416"/>
        <xdr:cNvCxnSpPr/>
      </xdr:nvCxnSpPr>
      <xdr:spPr>
        <a:xfrm flipV="1">
          <a:off x="16318864" y="5617845"/>
          <a:ext cx="0" cy="1621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78122</xdr:rowOff>
    </xdr:from>
    <xdr:ext cx="405111" cy="259045"/>
    <xdr:sp macro="" textlink="">
      <xdr:nvSpPr>
        <xdr:cNvPr id="420" name="【一般廃棄物処理施設】&#10;有形固定資産減価償却率最大値テキスト"/>
        <xdr:cNvSpPr txBox="1"/>
      </xdr:nvSpPr>
      <xdr:spPr>
        <a:xfrm>
          <a:off x="163576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131445</xdr:rowOff>
    </xdr:from>
    <xdr:to>
      <xdr:col>86</xdr:col>
      <xdr:colOff>25400</xdr:colOff>
      <xdr:row>32</xdr:row>
      <xdr:rowOff>131445</xdr:rowOff>
    </xdr:to>
    <xdr:cxnSp macro="">
      <xdr:nvCxnSpPr>
        <xdr:cNvPr id="421" name="直線コネクタ 420"/>
        <xdr:cNvCxnSpPr/>
      </xdr:nvCxnSpPr>
      <xdr:spPr>
        <a:xfrm>
          <a:off x="16230600" y="561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134002</xdr:rowOff>
    </xdr:from>
    <xdr:ext cx="405111" cy="259045"/>
    <xdr:sp macro="" textlink="">
      <xdr:nvSpPr>
        <xdr:cNvPr id="422" name="【一般廃棄物処理施設】&#10;有形固定資産減価償却率平均値テキスト"/>
        <xdr:cNvSpPr txBox="1"/>
      </xdr:nvSpPr>
      <xdr:spPr>
        <a:xfrm>
          <a:off x="16357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23" name="フローチャート: 判断 422"/>
        <xdr:cNvSpPr/>
      </xdr:nvSpPr>
      <xdr:spPr>
        <a:xfrm>
          <a:off x="16268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24" name="フローチャート: 判断 423"/>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84455</xdr:rowOff>
    </xdr:from>
    <xdr:to>
      <xdr:col>76</xdr:col>
      <xdr:colOff>165100</xdr:colOff>
      <xdr:row>38</xdr:row>
      <xdr:rowOff>14605</xdr:rowOff>
    </xdr:to>
    <xdr:sp macro="" textlink="">
      <xdr:nvSpPr>
        <xdr:cNvPr id="425" name="フローチャート: 判断 424"/>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26" name="フローチャート: 判断 425"/>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107315</xdr:rowOff>
    </xdr:from>
    <xdr:to>
      <xdr:col>67</xdr:col>
      <xdr:colOff>101600</xdr:colOff>
      <xdr:row>38</xdr:row>
      <xdr:rowOff>37465</xdr:rowOff>
    </xdr:to>
    <xdr:sp macro="" textlink="">
      <xdr:nvSpPr>
        <xdr:cNvPr id="427" name="フローチャート: 判断 426"/>
        <xdr:cNvSpPr/>
      </xdr:nvSpPr>
      <xdr:spPr>
        <a:xfrm>
          <a:off x="12763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3" name="楕円 432"/>
        <xdr:cNvSpPr/>
      </xdr:nvSpPr>
      <xdr:spPr>
        <a:xfrm>
          <a:off x="16268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15257</xdr:rowOff>
    </xdr:from>
    <xdr:ext cx="405111" cy="259045"/>
    <xdr:sp macro="" textlink="">
      <xdr:nvSpPr>
        <xdr:cNvPr id="434" name="【一般廃棄物処理施設】&#10;有形固定資産減価償却率該当値テキスト"/>
        <xdr:cNvSpPr txBox="1"/>
      </xdr:nvSpPr>
      <xdr:spPr>
        <a:xfrm>
          <a:off x="16357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435" name="楕円 434"/>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87630</xdr:rowOff>
    </xdr:to>
    <xdr:cxnSp macro="">
      <xdr:nvCxnSpPr>
        <xdr:cNvPr id="436" name="直線コネクタ 435"/>
        <xdr:cNvCxnSpPr/>
      </xdr:nvCxnSpPr>
      <xdr:spPr>
        <a:xfrm>
          <a:off x="15481300" y="65665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8255</xdr:rowOff>
    </xdr:from>
    <xdr:to>
      <xdr:col>76</xdr:col>
      <xdr:colOff>165100</xdr:colOff>
      <xdr:row>38</xdr:row>
      <xdr:rowOff>109855</xdr:rowOff>
    </xdr:to>
    <xdr:sp macro="" textlink="">
      <xdr:nvSpPr>
        <xdr:cNvPr id="437" name="楕円 436"/>
        <xdr:cNvSpPr/>
      </xdr:nvSpPr>
      <xdr:spPr>
        <a:xfrm>
          <a:off x="14541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51435</xdr:rowOff>
    </xdr:from>
    <xdr:to>
      <xdr:col>81</xdr:col>
      <xdr:colOff>50800</xdr:colOff>
      <xdr:row>38</xdr:row>
      <xdr:rowOff>59055</xdr:rowOff>
    </xdr:to>
    <xdr:cxnSp macro="">
      <xdr:nvCxnSpPr>
        <xdr:cNvPr id="438" name="直線コネクタ 437"/>
        <xdr:cNvCxnSpPr/>
      </xdr:nvCxnSpPr>
      <xdr:spPr>
        <a:xfrm flipV="1">
          <a:off x="14592300" y="65665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39" name="楕円 438"/>
        <xdr:cNvSpPr/>
      </xdr:nvSpPr>
      <xdr:spPr>
        <a:xfrm>
          <a:off x="1365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59055</xdr:rowOff>
    </xdr:to>
    <xdr:cxnSp macro="">
      <xdr:nvCxnSpPr>
        <xdr:cNvPr id="440" name="直線コネクタ 439"/>
        <xdr:cNvCxnSpPr/>
      </xdr:nvCxnSpPr>
      <xdr:spPr>
        <a:xfrm>
          <a:off x="13703300" y="6557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61595</xdr:rowOff>
    </xdr:from>
    <xdr:to>
      <xdr:col>67</xdr:col>
      <xdr:colOff>101600</xdr:colOff>
      <xdr:row>34</xdr:row>
      <xdr:rowOff>163195</xdr:rowOff>
    </xdr:to>
    <xdr:sp macro="" textlink="">
      <xdr:nvSpPr>
        <xdr:cNvPr id="441" name="楕円 440"/>
        <xdr:cNvSpPr/>
      </xdr:nvSpPr>
      <xdr:spPr>
        <a:xfrm>
          <a:off x="127635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112395</xdr:rowOff>
    </xdr:from>
    <xdr:to>
      <xdr:col>71</xdr:col>
      <xdr:colOff>177800</xdr:colOff>
      <xdr:row>38</xdr:row>
      <xdr:rowOff>41910</xdr:rowOff>
    </xdr:to>
    <xdr:cxnSp macro="">
      <xdr:nvCxnSpPr>
        <xdr:cNvPr id="442" name="直線コネクタ 441"/>
        <xdr:cNvCxnSpPr/>
      </xdr:nvCxnSpPr>
      <xdr:spPr>
        <a:xfrm>
          <a:off x="12814300" y="5941695"/>
          <a:ext cx="889000" cy="6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443" name="n_1aveValue【一般廃棄物処理施設】&#10;有形固定資産減価償却率"/>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444" name="n_2ave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45" name="n_3ave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28592</xdr:rowOff>
    </xdr:from>
    <xdr:ext cx="405111" cy="259045"/>
    <xdr:sp macro="" textlink="">
      <xdr:nvSpPr>
        <xdr:cNvPr id="446" name="n_4aveValue【一般廃棄物処理施設】&#10;有形固定資産減価償却率"/>
        <xdr:cNvSpPr txBox="1"/>
      </xdr:nvSpPr>
      <xdr:spPr>
        <a:xfrm>
          <a:off x="12611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447" name="n_1mainValue【一般廃棄物処理施設】&#10;有形固定資産減価償却率"/>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100982</xdr:rowOff>
    </xdr:from>
    <xdr:ext cx="405111" cy="259045"/>
    <xdr:sp macro="" textlink="">
      <xdr:nvSpPr>
        <xdr:cNvPr id="448" name="n_2mainValue【一般廃棄物処理施設】&#10;有形固定資産減価償却率"/>
        <xdr:cNvSpPr txBox="1"/>
      </xdr:nvSpPr>
      <xdr:spPr>
        <a:xfrm>
          <a:off x="14389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9" name="n_3mainValue【一般廃棄物処理施設】&#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8272</xdr:rowOff>
    </xdr:from>
    <xdr:ext cx="405111" cy="259045"/>
    <xdr:sp macro="" textlink="">
      <xdr:nvSpPr>
        <xdr:cNvPr id="450" name="n_4mainValue【一般廃棄物処理施設】&#10;有形固定資産減価償却率"/>
        <xdr:cNvSpPr txBox="1"/>
      </xdr:nvSpPr>
      <xdr:spPr>
        <a:xfrm>
          <a:off x="12611744" y="56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112323</xdr:rowOff>
    </xdr:from>
    <xdr:to>
      <xdr:col>116</xdr:col>
      <xdr:colOff>62864</xdr:colOff>
      <xdr:row>41</xdr:row>
      <xdr:rowOff>128355</xdr:rowOff>
    </xdr:to>
    <xdr:cxnSp macro="">
      <xdr:nvCxnSpPr>
        <xdr:cNvPr id="474" name="直線コネクタ 473"/>
        <xdr:cNvCxnSpPr/>
      </xdr:nvCxnSpPr>
      <xdr:spPr>
        <a:xfrm flipV="1">
          <a:off x="22160864" y="5941623"/>
          <a:ext cx="0" cy="121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132182</xdr:rowOff>
    </xdr:from>
    <xdr:ext cx="534377" cy="259045"/>
    <xdr:sp macro="" textlink="">
      <xdr:nvSpPr>
        <xdr:cNvPr id="475" name="【一般廃棄物処理施設】&#10;一人当たり有形固定資産（償却資産）額最小値テキスト"/>
        <xdr:cNvSpPr txBox="1"/>
      </xdr:nvSpPr>
      <xdr:spPr>
        <a:xfrm>
          <a:off x="22199600" y="71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128355</xdr:rowOff>
    </xdr:from>
    <xdr:to>
      <xdr:col>116</xdr:col>
      <xdr:colOff>152400</xdr:colOff>
      <xdr:row>41</xdr:row>
      <xdr:rowOff>128355</xdr:rowOff>
    </xdr:to>
    <xdr:cxnSp macro="">
      <xdr:nvCxnSpPr>
        <xdr:cNvPr id="476" name="直線コネクタ 475"/>
        <xdr:cNvCxnSpPr/>
      </xdr:nvCxnSpPr>
      <xdr:spPr>
        <a:xfrm>
          <a:off x="22072600" y="715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59000</xdr:rowOff>
    </xdr:from>
    <xdr:ext cx="599010" cy="259045"/>
    <xdr:sp macro="" textlink="">
      <xdr:nvSpPr>
        <xdr:cNvPr id="477" name="【一般廃棄物処理施設】&#10;一人当たり有形固定資産（償却資産）額最大値テキスト"/>
        <xdr:cNvSpPr txBox="1"/>
      </xdr:nvSpPr>
      <xdr:spPr>
        <a:xfrm>
          <a:off x="22199600" y="571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112323</xdr:rowOff>
    </xdr:from>
    <xdr:to>
      <xdr:col>116</xdr:col>
      <xdr:colOff>152400</xdr:colOff>
      <xdr:row>34</xdr:row>
      <xdr:rowOff>112323</xdr:rowOff>
    </xdr:to>
    <xdr:cxnSp macro="">
      <xdr:nvCxnSpPr>
        <xdr:cNvPr id="478" name="直線コネクタ 477"/>
        <xdr:cNvCxnSpPr/>
      </xdr:nvCxnSpPr>
      <xdr:spPr>
        <a:xfrm>
          <a:off x="22072600" y="594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167017</xdr:rowOff>
    </xdr:from>
    <xdr:ext cx="599010" cy="259045"/>
    <xdr:sp macro="" textlink="">
      <xdr:nvSpPr>
        <xdr:cNvPr id="479" name="【一般廃棄物処理施設】&#10;一人当たり有形固定資産（償却資産）額平均値テキスト"/>
        <xdr:cNvSpPr txBox="1"/>
      </xdr:nvSpPr>
      <xdr:spPr>
        <a:xfrm>
          <a:off x="22199600" y="6682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17140</xdr:rowOff>
    </xdr:from>
    <xdr:to>
      <xdr:col>116</xdr:col>
      <xdr:colOff>114300</xdr:colOff>
      <xdr:row>39</xdr:row>
      <xdr:rowOff>118740</xdr:rowOff>
    </xdr:to>
    <xdr:sp macro="" textlink="">
      <xdr:nvSpPr>
        <xdr:cNvPr id="480" name="フローチャート: 判断 479"/>
        <xdr:cNvSpPr/>
      </xdr:nvSpPr>
      <xdr:spPr>
        <a:xfrm>
          <a:off x="22110700" y="670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32795</xdr:rowOff>
    </xdr:from>
    <xdr:to>
      <xdr:col>112</xdr:col>
      <xdr:colOff>38100</xdr:colOff>
      <xdr:row>39</xdr:row>
      <xdr:rowOff>134395</xdr:rowOff>
    </xdr:to>
    <xdr:sp macro="" textlink="">
      <xdr:nvSpPr>
        <xdr:cNvPr id="481" name="フローチャート: 判断 480"/>
        <xdr:cNvSpPr/>
      </xdr:nvSpPr>
      <xdr:spPr>
        <a:xfrm>
          <a:off x="21272500" y="671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63797</xdr:rowOff>
    </xdr:from>
    <xdr:to>
      <xdr:col>107</xdr:col>
      <xdr:colOff>101600</xdr:colOff>
      <xdr:row>39</xdr:row>
      <xdr:rowOff>165397</xdr:rowOff>
    </xdr:to>
    <xdr:sp macro="" textlink="">
      <xdr:nvSpPr>
        <xdr:cNvPr id="482" name="フローチャート: 判断 481"/>
        <xdr:cNvSpPr/>
      </xdr:nvSpPr>
      <xdr:spPr>
        <a:xfrm>
          <a:off x="20383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105742</xdr:rowOff>
    </xdr:from>
    <xdr:to>
      <xdr:col>102</xdr:col>
      <xdr:colOff>165100</xdr:colOff>
      <xdr:row>40</xdr:row>
      <xdr:rowOff>35892</xdr:rowOff>
    </xdr:to>
    <xdr:sp macro="" textlink="">
      <xdr:nvSpPr>
        <xdr:cNvPr id="483" name="フローチャート: 判断 482"/>
        <xdr:cNvSpPr/>
      </xdr:nvSpPr>
      <xdr:spPr>
        <a:xfrm>
          <a:off x="19494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115754</xdr:rowOff>
    </xdr:from>
    <xdr:to>
      <xdr:col>98</xdr:col>
      <xdr:colOff>38100</xdr:colOff>
      <xdr:row>40</xdr:row>
      <xdr:rowOff>45904</xdr:rowOff>
    </xdr:to>
    <xdr:sp macro="" textlink="">
      <xdr:nvSpPr>
        <xdr:cNvPr id="484" name="フローチャート: 判断 483"/>
        <xdr:cNvSpPr/>
      </xdr:nvSpPr>
      <xdr:spPr>
        <a:xfrm>
          <a:off x="18605500" y="680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31865</xdr:rowOff>
    </xdr:from>
    <xdr:to>
      <xdr:col>116</xdr:col>
      <xdr:colOff>114300</xdr:colOff>
      <xdr:row>38</xdr:row>
      <xdr:rowOff>133465</xdr:rowOff>
    </xdr:to>
    <xdr:sp macro="" textlink="">
      <xdr:nvSpPr>
        <xdr:cNvPr id="490" name="楕円 489"/>
        <xdr:cNvSpPr/>
      </xdr:nvSpPr>
      <xdr:spPr>
        <a:xfrm>
          <a:off x="22110700" y="6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54742</xdr:rowOff>
    </xdr:from>
    <xdr:ext cx="599010" cy="259045"/>
    <xdr:sp macro="" textlink="">
      <xdr:nvSpPr>
        <xdr:cNvPr id="491" name="【一般廃棄物処理施設】&#10;一人当たり有形固定資産（償却資産）額該当値テキスト"/>
        <xdr:cNvSpPr txBox="1"/>
      </xdr:nvSpPr>
      <xdr:spPr>
        <a:xfrm>
          <a:off x="22199600" y="63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42580</xdr:rowOff>
    </xdr:from>
    <xdr:to>
      <xdr:col>112</xdr:col>
      <xdr:colOff>38100</xdr:colOff>
      <xdr:row>38</xdr:row>
      <xdr:rowOff>144180</xdr:rowOff>
    </xdr:to>
    <xdr:sp macro="" textlink="">
      <xdr:nvSpPr>
        <xdr:cNvPr id="492" name="楕円 491"/>
        <xdr:cNvSpPr/>
      </xdr:nvSpPr>
      <xdr:spPr>
        <a:xfrm>
          <a:off x="21272500" y="65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82665</xdr:rowOff>
    </xdr:from>
    <xdr:to>
      <xdr:col>116</xdr:col>
      <xdr:colOff>63500</xdr:colOff>
      <xdr:row>38</xdr:row>
      <xdr:rowOff>93380</xdr:rowOff>
    </xdr:to>
    <xdr:cxnSp macro="">
      <xdr:nvCxnSpPr>
        <xdr:cNvPr id="493" name="直線コネクタ 492"/>
        <xdr:cNvCxnSpPr/>
      </xdr:nvCxnSpPr>
      <xdr:spPr>
        <a:xfrm flipV="1">
          <a:off x="21323300" y="6597765"/>
          <a:ext cx="8382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82204</xdr:rowOff>
    </xdr:from>
    <xdr:to>
      <xdr:col>107</xdr:col>
      <xdr:colOff>101600</xdr:colOff>
      <xdr:row>39</xdr:row>
      <xdr:rowOff>12354</xdr:rowOff>
    </xdr:to>
    <xdr:sp macro="" textlink="">
      <xdr:nvSpPr>
        <xdr:cNvPr id="494" name="楕円 493"/>
        <xdr:cNvSpPr/>
      </xdr:nvSpPr>
      <xdr:spPr>
        <a:xfrm>
          <a:off x="20383500" y="65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93380</xdr:rowOff>
    </xdr:from>
    <xdr:to>
      <xdr:col>111</xdr:col>
      <xdr:colOff>177800</xdr:colOff>
      <xdr:row>38</xdr:row>
      <xdr:rowOff>133004</xdr:rowOff>
    </xdr:to>
    <xdr:cxnSp macro="">
      <xdr:nvCxnSpPr>
        <xdr:cNvPr id="495" name="直線コネクタ 494"/>
        <xdr:cNvCxnSpPr/>
      </xdr:nvCxnSpPr>
      <xdr:spPr>
        <a:xfrm flipV="1">
          <a:off x="20434300" y="6608480"/>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84741</xdr:rowOff>
    </xdr:from>
    <xdr:to>
      <xdr:col>102</xdr:col>
      <xdr:colOff>165100</xdr:colOff>
      <xdr:row>39</xdr:row>
      <xdr:rowOff>14891</xdr:rowOff>
    </xdr:to>
    <xdr:sp macro="" textlink="">
      <xdr:nvSpPr>
        <xdr:cNvPr id="496" name="楕円 495"/>
        <xdr:cNvSpPr/>
      </xdr:nvSpPr>
      <xdr:spPr>
        <a:xfrm>
          <a:off x="19494500" y="65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133004</xdr:rowOff>
    </xdr:from>
    <xdr:to>
      <xdr:col>107</xdr:col>
      <xdr:colOff>50800</xdr:colOff>
      <xdr:row>38</xdr:row>
      <xdr:rowOff>135541</xdr:rowOff>
    </xdr:to>
    <xdr:cxnSp macro="">
      <xdr:nvCxnSpPr>
        <xdr:cNvPr id="497" name="直線コネクタ 496"/>
        <xdr:cNvCxnSpPr/>
      </xdr:nvCxnSpPr>
      <xdr:spPr>
        <a:xfrm flipV="1">
          <a:off x="19545300" y="6648104"/>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163940</xdr:rowOff>
    </xdr:from>
    <xdr:to>
      <xdr:col>98</xdr:col>
      <xdr:colOff>38100</xdr:colOff>
      <xdr:row>41</xdr:row>
      <xdr:rowOff>94090</xdr:rowOff>
    </xdr:to>
    <xdr:sp macro="" textlink="">
      <xdr:nvSpPr>
        <xdr:cNvPr id="498" name="楕円 497"/>
        <xdr:cNvSpPr/>
      </xdr:nvSpPr>
      <xdr:spPr>
        <a:xfrm>
          <a:off x="18605500" y="70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135541</xdr:rowOff>
    </xdr:from>
    <xdr:to>
      <xdr:col>102</xdr:col>
      <xdr:colOff>114300</xdr:colOff>
      <xdr:row>41</xdr:row>
      <xdr:rowOff>43290</xdr:rowOff>
    </xdr:to>
    <xdr:cxnSp macro="">
      <xdr:nvCxnSpPr>
        <xdr:cNvPr id="499" name="直線コネクタ 498"/>
        <xdr:cNvCxnSpPr/>
      </xdr:nvCxnSpPr>
      <xdr:spPr>
        <a:xfrm flipV="1">
          <a:off x="18656300" y="6650641"/>
          <a:ext cx="889000" cy="4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125522</xdr:rowOff>
    </xdr:from>
    <xdr:ext cx="599010" cy="259045"/>
    <xdr:sp macro="" textlink="">
      <xdr:nvSpPr>
        <xdr:cNvPr id="500" name="n_1aveValue【一般廃棄物処理施設】&#10;一人当たり有形固定資産（償却資産）額"/>
        <xdr:cNvSpPr txBox="1"/>
      </xdr:nvSpPr>
      <xdr:spPr>
        <a:xfrm>
          <a:off x="21011095" y="681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156524</xdr:rowOff>
    </xdr:from>
    <xdr:ext cx="599010" cy="259045"/>
    <xdr:sp macro="" textlink="">
      <xdr:nvSpPr>
        <xdr:cNvPr id="501" name="n_2aveValue【一般廃棄物処理施設】&#10;一人当たり有形固定資産（償却資産）額"/>
        <xdr:cNvSpPr txBox="1"/>
      </xdr:nvSpPr>
      <xdr:spPr>
        <a:xfrm>
          <a:off x="20134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27019</xdr:rowOff>
    </xdr:from>
    <xdr:ext cx="599010" cy="259045"/>
    <xdr:sp macro="" textlink="">
      <xdr:nvSpPr>
        <xdr:cNvPr id="502" name="n_3aveValue【一般廃棄物処理施設】&#10;一人当たり有形固定資産（償却資産）額"/>
        <xdr:cNvSpPr txBox="1"/>
      </xdr:nvSpPr>
      <xdr:spPr>
        <a:xfrm>
          <a:off x="19245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62431</xdr:rowOff>
    </xdr:from>
    <xdr:ext cx="599010" cy="259045"/>
    <xdr:sp macro="" textlink="">
      <xdr:nvSpPr>
        <xdr:cNvPr id="503" name="n_4aveValue【一般廃棄物処理施設】&#10;一人当たり有形固定資産（償却資産）額"/>
        <xdr:cNvSpPr txBox="1"/>
      </xdr:nvSpPr>
      <xdr:spPr>
        <a:xfrm>
          <a:off x="18356795" y="65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160706</xdr:rowOff>
    </xdr:from>
    <xdr:ext cx="599010" cy="259045"/>
    <xdr:sp macro="" textlink="">
      <xdr:nvSpPr>
        <xdr:cNvPr id="504" name="n_1mainValue【一般廃棄物処理施設】&#10;一人当たり有形固定資産（償却資産）額"/>
        <xdr:cNvSpPr txBox="1"/>
      </xdr:nvSpPr>
      <xdr:spPr>
        <a:xfrm>
          <a:off x="21011095" y="633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28880</xdr:rowOff>
    </xdr:from>
    <xdr:ext cx="599010" cy="259045"/>
    <xdr:sp macro="" textlink="">
      <xdr:nvSpPr>
        <xdr:cNvPr id="505" name="n_2mainValue【一般廃棄物処理施設】&#10;一人当たり有形固定資産（償却資産）額"/>
        <xdr:cNvSpPr txBox="1"/>
      </xdr:nvSpPr>
      <xdr:spPr>
        <a:xfrm>
          <a:off x="20134795" y="637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31418</xdr:rowOff>
    </xdr:from>
    <xdr:ext cx="599010" cy="259045"/>
    <xdr:sp macro="" textlink="">
      <xdr:nvSpPr>
        <xdr:cNvPr id="506" name="n_3mainValue【一般廃棄物処理施設】&#10;一人当たり有形固定資産（償却資産）額"/>
        <xdr:cNvSpPr txBox="1"/>
      </xdr:nvSpPr>
      <xdr:spPr>
        <a:xfrm>
          <a:off x="19245795" y="637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85217</xdr:rowOff>
    </xdr:from>
    <xdr:ext cx="534377" cy="259045"/>
    <xdr:sp macro="" textlink="">
      <xdr:nvSpPr>
        <xdr:cNvPr id="507" name="n_4mainValue【一般廃棄物処理施設】&#10;一人当たり有形固定資産（償却資産）額"/>
        <xdr:cNvSpPr txBox="1"/>
      </xdr:nvSpPr>
      <xdr:spPr>
        <a:xfrm>
          <a:off x="18389111" y="71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130628</xdr:rowOff>
    </xdr:to>
    <xdr:cxnSp macro="">
      <xdr:nvCxnSpPr>
        <xdr:cNvPr id="533" name="直線コネクタ 532"/>
        <xdr:cNvCxnSpPr/>
      </xdr:nvCxnSpPr>
      <xdr:spPr>
        <a:xfrm flipV="1">
          <a:off x="16318864" y="9666515"/>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5" name="直線コネクタ 5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6" name="【保健センター・保健所】&#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7" name="直線コネクタ 53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60251</xdr:rowOff>
    </xdr:from>
    <xdr:ext cx="405111" cy="259045"/>
    <xdr:sp macro="" textlink="">
      <xdr:nvSpPr>
        <xdr:cNvPr id="538" name="【保健センター・保健所】&#10;有形固定資産減価償却率平均値テキスト"/>
        <xdr:cNvSpPr txBox="1"/>
      </xdr:nvSpPr>
      <xdr:spPr>
        <a:xfrm>
          <a:off x="16357600" y="10175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539" name="フローチャート: 判断 538"/>
        <xdr:cNvSpPr/>
      </xdr:nvSpPr>
      <xdr:spPr>
        <a:xfrm>
          <a:off x="16268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145143</xdr:rowOff>
    </xdr:from>
    <xdr:to>
      <xdr:col>81</xdr:col>
      <xdr:colOff>101600</xdr:colOff>
      <xdr:row>60</xdr:row>
      <xdr:rowOff>75293</xdr:rowOff>
    </xdr:to>
    <xdr:sp macro="" textlink="">
      <xdr:nvSpPr>
        <xdr:cNvPr id="540" name="フローチャート: 判断 539"/>
        <xdr:cNvSpPr/>
      </xdr:nvSpPr>
      <xdr:spPr>
        <a:xfrm>
          <a:off x="15430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41" name="フローチャート: 判断 540"/>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83094</xdr:rowOff>
    </xdr:from>
    <xdr:to>
      <xdr:col>72</xdr:col>
      <xdr:colOff>38100</xdr:colOff>
      <xdr:row>60</xdr:row>
      <xdr:rowOff>13244</xdr:rowOff>
    </xdr:to>
    <xdr:sp macro="" textlink="">
      <xdr:nvSpPr>
        <xdr:cNvPr id="542" name="フローチャート: 判断 541"/>
        <xdr:cNvSpPr/>
      </xdr:nvSpPr>
      <xdr:spPr>
        <a:xfrm>
          <a:off x="13652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37374</xdr:rowOff>
    </xdr:from>
    <xdr:to>
      <xdr:col>67</xdr:col>
      <xdr:colOff>101600</xdr:colOff>
      <xdr:row>60</xdr:row>
      <xdr:rowOff>138974</xdr:rowOff>
    </xdr:to>
    <xdr:sp macro="" textlink="">
      <xdr:nvSpPr>
        <xdr:cNvPr id="543" name="フローチャート: 判断 542"/>
        <xdr:cNvSpPr/>
      </xdr:nvSpPr>
      <xdr:spPr>
        <a:xfrm>
          <a:off x="12763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148409</xdr:rowOff>
    </xdr:from>
    <xdr:to>
      <xdr:col>85</xdr:col>
      <xdr:colOff>177800</xdr:colOff>
      <xdr:row>62</xdr:row>
      <xdr:rowOff>78559</xdr:rowOff>
    </xdr:to>
    <xdr:sp macro="" textlink="">
      <xdr:nvSpPr>
        <xdr:cNvPr id="549" name="楕円 548"/>
        <xdr:cNvSpPr/>
      </xdr:nvSpPr>
      <xdr:spPr>
        <a:xfrm>
          <a:off x="162687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126836</xdr:rowOff>
    </xdr:from>
    <xdr:ext cx="405111" cy="259045"/>
    <xdr:sp macro="" textlink="">
      <xdr:nvSpPr>
        <xdr:cNvPr id="550" name="【保健センター・保健所】&#10;有形固定資産減価償却率該当値テキスト"/>
        <xdr:cNvSpPr txBox="1"/>
      </xdr:nvSpPr>
      <xdr:spPr>
        <a:xfrm>
          <a:off x="16357600"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115751</xdr:rowOff>
    </xdr:from>
    <xdr:to>
      <xdr:col>81</xdr:col>
      <xdr:colOff>101600</xdr:colOff>
      <xdr:row>62</xdr:row>
      <xdr:rowOff>45901</xdr:rowOff>
    </xdr:to>
    <xdr:sp macro="" textlink="">
      <xdr:nvSpPr>
        <xdr:cNvPr id="551" name="楕円 550"/>
        <xdr:cNvSpPr/>
      </xdr:nvSpPr>
      <xdr:spPr>
        <a:xfrm>
          <a:off x="15430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166551</xdr:rowOff>
    </xdr:from>
    <xdr:to>
      <xdr:col>85</xdr:col>
      <xdr:colOff>127000</xdr:colOff>
      <xdr:row>62</xdr:row>
      <xdr:rowOff>27759</xdr:rowOff>
    </xdr:to>
    <xdr:cxnSp macro="">
      <xdr:nvCxnSpPr>
        <xdr:cNvPr id="552" name="直線コネクタ 551"/>
        <xdr:cNvCxnSpPr/>
      </xdr:nvCxnSpPr>
      <xdr:spPr>
        <a:xfrm>
          <a:off x="15481300" y="106250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50437</xdr:rowOff>
    </xdr:from>
    <xdr:to>
      <xdr:col>76</xdr:col>
      <xdr:colOff>165100</xdr:colOff>
      <xdr:row>61</xdr:row>
      <xdr:rowOff>152037</xdr:rowOff>
    </xdr:to>
    <xdr:sp macro="" textlink="">
      <xdr:nvSpPr>
        <xdr:cNvPr id="553" name="楕円 552"/>
        <xdr:cNvSpPr/>
      </xdr:nvSpPr>
      <xdr:spPr>
        <a:xfrm>
          <a:off x="14541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101237</xdr:rowOff>
    </xdr:from>
    <xdr:to>
      <xdr:col>81</xdr:col>
      <xdr:colOff>50800</xdr:colOff>
      <xdr:row>61</xdr:row>
      <xdr:rowOff>166551</xdr:rowOff>
    </xdr:to>
    <xdr:cxnSp macro="">
      <xdr:nvCxnSpPr>
        <xdr:cNvPr id="554" name="直線コネクタ 553"/>
        <xdr:cNvCxnSpPr/>
      </xdr:nvCxnSpPr>
      <xdr:spPr>
        <a:xfrm>
          <a:off x="14592300" y="1055968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55" name="楕円 554"/>
        <xdr:cNvSpPr/>
      </xdr:nvSpPr>
      <xdr:spPr>
        <a:xfrm>
          <a:off x="1365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101237</xdr:rowOff>
    </xdr:to>
    <xdr:cxnSp macro="">
      <xdr:nvCxnSpPr>
        <xdr:cNvPr id="556" name="直線コネクタ 555"/>
        <xdr:cNvCxnSpPr/>
      </xdr:nvCxnSpPr>
      <xdr:spPr>
        <a:xfrm>
          <a:off x="13703300" y="105270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156573</xdr:rowOff>
    </xdr:from>
    <xdr:to>
      <xdr:col>67</xdr:col>
      <xdr:colOff>101600</xdr:colOff>
      <xdr:row>61</xdr:row>
      <xdr:rowOff>86723</xdr:rowOff>
    </xdr:to>
    <xdr:sp macro="" textlink="">
      <xdr:nvSpPr>
        <xdr:cNvPr id="557" name="楕円 556"/>
        <xdr:cNvSpPr/>
      </xdr:nvSpPr>
      <xdr:spPr>
        <a:xfrm>
          <a:off x="12763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35923</xdr:rowOff>
    </xdr:from>
    <xdr:to>
      <xdr:col>71</xdr:col>
      <xdr:colOff>177800</xdr:colOff>
      <xdr:row>61</xdr:row>
      <xdr:rowOff>68580</xdr:rowOff>
    </xdr:to>
    <xdr:cxnSp macro="">
      <xdr:nvCxnSpPr>
        <xdr:cNvPr id="558" name="直線コネクタ 557"/>
        <xdr:cNvCxnSpPr/>
      </xdr:nvCxnSpPr>
      <xdr:spPr>
        <a:xfrm>
          <a:off x="12814300" y="104943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91820</xdr:rowOff>
    </xdr:from>
    <xdr:ext cx="405111" cy="259045"/>
    <xdr:sp macro="" textlink="">
      <xdr:nvSpPr>
        <xdr:cNvPr id="559" name="n_1aveValue【保健センター・保健所】&#10;有形固定資産減価償却率"/>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60" name="n_2aveValue【保健センター・保健所】&#10;有形固定資産減価償却率"/>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29771</xdr:rowOff>
    </xdr:from>
    <xdr:ext cx="405111" cy="259045"/>
    <xdr:sp macro="" textlink="">
      <xdr:nvSpPr>
        <xdr:cNvPr id="561" name="n_3aveValue【保健センター・保健所】&#10;有形固定資産減価償却率"/>
        <xdr:cNvSpPr txBox="1"/>
      </xdr:nvSpPr>
      <xdr:spPr>
        <a:xfrm>
          <a:off x="13500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155501</xdr:rowOff>
    </xdr:from>
    <xdr:ext cx="405111" cy="259045"/>
    <xdr:sp macro="" textlink="">
      <xdr:nvSpPr>
        <xdr:cNvPr id="562" name="n_4aveValue【保健センター・保健所】&#10;有形固定資産減価償却率"/>
        <xdr:cNvSpPr txBox="1"/>
      </xdr:nvSpPr>
      <xdr:spPr>
        <a:xfrm>
          <a:off x="12611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37028</xdr:rowOff>
    </xdr:from>
    <xdr:ext cx="405111" cy="259045"/>
    <xdr:sp macro="" textlink="">
      <xdr:nvSpPr>
        <xdr:cNvPr id="563" name="n_1mainValue【保健センター・保健所】&#10;有形固定資産減価償却率"/>
        <xdr:cNvSpPr txBox="1"/>
      </xdr:nvSpPr>
      <xdr:spPr>
        <a:xfrm>
          <a:off x="15266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143164</xdr:rowOff>
    </xdr:from>
    <xdr:ext cx="405111" cy="259045"/>
    <xdr:sp macro="" textlink="">
      <xdr:nvSpPr>
        <xdr:cNvPr id="564" name="n_2mainValue【保健センター・保健所】&#10;有形固定資産減価償却率"/>
        <xdr:cNvSpPr txBox="1"/>
      </xdr:nvSpPr>
      <xdr:spPr>
        <a:xfrm>
          <a:off x="14389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65" name="n_3mainValue【保健センター・保健所】&#10;有形固定資産減価償却率"/>
        <xdr:cNvSpPr txBox="1"/>
      </xdr:nvSpPr>
      <xdr:spPr>
        <a:xfrm>
          <a:off x="13500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77850</xdr:rowOff>
    </xdr:from>
    <xdr:ext cx="405111" cy="259045"/>
    <xdr:sp macro="" textlink="">
      <xdr:nvSpPr>
        <xdr:cNvPr id="566" name="n_4mainValue【保健センター・保健所】&#10;有形固定資産減価償却率"/>
        <xdr:cNvSpPr txBox="1"/>
      </xdr:nvSpPr>
      <xdr:spPr>
        <a:xfrm>
          <a:off x="12611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167640</xdr:rowOff>
    </xdr:from>
    <xdr:to>
      <xdr:col>116</xdr:col>
      <xdr:colOff>62864</xdr:colOff>
      <xdr:row>64</xdr:row>
      <xdr:rowOff>34290</xdr:rowOff>
    </xdr:to>
    <xdr:cxnSp macro="">
      <xdr:nvCxnSpPr>
        <xdr:cNvPr id="590" name="直線コネクタ 589"/>
        <xdr:cNvCxnSpPr/>
      </xdr:nvCxnSpPr>
      <xdr:spPr>
        <a:xfrm flipV="1">
          <a:off x="22160864" y="976884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2" name="直線コネクタ 59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114317</xdr:rowOff>
    </xdr:from>
    <xdr:ext cx="469744" cy="259045"/>
    <xdr:sp macro="" textlink="">
      <xdr:nvSpPr>
        <xdr:cNvPr id="593" name="【保健センター・保健所】&#10;一人当たり面積最大値テキスト"/>
        <xdr:cNvSpPr txBox="1"/>
      </xdr:nvSpPr>
      <xdr:spPr>
        <a:xfrm>
          <a:off x="22199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167640</xdr:rowOff>
    </xdr:from>
    <xdr:to>
      <xdr:col>116</xdr:col>
      <xdr:colOff>152400</xdr:colOff>
      <xdr:row>56</xdr:row>
      <xdr:rowOff>167640</xdr:rowOff>
    </xdr:to>
    <xdr:cxnSp macro="">
      <xdr:nvCxnSpPr>
        <xdr:cNvPr id="594" name="直線コネクタ 593"/>
        <xdr:cNvCxnSpPr/>
      </xdr:nvCxnSpPr>
      <xdr:spPr>
        <a:xfrm>
          <a:off x="22072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13987</xdr:rowOff>
    </xdr:from>
    <xdr:ext cx="469744" cy="259045"/>
    <xdr:sp macro="" textlink="">
      <xdr:nvSpPr>
        <xdr:cNvPr id="595" name="【保健センター・保健所】&#10;一人当たり面積平均値テキスト"/>
        <xdr:cNvSpPr txBox="1"/>
      </xdr:nvSpPr>
      <xdr:spPr>
        <a:xfrm>
          <a:off x="22199600" y="10472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162560</xdr:rowOff>
    </xdr:from>
    <xdr:to>
      <xdr:col>116</xdr:col>
      <xdr:colOff>114300</xdr:colOff>
      <xdr:row>62</xdr:row>
      <xdr:rowOff>92710</xdr:rowOff>
    </xdr:to>
    <xdr:sp macro="" textlink="">
      <xdr:nvSpPr>
        <xdr:cNvPr id="596" name="フローチャート: 判断 595"/>
        <xdr:cNvSpPr/>
      </xdr:nvSpPr>
      <xdr:spPr>
        <a:xfrm>
          <a:off x="22110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597" name="フローチャート: 判断 596"/>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98" name="フローチャート: 判断 597"/>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599" name="フローチャート: 判断 598"/>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29210</xdr:rowOff>
    </xdr:from>
    <xdr:to>
      <xdr:col>98</xdr:col>
      <xdr:colOff>38100</xdr:colOff>
      <xdr:row>62</xdr:row>
      <xdr:rowOff>130810</xdr:rowOff>
    </xdr:to>
    <xdr:sp macro="" textlink="">
      <xdr:nvSpPr>
        <xdr:cNvPr id="600" name="フローチャート: 判断 599"/>
        <xdr:cNvSpPr/>
      </xdr:nvSpPr>
      <xdr:spPr>
        <a:xfrm>
          <a:off x="18605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135890</xdr:rowOff>
    </xdr:from>
    <xdr:to>
      <xdr:col>116</xdr:col>
      <xdr:colOff>114300</xdr:colOff>
      <xdr:row>63</xdr:row>
      <xdr:rowOff>66040</xdr:rowOff>
    </xdr:to>
    <xdr:sp macro="" textlink="">
      <xdr:nvSpPr>
        <xdr:cNvPr id="606" name="楕円 605"/>
        <xdr:cNvSpPr/>
      </xdr:nvSpPr>
      <xdr:spPr>
        <a:xfrm>
          <a:off x="221107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114317</xdr:rowOff>
    </xdr:from>
    <xdr:ext cx="469744" cy="259045"/>
    <xdr:sp macro="" textlink="">
      <xdr:nvSpPr>
        <xdr:cNvPr id="607" name="【保健センター・保健所】&#10;一人当たり面積該当値テキスト"/>
        <xdr:cNvSpPr txBox="1"/>
      </xdr:nvSpPr>
      <xdr:spPr>
        <a:xfrm>
          <a:off x="221996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608" name="楕円 607"/>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xdr:rowOff>
    </xdr:from>
    <xdr:to>
      <xdr:col>116</xdr:col>
      <xdr:colOff>63500</xdr:colOff>
      <xdr:row>63</xdr:row>
      <xdr:rowOff>19050</xdr:rowOff>
    </xdr:to>
    <xdr:cxnSp macro="">
      <xdr:nvCxnSpPr>
        <xdr:cNvPr id="609" name="直線コネクタ 608"/>
        <xdr:cNvCxnSpPr/>
      </xdr:nvCxnSpPr>
      <xdr:spPr>
        <a:xfrm flipV="1">
          <a:off x="21323300" y="108165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610" name="楕円 609"/>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22860</xdr:rowOff>
    </xdr:to>
    <xdr:cxnSp macro="">
      <xdr:nvCxnSpPr>
        <xdr:cNvPr id="611" name="直線コネクタ 610"/>
        <xdr:cNvCxnSpPr/>
      </xdr:nvCxnSpPr>
      <xdr:spPr>
        <a:xfrm flipV="1">
          <a:off x="20434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147320</xdr:rowOff>
    </xdr:from>
    <xdr:to>
      <xdr:col>102</xdr:col>
      <xdr:colOff>165100</xdr:colOff>
      <xdr:row>63</xdr:row>
      <xdr:rowOff>77470</xdr:rowOff>
    </xdr:to>
    <xdr:sp macro="" textlink="">
      <xdr:nvSpPr>
        <xdr:cNvPr id="612" name="楕円 611"/>
        <xdr:cNvSpPr/>
      </xdr:nvSpPr>
      <xdr:spPr>
        <a:xfrm>
          <a:off x="19494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26670</xdr:rowOff>
    </xdr:to>
    <xdr:cxnSp macro="">
      <xdr:nvCxnSpPr>
        <xdr:cNvPr id="613" name="直線コネクタ 612"/>
        <xdr:cNvCxnSpPr/>
      </xdr:nvCxnSpPr>
      <xdr:spPr>
        <a:xfrm flipV="1">
          <a:off x="19545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14" name="楕円 613"/>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26670</xdr:rowOff>
    </xdr:from>
    <xdr:to>
      <xdr:col>102</xdr:col>
      <xdr:colOff>114300</xdr:colOff>
      <xdr:row>63</xdr:row>
      <xdr:rowOff>30480</xdr:rowOff>
    </xdr:to>
    <xdr:cxnSp macro="">
      <xdr:nvCxnSpPr>
        <xdr:cNvPr id="615" name="直線コネクタ 614"/>
        <xdr:cNvCxnSpPr/>
      </xdr:nvCxnSpPr>
      <xdr:spPr>
        <a:xfrm flipV="1">
          <a:off x="18656300" y="1082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616"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617"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618"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147337</xdr:rowOff>
    </xdr:from>
    <xdr:ext cx="469744" cy="259045"/>
    <xdr:sp macro="" textlink="">
      <xdr:nvSpPr>
        <xdr:cNvPr id="619" name="n_4aveValue【保健センター・保健所】&#10;一人当たり面積"/>
        <xdr:cNvSpPr txBox="1"/>
      </xdr:nvSpPr>
      <xdr:spPr>
        <a:xfrm>
          <a:off x="184214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62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621"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68597</xdr:rowOff>
    </xdr:from>
    <xdr:ext cx="469744" cy="259045"/>
    <xdr:sp macro="" textlink="">
      <xdr:nvSpPr>
        <xdr:cNvPr id="622" name="n_3mainValue【保健センター・保健所】&#10;一人当たり面積"/>
        <xdr:cNvSpPr txBox="1"/>
      </xdr:nvSpPr>
      <xdr:spPr>
        <a:xfrm>
          <a:off x="19310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23" name="n_4mainValue【保健センター・保健所】&#10;一人当たり面積"/>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83820</xdr:rowOff>
    </xdr:from>
    <xdr:to>
      <xdr:col>85</xdr:col>
      <xdr:colOff>126364</xdr:colOff>
      <xdr:row>86</xdr:row>
      <xdr:rowOff>51436</xdr:rowOff>
    </xdr:to>
    <xdr:cxnSp macro="">
      <xdr:nvCxnSpPr>
        <xdr:cNvPr id="648" name="直線コネクタ 647"/>
        <xdr:cNvCxnSpPr/>
      </xdr:nvCxnSpPr>
      <xdr:spPr>
        <a:xfrm flipV="1">
          <a:off x="16318864" y="13285470"/>
          <a:ext cx="0" cy="15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55263</xdr:rowOff>
    </xdr:from>
    <xdr:ext cx="405111" cy="259045"/>
    <xdr:sp macro="" textlink="">
      <xdr:nvSpPr>
        <xdr:cNvPr id="649" name="【消防施設】&#10;有形固定資産減価償却率最小値テキスト"/>
        <xdr:cNvSpPr txBox="1"/>
      </xdr:nvSpPr>
      <xdr:spPr>
        <a:xfrm>
          <a:off x="16357600"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51436</xdr:rowOff>
    </xdr:from>
    <xdr:to>
      <xdr:col>86</xdr:col>
      <xdr:colOff>25400</xdr:colOff>
      <xdr:row>86</xdr:row>
      <xdr:rowOff>51436</xdr:rowOff>
    </xdr:to>
    <xdr:cxnSp macro="">
      <xdr:nvCxnSpPr>
        <xdr:cNvPr id="650" name="直線コネクタ 649"/>
        <xdr:cNvCxnSpPr/>
      </xdr:nvCxnSpPr>
      <xdr:spPr>
        <a:xfrm>
          <a:off x="16230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30497</xdr:rowOff>
    </xdr:from>
    <xdr:ext cx="405111" cy="259045"/>
    <xdr:sp macro="" textlink="">
      <xdr:nvSpPr>
        <xdr:cNvPr id="651" name="【消防施設】&#10;有形固定資産減価償却率最大値テキスト"/>
        <xdr:cNvSpPr txBox="1"/>
      </xdr:nvSpPr>
      <xdr:spPr>
        <a:xfrm>
          <a:off x="163576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83820</xdr:rowOff>
    </xdr:from>
    <xdr:to>
      <xdr:col>86</xdr:col>
      <xdr:colOff>25400</xdr:colOff>
      <xdr:row>77</xdr:row>
      <xdr:rowOff>83820</xdr:rowOff>
    </xdr:to>
    <xdr:cxnSp macro="">
      <xdr:nvCxnSpPr>
        <xdr:cNvPr id="652" name="直線コネクタ 651"/>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80027</xdr:rowOff>
    </xdr:from>
    <xdr:ext cx="405111" cy="259045"/>
    <xdr:sp macro="" textlink="">
      <xdr:nvSpPr>
        <xdr:cNvPr id="653" name="【消防施設】&#10;有形固定資産減価償却率平均値テキスト"/>
        <xdr:cNvSpPr txBox="1"/>
      </xdr:nvSpPr>
      <xdr:spPr>
        <a:xfrm>
          <a:off x="16357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654" name="フローチャート: 判断 653"/>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655" name="フローチャート: 判断 654"/>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6" name="フローチャート: 判断 655"/>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95886</xdr:rowOff>
    </xdr:from>
    <xdr:to>
      <xdr:col>72</xdr:col>
      <xdr:colOff>38100</xdr:colOff>
      <xdr:row>82</xdr:row>
      <xdr:rowOff>26036</xdr:rowOff>
    </xdr:to>
    <xdr:sp macro="" textlink="">
      <xdr:nvSpPr>
        <xdr:cNvPr id="657" name="フローチャート: 判断 656"/>
        <xdr:cNvSpPr/>
      </xdr:nvSpPr>
      <xdr:spPr>
        <a:xfrm>
          <a:off x="13652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2539</xdr:rowOff>
    </xdr:from>
    <xdr:to>
      <xdr:col>67</xdr:col>
      <xdr:colOff>101600</xdr:colOff>
      <xdr:row>82</xdr:row>
      <xdr:rowOff>104139</xdr:rowOff>
    </xdr:to>
    <xdr:sp macro="" textlink="">
      <xdr:nvSpPr>
        <xdr:cNvPr id="658" name="フローチャート: 判断 657"/>
        <xdr:cNvSpPr/>
      </xdr:nvSpPr>
      <xdr:spPr>
        <a:xfrm>
          <a:off x="127635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107314</xdr:rowOff>
    </xdr:from>
    <xdr:to>
      <xdr:col>85</xdr:col>
      <xdr:colOff>177800</xdr:colOff>
      <xdr:row>79</xdr:row>
      <xdr:rowOff>37464</xdr:rowOff>
    </xdr:to>
    <xdr:sp macro="" textlink="">
      <xdr:nvSpPr>
        <xdr:cNvPr id="664" name="楕円 663"/>
        <xdr:cNvSpPr/>
      </xdr:nvSpPr>
      <xdr:spPr>
        <a:xfrm>
          <a:off x="16268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130191</xdr:rowOff>
    </xdr:from>
    <xdr:ext cx="405111" cy="259045"/>
    <xdr:sp macro="" textlink="">
      <xdr:nvSpPr>
        <xdr:cNvPr id="665" name="【消防施設】&#10;有形固定資産減価償却率該当値テキスト"/>
        <xdr:cNvSpPr txBox="1"/>
      </xdr:nvSpPr>
      <xdr:spPr>
        <a:xfrm>
          <a:off x="16357600"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44450</xdr:rowOff>
    </xdr:from>
    <xdr:to>
      <xdr:col>81</xdr:col>
      <xdr:colOff>101600</xdr:colOff>
      <xdr:row>78</xdr:row>
      <xdr:rowOff>146050</xdr:rowOff>
    </xdr:to>
    <xdr:sp macro="" textlink="">
      <xdr:nvSpPr>
        <xdr:cNvPr id="666" name="楕円 665"/>
        <xdr:cNvSpPr/>
      </xdr:nvSpPr>
      <xdr:spPr>
        <a:xfrm>
          <a:off x="1543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95250</xdr:rowOff>
    </xdr:from>
    <xdr:to>
      <xdr:col>85</xdr:col>
      <xdr:colOff>127000</xdr:colOff>
      <xdr:row>78</xdr:row>
      <xdr:rowOff>158114</xdr:rowOff>
    </xdr:to>
    <xdr:cxnSp macro="">
      <xdr:nvCxnSpPr>
        <xdr:cNvPr id="667" name="直線コネクタ 666"/>
        <xdr:cNvCxnSpPr/>
      </xdr:nvCxnSpPr>
      <xdr:spPr>
        <a:xfrm>
          <a:off x="15481300" y="134683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97789</xdr:rowOff>
    </xdr:from>
    <xdr:to>
      <xdr:col>76</xdr:col>
      <xdr:colOff>165100</xdr:colOff>
      <xdr:row>78</xdr:row>
      <xdr:rowOff>27939</xdr:rowOff>
    </xdr:to>
    <xdr:sp macro="" textlink="">
      <xdr:nvSpPr>
        <xdr:cNvPr id="668" name="楕円 667"/>
        <xdr:cNvSpPr/>
      </xdr:nvSpPr>
      <xdr:spPr>
        <a:xfrm>
          <a:off x="14541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148589</xdr:rowOff>
    </xdr:from>
    <xdr:to>
      <xdr:col>81</xdr:col>
      <xdr:colOff>50800</xdr:colOff>
      <xdr:row>78</xdr:row>
      <xdr:rowOff>95250</xdr:rowOff>
    </xdr:to>
    <xdr:cxnSp macro="">
      <xdr:nvCxnSpPr>
        <xdr:cNvPr id="669" name="直線コネクタ 668"/>
        <xdr:cNvCxnSpPr/>
      </xdr:nvCxnSpPr>
      <xdr:spPr>
        <a:xfrm>
          <a:off x="14592300" y="13350239"/>
          <a:ext cx="8890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160655</xdr:rowOff>
    </xdr:from>
    <xdr:to>
      <xdr:col>72</xdr:col>
      <xdr:colOff>38100</xdr:colOff>
      <xdr:row>83</xdr:row>
      <xdr:rowOff>90805</xdr:rowOff>
    </xdr:to>
    <xdr:sp macro="" textlink="">
      <xdr:nvSpPr>
        <xdr:cNvPr id="670" name="楕円 669"/>
        <xdr:cNvSpPr/>
      </xdr:nvSpPr>
      <xdr:spPr>
        <a:xfrm>
          <a:off x="13652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148589</xdr:rowOff>
    </xdr:from>
    <xdr:to>
      <xdr:col>76</xdr:col>
      <xdr:colOff>114300</xdr:colOff>
      <xdr:row>83</xdr:row>
      <xdr:rowOff>40005</xdr:rowOff>
    </xdr:to>
    <xdr:cxnSp macro="">
      <xdr:nvCxnSpPr>
        <xdr:cNvPr id="671" name="直線コネクタ 670"/>
        <xdr:cNvCxnSpPr/>
      </xdr:nvCxnSpPr>
      <xdr:spPr>
        <a:xfrm flipV="1">
          <a:off x="13703300" y="13350239"/>
          <a:ext cx="889000" cy="9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126364</xdr:rowOff>
    </xdr:from>
    <xdr:to>
      <xdr:col>67</xdr:col>
      <xdr:colOff>101600</xdr:colOff>
      <xdr:row>83</xdr:row>
      <xdr:rowOff>56514</xdr:rowOff>
    </xdr:to>
    <xdr:sp macro="" textlink="">
      <xdr:nvSpPr>
        <xdr:cNvPr id="672" name="楕円 671"/>
        <xdr:cNvSpPr/>
      </xdr:nvSpPr>
      <xdr:spPr>
        <a:xfrm>
          <a:off x="12763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5714</xdr:rowOff>
    </xdr:from>
    <xdr:to>
      <xdr:col>71</xdr:col>
      <xdr:colOff>177800</xdr:colOff>
      <xdr:row>83</xdr:row>
      <xdr:rowOff>40005</xdr:rowOff>
    </xdr:to>
    <xdr:cxnSp macro="">
      <xdr:nvCxnSpPr>
        <xdr:cNvPr id="673" name="直線コネクタ 672"/>
        <xdr:cNvCxnSpPr/>
      </xdr:nvCxnSpPr>
      <xdr:spPr>
        <a:xfrm>
          <a:off x="12814300" y="14236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674"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75"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42563</xdr:rowOff>
    </xdr:from>
    <xdr:ext cx="405111" cy="259045"/>
    <xdr:sp macro="" textlink="">
      <xdr:nvSpPr>
        <xdr:cNvPr id="676" name="n_3aveValue【消防施設】&#10;有形固定資産減価償却率"/>
        <xdr:cNvSpPr txBox="1"/>
      </xdr:nvSpPr>
      <xdr:spPr>
        <a:xfrm>
          <a:off x="13500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120666</xdr:rowOff>
    </xdr:from>
    <xdr:ext cx="405111" cy="259045"/>
    <xdr:sp macro="" textlink="">
      <xdr:nvSpPr>
        <xdr:cNvPr id="677" name="n_4aveValue【消防施設】&#10;有形固定資産減価償却率"/>
        <xdr:cNvSpPr txBox="1"/>
      </xdr:nvSpPr>
      <xdr:spPr>
        <a:xfrm>
          <a:off x="12611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162577</xdr:rowOff>
    </xdr:from>
    <xdr:ext cx="405111" cy="259045"/>
    <xdr:sp macro="" textlink="">
      <xdr:nvSpPr>
        <xdr:cNvPr id="678" name="n_1mainValue【消防施設】&#10;有形固定資産減価償却率"/>
        <xdr:cNvSpPr txBox="1"/>
      </xdr:nvSpPr>
      <xdr:spPr>
        <a:xfrm>
          <a:off x="152660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44466</xdr:rowOff>
    </xdr:from>
    <xdr:ext cx="405111" cy="259045"/>
    <xdr:sp macro="" textlink="">
      <xdr:nvSpPr>
        <xdr:cNvPr id="679" name="n_2mainValue【消防施設】&#10;有形固定資産減価償却率"/>
        <xdr:cNvSpPr txBox="1"/>
      </xdr:nvSpPr>
      <xdr:spPr>
        <a:xfrm>
          <a:off x="143897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81932</xdr:rowOff>
    </xdr:from>
    <xdr:ext cx="405111" cy="259045"/>
    <xdr:sp macro="" textlink="">
      <xdr:nvSpPr>
        <xdr:cNvPr id="680" name="n_3mainValue【消防施設】&#10;有形固定資産減価償却率"/>
        <xdr:cNvSpPr txBox="1"/>
      </xdr:nvSpPr>
      <xdr:spPr>
        <a:xfrm>
          <a:off x="13500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47641</xdr:rowOff>
    </xdr:from>
    <xdr:ext cx="405111" cy="259045"/>
    <xdr:sp macro="" textlink="">
      <xdr:nvSpPr>
        <xdr:cNvPr id="681" name="n_4mainValue【消防施設】&#10;有形固定資産減価償却率"/>
        <xdr:cNvSpPr txBox="1"/>
      </xdr:nvSpPr>
      <xdr:spPr>
        <a:xfrm>
          <a:off x="12611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120396</xdr:rowOff>
    </xdr:from>
    <xdr:to>
      <xdr:col>116</xdr:col>
      <xdr:colOff>62864</xdr:colOff>
      <xdr:row>86</xdr:row>
      <xdr:rowOff>33528</xdr:rowOff>
    </xdr:to>
    <xdr:cxnSp macro="">
      <xdr:nvCxnSpPr>
        <xdr:cNvPr id="703" name="直線コネクタ 702"/>
        <xdr:cNvCxnSpPr/>
      </xdr:nvCxnSpPr>
      <xdr:spPr>
        <a:xfrm flipV="1">
          <a:off x="22160864" y="1349349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0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05" name="直線コネクタ 70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67073</xdr:rowOff>
    </xdr:from>
    <xdr:ext cx="469744" cy="259045"/>
    <xdr:sp macro="" textlink="">
      <xdr:nvSpPr>
        <xdr:cNvPr id="706" name="【消防施設】&#10;一人当たり面積最大値テキスト"/>
        <xdr:cNvSpPr txBox="1"/>
      </xdr:nvSpPr>
      <xdr:spPr>
        <a:xfrm>
          <a:off x="22199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120396</xdr:rowOff>
    </xdr:from>
    <xdr:to>
      <xdr:col>116</xdr:col>
      <xdr:colOff>152400</xdr:colOff>
      <xdr:row>78</xdr:row>
      <xdr:rowOff>120396</xdr:rowOff>
    </xdr:to>
    <xdr:cxnSp macro="">
      <xdr:nvCxnSpPr>
        <xdr:cNvPr id="707" name="直線コネクタ 706"/>
        <xdr:cNvCxnSpPr/>
      </xdr:nvCxnSpPr>
      <xdr:spPr>
        <a:xfrm>
          <a:off x="22072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144035</xdr:rowOff>
    </xdr:from>
    <xdr:ext cx="469744" cy="259045"/>
    <xdr:sp macro="" textlink="">
      <xdr:nvSpPr>
        <xdr:cNvPr id="708" name="【消防施設】&#10;一人当たり面積平均値テキスト"/>
        <xdr:cNvSpPr txBox="1"/>
      </xdr:nvSpPr>
      <xdr:spPr>
        <a:xfrm>
          <a:off x="22199600" y="1437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165608</xdr:rowOff>
    </xdr:from>
    <xdr:to>
      <xdr:col>116</xdr:col>
      <xdr:colOff>114300</xdr:colOff>
      <xdr:row>84</xdr:row>
      <xdr:rowOff>95758</xdr:rowOff>
    </xdr:to>
    <xdr:sp macro="" textlink="">
      <xdr:nvSpPr>
        <xdr:cNvPr id="709" name="フローチャート: 判断 708"/>
        <xdr:cNvSpPr/>
      </xdr:nvSpPr>
      <xdr:spPr>
        <a:xfrm>
          <a:off x="221107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10" name="フローチャート: 判断 709"/>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1" name="フローチャート: 判断 71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2" name="フローチャート: 判断 7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13" name="フローチャート: 判断 712"/>
        <xdr:cNvSpPr/>
      </xdr:nvSpPr>
      <xdr:spPr>
        <a:xfrm>
          <a:off x="18605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115315</xdr:rowOff>
    </xdr:from>
    <xdr:to>
      <xdr:col>116</xdr:col>
      <xdr:colOff>114300</xdr:colOff>
      <xdr:row>83</xdr:row>
      <xdr:rowOff>45465</xdr:rowOff>
    </xdr:to>
    <xdr:sp macro="" textlink="">
      <xdr:nvSpPr>
        <xdr:cNvPr id="719" name="楕円 718"/>
        <xdr:cNvSpPr/>
      </xdr:nvSpPr>
      <xdr:spPr>
        <a:xfrm>
          <a:off x="22110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138192</xdr:rowOff>
    </xdr:from>
    <xdr:ext cx="469744" cy="259045"/>
    <xdr:sp macro="" textlink="">
      <xdr:nvSpPr>
        <xdr:cNvPr id="720" name="【消防施設】&#10;一人当たり面積該当値テキスト"/>
        <xdr:cNvSpPr txBox="1"/>
      </xdr:nvSpPr>
      <xdr:spPr>
        <a:xfrm>
          <a:off x="22199600" y="140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126746</xdr:rowOff>
    </xdr:from>
    <xdr:to>
      <xdr:col>112</xdr:col>
      <xdr:colOff>38100</xdr:colOff>
      <xdr:row>83</xdr:row>
      <xdr:rowOff>56896</xdr:rowOff>
    </xdr:to>
    <xdr:sp macro="" textlink="">
      <xdr:nvSpPr>
        <xdr:cNvPr id="721" name="楕円 720"/>
        <xdr:cNvSpPr/>
      </xdr:nvSpPr>
      <xdr:spPr>
        <a:xfrm>
          <a:off x="21272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166115</xdr:rowOff>
    </xdr:from>
    <xdr:to>
      <xdr:col>116</xdr:col>
      <xdr:colOff>63500</xdr:colOff>
      <xdr:row>83</xdr:row>
      <xdr:rowOff>6096</xdr:rowOff>
    </xdr:to>
    <xdr:cxnSp macro="">
      <xdr:nvCxnSpPr>
        <xdr:cNvPr id="722" name="直線コネクタ 721"/>
        <xdr:cNvCxnSpPr/>
      </xdr:nvCxnSpPr>
      <xdr:spPr>
        <a:xfrm flipV="1">
          <a:off x="21323300" y="1422501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135889</xdr:rowOff>
    </xdr:from>
    <xdr:to>
      <xdr:col>107</xdr:col>
      <xdr:colOff>101600</xdr:colOff>
      <xdr:row>83</xdr:row>
      <xdr:rowOff>66039</xdr:rowOff>
    </xdr:to>
    <xdr:sp macro="" textlink="">
      <xdr:nvSpPr>
        <xdr:cNvPr id="723" name="楕円 722"/>
        <xdr:cNvSpPr/>
      </xdr:nvSpPr>
      <xdr:spPr>
        <a:xfrm>
          <a:off x="20383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6096</xdr:rowOff>
    </xdr:from>
    <xdr:to>
      <xdr:col>111</xdr:col>
      <xdr:colOff>177800</xdr:colOff>
      <xdr:row>83</xdr:row>
      <xdr:rowOff>15239</xdr:rowOff>
    </xdr:to>
    <xdr:cxnSp macro="">
      <xdr:nvCxnSpPr>
        <xdr:cNvPr id="724" name="直線コネクタ 723"/>
        <xdr:cNvCxnSpPr/>
      </xdr:nvCxnSpPr>
      <xdr:spPr>
        <a:xfrm flipV="1">
          <a:off x="20434300" y="142364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161037</xdr:rowOff>
    </xdr:from>
    <xdr:to>
      <xdr:col>102</xdr:col>
      <xdr:colOff>165100</xdr:colOff>
      <xdr:row>84</xdr:row>
      <xdr:rowOff>91187</xdr:rowOff>
    </xdr:to>
    <xdr:sp macro="" textlink="">
      <xdr:nvSpPr>
        <xdr:cNvPr id="725" name="楕円 724"/>
        <xdr:cNvSpPr/>
      </xdr:nvSpPr>
      <xdr:spPr>
        <a:xfrm>
          <a:off x="19494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15239</xdr:rowOff>
    </xdr:from>
    <xdr:to>
      <xdr:col>107</xdr:col>
      <xdr:colOff>50800</xdr:colOff>
      <xdr:row>84</xdr:row>
      <xdr:rowOff>40387</xdr:rowOff>
    </xdr:to>
    <xdr:cxnSp macro="">
      <xdr:nvCxnSpPr>
        <xdr:cNvPr id="726" name="直線コネクタ 725"/>
        <xdr:cNvCxnSpPr/>
      </xdr:nvCxnSpPr>
      <xdr:spPr>
        <a:xfrm flipV="1">
          <a:off x="19545300" y="14245589"/>
          <a:ext cx="8890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27" name="楕円 726"/>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40387</xdr:rowOff>
    </xdr:from>
    <xdr:to>
      <xdr:col>102</xdr:col>
      <xdr:colOff>114300</xdr:colOff>
      <xdr:row>84</xdr:row>
      <xdr:rowOff>74676</xdr:rowOff>
    </xdr:to>
    <xdr:cxnSp macro="">
      <xdr:nvCxnSpPr>
        <xdr:cNvPr id="728" name="直線コネクタ 727"/>
        <xdr:cNvCxnSpPr/>
      </xdr:nvCxnSpPr>
      <xdr:spPr>
        <a:xfrm flipV="1">
          <a:off x="18656300" y="144421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729" name="n_1aveValue【消防施設】&#10;一人当たり面積"/>
        <xdr:cNvSpPr txBox="1"/>
      </xdr:nvSpPr>
      <xdr:spPr>
        <a:xfrm>
          <a:off x="21075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30"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1" name="n_3aveValue【消防施設】&#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32" name="n_4aveValue【消防施設】&#10;一人当たり面積"/>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73423</xdr:rowOff>
    </xdr:from>
    <xdr:ext cx="469744" cy="259045"/>
    <xdr:sp macro="" textlink="">
      <xdr:nvSpPr>
        <xdr:cNvPr id="733" name="n_1mainValue【消防施設】&#10;一人当たり面積"/>
        <xdr:cNvSpPr txBox="1"/>
      </xdr:nvSpPr>
      <xdr:spPr>
        <a:xfrm>
          <a:off x="21075727" y="139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82566</xdr:rowOff>
    </xdr:from>
    <xdr:ext cx="469744" cy="259045"/>
    <xdr:sp macro="" textlink="">
      <xdr:nvSpPr>
        <xdr:cNvPr id="734" name="n_2mainValue【消防施設】&#10;一人当たり面積"/>
        <xdr:cNvSpPr txBox="1"/>
      </xdr:nvSpPr>
      <xdr:spPr>
        <a:xfrm>
          <a:off x="201994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107714</xdr:rowOff>
    </xdr:from>
    <xdr:ext cx="469744" cy="259045"/>
    <xdr:sp macro="" textlink="">
      <xdr:nvSpPr>
        <xdr:cNvPr id="735" name="n_3mainValue【消防施設】&#10;一人当たり面積"/>
        <xdr:cNvSpPr txBox="1"/>
      </xdr:nvSpPr>
      <xdr:spPr>
        <a:xfrm>
          <a:off x="193104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36" name="n_4main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24147</xdr:rowOff>
    </xdr:from>
    <xdr:ext cx="405111" cy="259045"/>
    <xdr:sp macro="" textlink="">
      <xdr:nvSpPr>
        <xdr:cNvPr id="765" name="【庁舎】&#10;有形固定資産減価償却率平均値テキスト"/>
        <xdr:cNvSpPr txBox="1"/>
      </xdr:nvSpPr>
      <xdr:spPr>
        <a:xfrm>
          <a:off x="16357600" y="17683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xdr:rowOff>
    </xdr:from>
    <xdr:to>
      <xdr:col>85</xdr:col>
      <xdr:colOff>177800</xdr:colOff>
      <xdr:row>104</xdr:row>
      <xdr:rowOff>102870</xdr:rowOff>
    </xdr:to>
    <xdr:sp macro="" textlink="">
      <xdr:nvSpPr>
        <xdr:cNvPr id="766" name="フローチャート: 判断 765"/>
        <xdr:cNvSpPr/>
      </xdr:nvSpPr>
      <xdr:spPr>
        <a:xfrm>
          <a:off x="16268700" y="1783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17780</xdr:rowOff>
    </xdr:from>
    <xdr:to>
      <xdr:col>81</xdr:col>
      <xdr:colOff>101600</xdr:colOff>
      <xdr:row>104</xdr:row>
      <xdr:rowOff>119380</xdr:rowOff>
    </xdr:to>
    <xdr:sp macro="" textlink="">
      <xdr:nvSpPr>
        <xdr:cNvPr id="767" name="フローチャート: 判断 766"/>
        <xdr:cNvSpPr/>
      </xdr:nvSpPr>
      <xdr:spPr>
        <a:xfrm>
          <a:off x="15430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44450</xdr:rowOff>
    </xdr:from>
    <xdr:to>
      <xdr:col>76</xdr:col>
      <xdr:colOff>165100</xdr:colOff>
      <xdr:row>104</xdr:row>
      <xdr:rowOff>146050</xdr:rowOff>
    </xdr:to>
    <xdr:sp macro="" textlink="">
      <xdr:nvSpPr>
        <xdr:cNvPr id="768" name="フローチャート: 判断 767"/>
        <xdr:cNvSpPr/>
      </xdr:nvSpPr>
      <xdr:spPr>
        <a:xfrm>
          <a:off x="14541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11430</xdr:rowOff>
    </xdr:from>
    <xdr:to>
      <xdr:col>72</xdr:col>
      <xdr:colOff>38100</xdr:colOff>
      <xdr:row>104</xdr:row>
      <xdr:rowOff>113030</xdr:rowOff>
    </xdr:to>
    <xdr:sp macro="" textlink="">
      <xdr:nvSpPr>
        <xdr:cNvPr id="769" name="フローチャート: 判断 768"/>
        <xdr:cNvSpPr/>
      </xdr:nvSpPr>
      <xdr:spPr>
        <a:xfrm>
          <a:off x="13652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76" name="楕円 775"/>
        <xdr:cNvSpPr/>
      </xdr:nvSpPr>
      <xdr:spPr>
        <a:xfrm>
          <a:off x="162687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78757</xdr:rowOff>
    </xdr:from>
    <xdr:ext cx="405111" cy="259045"/>
    <xdr:sp macro="" textlink="">
      <xdr:nvSpPr>
        <xdr:cNvPr id="777" name="【庁舎】&#10;有形固定資産減価償却率該当値テキスト"/>
        <xdr:cNvSpPr txBox="1"/>
      </xdr:nvSpPr>
      <xdr:spPr>
        <a:xfrm>
          <a:off x="16357600"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100330</xdr:rowOff>
    </xdr:from>
    <xdr:to>
      <xdr:col>81</xdr:col>
      <xdr:colOff>101600</xdr:colOff>
      <xdr:row>105</xdr:row>
      <xdr:rowOff>30480</xdr:rowOff>
    </xdr:to>
    <xdr:sp macro="" textlink="">
      <xdr:nvSpPr>
        <xdr:cNvPr id="778" name="楕円 777"/>
        <xdr:cNvSpPr/>
      </xdr:nvSpPr>
      <xdr:spPr>
        <a:xfrm>
          <a:off x="15430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151130</xdr:rowOff>
    </xdr:from>
    <xdr:to>
      <xdr:col>85</xdr:col>
      <xdr:colOff>127000</xdr:colOff>
      <xdr:row>104</xdr:row>
      <xdr:rowOff>151130</xdr:rowOff>
    </xdr:to>
    <xdr:cxnSp macro="">
      <xdr:nvCxnSpPr>
        <xdr:cNvPr id="779" name="直線コネクタ 778"/>
        <xdr:cNvCxnSpPr/>
      </xdr:nvCxnSpPr>
      <xdr:spPr>
        <a:xfrm>
          <a:off x="15481300" y="17981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80" name="楕円 779"/>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151130</xdr:rowOff>
    </xdr:to>
    <xdr:cxnSp macro="">
      <xdr:nvCxnSpPr>
        <xdr:cNvPr id="781" name="直線コネクタ 780"/>
        <xdr:cNvCxnSpPr/>
      </xdr:nvCxnSpPr>
      <xdr:spPr>
        <a:xfrm>
          <a:off x="14592300" y="17929861"/>
          <a:ext cx="8890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82" name="楕円 781"/>
        <xdr:cNvSpPr/>
      </xdr:nvSpPr>
      <xdr:spPr>
        <a:xfrm>
          <a:off x="13652500" y="17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73661</xdr:rowOff>
    </xdr:from>
    <xdr:to>
      <xdr:col>76</xdr:col>
      <xdr:colOff>114300</xdr:colOff>
      <xdr:row>104</xdr:row>
      <xdr:rowOff>99061</xdr:rowOff>
    </xdr:to>
    <xdr:cxnSp macro="">
      <xdr:nvCxnSpPr>
        <xdr:cNvPr id="783" name="直線コネクタ 782"/>
        <xdr:cNvCxnSpPr/>
      </xdr:nvCxnSpPr>
      <xdr:spPr>
        <a:xfrm>
          <a:off x="13703300" y="179044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0</xdr:rowOff>
    </xdr:from>
    <xdr:to>
      <xdr:col>67</xdr:col>
      <xdr:colOff>101600</xdr:colOff>
      <xdr:row>104</xdr:row>
      <xdr:rowOff>101600</xdr:rowOff>
    </xdr:to>
    <xdr:sp macro="" textlink="">
      <xdr:nvSpPr>
        <xdr:cNvPr id="784" name="楕円 783"/>
        <xdr:cNvSpPr/>
      </xdr:nvSpPr>
      <xdr:spPr>
        <a:xfrm>
          <a:off x="12763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50800</xdr:rowOff>
    </xdr:from>
    <xdr:to>
      <xdr:col>71</xdr:col>
      <xdr:colOff>177800</xdr:colOff>
      <xdr:row>104</xdr:row>
      <xdr:rowOff>73661</xdr:rowOff>
    </xdr:to>
    <xdr:cxnSp macro="">
      <xdr:nvCxnSpPr>
        <xdr:cNvPr id="785" name="直線コネクタ 784"/>
        <xdr:cNvCxnSpPr/>
      </xdr:nvCxnSpPr>
      <xdr:spPr>
        <a:xfrm>
          <a:off x="12814300" y="17881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135907</xdr:rowOff>
    </xdr:from>
    <xdr:ext cx="405111" cy="259045"/>
    <xdr:sp macro="" textlink="">
      <xdr:nvSpPr>
        <xdr:cNvPr id="786" name="n_1aveValue【庁舎】&#10;有形固定資産減価償却率"/>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162577</xdr:rowOff>
    </xdr:from>
    <xdr:ext cx="405111" cy="259045"/>
    <xdr:sp macro="" textlink="">
      <xdr:nvSpPr>
        <xdr:cNvPr id="787" name="n_2aveValue【庁舎】&#10;有形固定資産減価償却率"/>
        <xdr:cNvSpPr txBox="1"/>
      </xdr:nvSpPr>
      <xdr:spPr>
        <a:xfrm>
          <a:off x="14389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129557</xdr:rowOff>
    </xdr:from>
    <xdr:ext cx="405111" cy="259045"/>
    <xdr:sp macro="" textlink="">
      <xdr:nvSpPr>
        <xdr:cNvPr id="788" name="n_3aveValue【庁舎】&#10;有形固定資産減価償却率"/>
        <xdr:cNvSpPr txBox="1"/>
      </xdr:nvSpPr>
      <xdr:spPr>
        <a:xfrm>
          <a:off x="135007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庁舎】&#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21607</xdr:rowOff>
    </xdr:from>
    <xdr:ext cx="405111" cy="259045"/>
    <xdr:sp macro="" textlink="">
      <xdr:nvSpPr>
        <xdr:cNvPr id="790" name="n_1mainValue【庁舎】&#10;有形固定資産減価償却率"/>
        <xdr:cNvSpPr txBox="1"/>
      </xdr:nvSpPr>
      <xdr:spPr>
        <a:xfrm>
          <a:off x="152660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1" name="n_2main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92" name="n_3mainValue【庁舎】&#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92727</xdr:rowOff>
    </xdr:from>
    <xdr:ext cx="405111" cy="259045"/>
    <xdr:sp macro="" textlink="">
      <xdr:nvSpPr>
        <xdr:cNvPr id="793" name="n_4mainValue【庁舎】&#10;有形固定資産減価償却率"/>
        <xdr:cNvSpPr txBox="1"/>
      </xdr:nvSpPr>
      <xdr:spPr>
        <a:xfrm>
          <a:off x="126117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170180</xdr:rowOff>
    </xdr:from>
    <xdr:to>
      <xdr:col>116</xdr:col>
      <xdr:colOff>62864</xdr:colOff>
      <xdr:row>108</xdr:row>
      <xdr:rowOff>22861</xdr:rowOff>
    </xdr:to>
    <xdr:cxnSp macro="">
      <xdr:nvCxnSpPr>
        <xdr:cNvPr id="817" name="直線コネクタ 816"/>
        <xdr:cNvCxnSpPr/>
      </xdr:nvCxnSpPr>
      <xdr:spPr>
        <a:xfrm flipV="1">
          <a:off x="22160864" y="17143730"/>
          <a:ext cx="0" cy="1395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26688</xdr:rowOff>
    </xdr:from>
    <xdr:ext cx="469744" cy="259045"/>
    <xdr:sp macro="" textlink="">
      <xdr:nvSpPr>
        <xdr:cNvPr id="818" name="【庁舎】&#10;一人当たり面積最小値テキスト"/>
        <xdr:cNvSpPr txBox="1"/>
      </xdr:nvSpPr>
      <xdr:spPr>
        <a:xfrm>
          <a:off x="22199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22861</xdr:rowOff>
    </xdr:from>
    <xdr:to>
      <xdr:col>116</xdr:col>
      <xdr:colOff>152400</xdr:colOff>
      <xdr:row>108</xdr:row>
      <xdr:rowOff>22861</xdr:rowOff>
    </xdr:to>
    <xdr:cxnSp macro="">
      <xdr:nvCxnSpPr>
        <xdr:cNvPr id="819" name="直線コネクタ 818"/>
        <xdr:cNvCxnSpPr/>
      </xdr:nvCxnSpPr>
      <xdr:spPr>
        <a:xfrm>
          <a:off x="22072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116857</xdr:rowOff>
    </xdr:from>
    <xdr:ext cx="469744" cy="259045"/>
    <xdr:sp macro="" textlink="">
      <xdr:nvSpPr>
        <xdr:cNvPr id="820" name="【庁舎】&#10;一人当たり面積最大値テキスト"/>
        <xdr:cNvSpPr txBox="1"/>
      </xdr:nvSpPr>
      <xdr:spPr>
        <a:xfrm>
          <a:off x="22199600" y="169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170180</xdr:rowOff>
    </xdr:from>
    <xdr:to>
      <xdr:col>116</xdr:col>
      <xdr:colOff>152400</xdr:colOff>
      <xdr:row>99</xdr:row>
      <xdr:rowOff>170180</xdr:rowOff>
    </xdr:to>
    <xdr:cxnSp macro="">
      <xdr:nvCxnSpPr>
        <xdr:cNvPr id="821" name="直線コネクタ 820"/>
        <xdr:cNvCxnSpPr/>
      </xdr:nvCxnSpPr>
      <xdr:spPr>
        <a:xfrm>
          <a:off x="22072600" y="171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90188</xdr:rowOff>
    </xdr:from>
    <xdr:ext cx="469744" cy="259045"/>
    <xdr:sp macro="" textlink="">
      <xdr:nvSpPr>
        <xdr:cNvPr id="822" name="【庁舎】&#10;一人当たり面積平均値テキスト"/>
        <xdr:cNvSpPr txBox="1"/>
      </xdr:nvSpPr>
      <xdr:spPr>
        <a:xfrm>
          <a:off x="22199600" y="1809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111761</xdr:rowOff>
    </xdr:from>
    <xdr:to>
      <xdr:col>116</xdr:col>
      <xdr:colOff>114300</xdr:colOff>
      <xdr:row>106</xdr:row>
      <xdr:rowOff>41911</xdr:rowOff>
    </xdr:to>
    <xdr:sp macro="" textlink="">
      <xdr:nvSpPr>
        <xdr:cNvPr id="823" name="フローチャート: 判断 822"/>
        <xdr:cNvSpPr/>
      </xdr:nvSpPr>
      <xdr:spPr>
        <a:xfrm>
          <a:off x="22110700" y="1811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24" name="フローチャート: 判断 823"/>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140970</xdr:rowOff>
    </xdr:from>
    <xdr:to>
      <xdr:col>107</xdr:col>
      <xdr:colOff>101600</xdr:colOff>
      <xdr:row>106</xdr:row>
      <xdr:rowOff>71120</xdr:rowOff>
    </xdr:to>
    <xdr:sp macro="" textlink="">
      <xdr:nvSpPr>
        <xdr:cNvPr id="825" name="フローチャート: 判断 824"/>
        <xdr:cNvSpPr/>
      </xdr:nvSpPr>
      <xdr:spPr>
        <a:xfrm>
          <a:off x="20383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114300</xdr:rowOff>
    </xdr:from>
    <xdr:to>
      <xdr:col>102</xdr:col>
      <xdr:colOff>165100</xdr:colOff>
      <xdr:row>106</xdr:row>
      <xdr:rowOff>44450</xdr:rowOff>
    </xdr:to>
    <xdr:sp macro="" textlink="">
      <xdr:nvSpPr>
        <xdr:cNvPr id="826" name="フローチャート: 判断 825"/>
        <xdr:cNvSpPr/>
      </xdr:nvSpPr>
      <xdr:spPr>
        <a:xfrm>
          <a:off x="19494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1270</xdr:rowOff>
    </xdr:from>
    <xdr:to>
      <xdr:col>98</xdr:col>
      <xdr:colOff>38100</xdr:colOff>
      <xdr:row>106</xdr:row>
      <xdr:rowOff>102870</xdr:rowOff>
    </xdr:to>
    <xdr:sp macro="" textlink="">
      <xdr:nvSpPr>
        <xdr:cNvPr id="827" name="フローチャート: 判断 826"/>
        <xdr:cNvSpPr/>
      </xdr:nvSpPr>
      <xdr:spPr>
        <a:xfrm>
          <a:off x="18605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137161</xdr:rowOff>
    </xdr:from>
    <xdr:to>
      <xdr:col>116</xdr:col>
      <xdr:colOff>114300</xdr:colOff>
      <xdr:row>105</xdr:row>
      <xdr:rowOff>67311</xdr:rowOff>
    </xdr:to>
    <xdr:sp macro="" textlink="">
      <xdr:nvSpPr>
        <xdr:cNvPr id="833" name="楕円 832"/>
        <xdr:cNvSpPr/>
      </xdr:nvSpPr>
      <xdr:spPr>
        <a:xfrm>
          <a:off x="221107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160038</xdr:rowOff>
    </xdr:from>
    <xdr:ext cx="469744" cy="259045"/>
    <xdr:sp macro="" textlink="">
      <xdr:nvSpPr>
        <xdr:cNvPr id="834" name="【庁舎】&#10;一人当たり面積該当値テキスト"/>
        <xdr:cNvSpPr txBox="1"/>
      </xdr:nvSpPr>
      <xdr:spPr>
        <a:xfrm>
          <a:off x="22199600" y="1781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149861</xdr:rowOff>
    </xdr:from>
    <xdr:to>
      <xdr:col>112</xdr:col>
      <xdr:colOff>38100</xdr:colOff>
      <xdr:row>105</xdr:row>
      <xdr:rowOff>80011</xdr:rowOff>
    </xdr:to>
    <xdr:sp macro="" textlink="">
      <xdr:nvSpPr>
        <xdr:cNvPr id="835" name="楕円 834"/>
        <xdr:cNvSpPr/>
      </xdr:nvSpPr>
      <xdr:spPr>
        <a:xfrm>
          <a:off x="212725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16511</xdr:rowOff>
    </xdr:from>
    <xdr:to>
      <xdr:col>116</xdr:col>
      <xdr:colOff>63500</xdr:colOff>
      <xdr:row>105</xdr:row>
      <xdr:rowOff>29211</xdr:rowOff>
    </xdr:to>
    <xdr:cxnSp macro="">
      <xdr:nvCxnSpPr>
        <xdr:cNvPr id="836" name="直線コネクタ 835"/>
        <xdr:cNvCxnSpPr/>
      </xdr:nvCxnSpPr>
      <xdr:spPr>
        <a:xfrm flipV="1">
          <a:off x="21323300" y="1801876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161289</xdr:rowOff>
    </xdr:from>
    <xdr:to>
      <xdr:col>107</xdr:col>
      <xdr:colOff>101600</xdr:colOff>
      <xdr:row>105</xdr:row>
      <xdr:rowOff>91439</xdr:rowOff>
    </xdr:to>
    <xdr:sp macro="" textlink="">
      <xdr:nvSpPr>
        <xdr:cNvPr id="837" name="楕円 836"/>
        <xdr:cNvSpPr/>
      </xdr:nvSpPr>
      <xdr:spPr>
        <a:xfrm>
          <a:off x="20383500" y="179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29211</xdr:rowOff>
    </xdr:from>
    <xdr:to>
      <xdr:col>111</xdr:col>
      <xdr:colOff>177800</xdr:colOff>
      <xdr:row>105</xdr:row>
      <xdr:rowOff>40639</xdr:rowOff>
    </xdr:to>
    <xdr:cxnSp macro="">
      <xdr:nvCxnSpPr>
        <xdr:cNvPr id="838" name="直線コネクタ 837"/>
        <xdr:cNvCxnSpPr/>
      </xdr:nvCxnSpPr>
      <xdr:spPr>
        <a:xfrm flipV="1">
          <a:off x="20434300" y="18031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0</xdr:rowOff>
    </xdr:from>
    <xdr:to>
      <xdr:col>102</xdr:col>
      <xdr:colOff>165100</xdr:colOff>
      <xdr:row>105</xdr:row>
      <xdr:rowOff>101600</xdr:rowOff>
    </xdr:to>
    <xdr:sp macro="" textlink="">
      <xdr:nvSpPr>
        <xdr:cNvPr id="839" name="楕円 838"/>
        <xdr:cNvSpPr/>
      </xdr:nvSpPr>
      <xdr:spPr>
        <a:xfrm>
          <a:off x="19494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40639</xdr:rowOff>
    </xdr:from>
    <xdr:to>
      <xdr:col>107</xdr:col>
      <xdr:colOff>50800</xdr:colOff>
      <xdr:row>105</xdr:row>
      <xdr:rowOff>50800</xdr:rowOff>
    </xdr:to>
    <xdr:cxnSp macro="">
      <xdr:nvCxnSpPr>
        <xdr:cNvPr id="840" name="直線コネクタ 839"/>
        <xdr:cNvCxnSpPr/>
      </xdr:nvCxnSpPr>
      <xdr:spPr>
        <a:xfrm flipV="1">
          <a:off x="19545300" y="18042889"/>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152400</xdr:rowOff>
    </xdr:from>
    <xdr:to>
      <xdr:col>98</xdr:col>
      <xdr:colOff>38100</xdr:colOff>
      <xdr:row>106</xdr:row>
      <xdr:rowOff>82550</xdr:rowOff>
    </xdr:to>
    <xdr:sp macro="" textlink="">
      <xdr:nvSpPr>
        <xdr:cNvPr id="841" name="楕円 840"/>
        <xdr:cNvSpPr/>
      </xdr:nvSpPr>
      <xdr:spPr>
        <a:xfrm>
          <a:off x="18605500" y="181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50800</xdr:rowOff>
    </xdr:from>
    <xdr:to>
      <xdr:col>102</xdr:col>
      <xdr:colOff>114300</xdr:colOff>
      <xdr:row>106</xdr:row>
      <xdr:rowOff>31750</xdr:rowOff>
    </xdr:to>
    <xdr:cxnSp macro="">
      <xdr:nvCxnSpPr>
        <xdr:cNvPr id="842" name="直線コネクタ 841"/>
        <xdr:cNvCxnSpPr/>
      </xdr:nvCxnSpPr>
      <xdr:spPr>
        <a:xfrm flipV="1">
          <a:off x="18656300" y="180530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843"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62247</xdr:rowOff>
    </xdr:from>
    <xdr:ext cx="469744" cy="259045"/>
    <xdr:sp macro="" textlink="">
      <xdr:nvSpPr>
        <xdr:cNvPr id="844" name="n_2aveValue【庁舎】&#10;一人当たり面積"/>
        <xdr:cNvSpPr txBox="1"/>
      </xdr:nvSpPr>
      <xdr:spPr>
        <a:xfrm>
          <a:off x="201994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35577</xdr:rowOff>
    </xdr:from>
    <xdr:ext cx="469744" cy="259045"/>
    <xdr:sp macro="" textlink="">
      <xdr:nvSpPr>
        <xdr:cNvPr id="845" name="n_3aveValue【庁舎】&#10;一人当たり面積"/>
        <xdr:cNvSpPr txBox="1"/>
      </xdr:nvSpPr>
      <xdr:spPr>
        <a:xfrm>
          <a:off x="19310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93997</xdr:rowOff>
    </xdr:from>
    <xdr:ext cx="469744" cy="259045"/>
    <xdr:sp macro="" textlink="">
      <xdr:nvSpPr>
        <xdr:cNvPr id="846" name="n_4aveValue【庁舎】&#10;一人当たり面積"/>
        <xdr:cNvSpPr txBox="1"/>
      </xdr:nvSpPr>
      <xdr:spPr>
        <a:xfrm>
          <a:off x="18421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96538</xdr:rowOff>
    </xdr:from>
    <xdr:ext cx="469744" cy="259045"/>
    <xdr:sp macro="" textlink="">
      <xdr:nvSpPr>
        <xdr:cNvPr id="847" name="n_1mainValue【庁舎】&#10;一人当たり面積"/>
        <xdr:cNvSpPr txBox="1"/>
      </xdr:nvSpPr>
      <xdr:spPr>
        <a:xfrm>
          <a:off x="21075727" y="1775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107966</xdr:rowOff>
    </xdr:from>
    <xdr:ext cx="469744" cy="259045"/>
    <xdr:sp macro="" textlink="">
      <xdr:nvSpPr>
        <xdr:cNvPr id="848" name="n_2mainValue【庁舎】&#10;一人当たり面積"/>
        <xdr:cNvSpPr txBox="1"/>
      </xdr:nvSpPr>
      <xdr:spPr>
        <a:xfrm>
          <a:off x="20199427" y="177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118127</xdr:rowOff>
    </xdr:from>
    <xdr:ext cx="469744" cy="259045"/>
    <xdr:sp macro="" textlink="">
      <xdr:nvSpPr>
        <xdr:cNvPr id="849" name="n_3mainValue【庁舎】&#10;一人当たり面積"/>
        <xdr:cNvSpPr txBox="1"/>
      </xdr:nvSpPr>
      <xdr:spPr>
        <a:xfrm>
          <a:off x="19310427" y="1777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99077</xdr:rowOff>
    </xdr:from>
    <xdr:ext cx="469744" cy="259045"/>
    <xdr:sp macro="" textlink="">
      <xdr:nvSpPr>
        <xdr:cNvPr id="850" name="n_4mainValue【庁舎】&#10;一人当たり面積"/>
        <xdr:cNvSpPr txBox="1"/>
      </xdr:nvSpPr>
      <xdr:spPr>
        <a:xfrm>
          <a:off x="18421427" y="179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体育館・プールの一人当たりの面積が類似団体内で最も高い。有形固定資産減価償却率は低く推移しているが、人口減少とともに将来的に大きな負担とならないよう、適正な維持管理に努める必要がある。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保健センターの有形固定資産減価償却率が類似団体と比べて高くなっており、修繕費をはじめとした経費の増加に留意しつつ、施設の維持管理に努めていく。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は前年度と同様、類似団体平均を下回り低迷が続いている。人口減少や高齢化、長引く景気低迷により個人住民税や法人税の減収が影響しているものと考えられる。緊急度や重要性を鑑み必要な事業を峻別することで、投資的経費を抑制するなど、歳出の見直しを図る一方、引き続き税の徴収強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111337</xdr:rowOff>
    </xdr:from>
    <xdr:to>
      <xdr:col>23</xdr:col>
      <xdr:colOff>133350</xdr:colOff>
      <xdr:row>43</xdr:row>
      <xdr:rowOff>111337</xdr:rowOff>
    </xdr:to>
    <xdr:cxnSp macro="">
      <xdr:nvCxnSpPr>
        <xdr:cNvPr id="68" name="直線コネクタ 67"/>
        <xdr:cNvCxnSpPr/>
      </xdr:nvCxnSpPr>
      <xdr:spPr>
        <a:xfrm>
          <a:off x="4114800" y="74836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127423</xdr:rowOff>
    </xdr:to>
    <xdr:cxnSp macro="">
      <xdr:nvCxnSpPr>
        <xdr:cNvPr id="71" name="直線コネクタ 70"/>
        <xdr:cNvCxnSpPr/>
      </xdr:nvCxnSpPr>
      <xdr:spPr>
        <a:xfrm flipV="1">
          <a:off x="3225800" y="74836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127423</xdr:rowOff>
    </xdr:from>
    <xdr:to>
      <xdr:col>15</xdr:col>
      <xdr:colOff>82550</xdr:colOff>
      <xdr:row>43</xdr:row>
      <xdr:rowOff>143510</xdr:rowOff>
    </xdr:to>
    <xdr:cxnSp macro="">
      <xdr:nvCxnSpPr>
        <xdr:cNvPr id="74" name="直線コネクタ 73"/>
        <xdr:cNvCxnSpPr/>
      </xdr:nvCxnSpPr>
      <xdr:spPr>
        <a:xfrm flipV="1">
          <a:off x="2336800" y="749977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151554</xdr:rowOff>
    </xdr:to>
    <xdr:cxnSp macro="">
      <xdr:nvCxnSpPr>
        <xdr:cNvPr id="77" name="直線コネクタ 76"/>
        <xdr:cNvCxnSpPr/>
      </xdr:nvCxnSpPr>
      <xdr:spPr>
        <a:xfrm flipV="1">
          <a:off x="1447800" y="751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76623</xdr:rowOff>
    </xdr:from>
    <xdr:to>
      <xdr:col>15</xdr:col>
      <xdr:colOff>133350</xdr:colOff>
      <xdr:row>44</xdr:row>
      <xdr:rowOff>6773</xdr:rowOff>
    </xdr:to>
    <xdr:sp macro="" textlink="">
      <xdr:nvSpPr>
        <xdr:cNvPr id="91" name="楕円 90"/>
        <xdr:cNvSpPr/>
      </xdr:nvSpPr>
      <xdr:spPr>
        <a:xfrm>
          <a:off x="3175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92" name="テキスト ボックス 91"/>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3" name="楕円 92"/>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4" name="テキスト ボックス 93"/>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100754</xdr:rowOff>
    </xdr:from>
    <xdr:to>
      <xdr:col>7</xdr:col>
      <xdr:colOff>31750</xdr:colOff>
      <xdr:row>44</xdr:row>
      <xdr:rowOff>30904</xdr:rowOff>
    </xdr:to>
    <xdr:sp macro="" textlink="">
      <xdr:nvSpPr>
        <xdr:cNvPr id="95" name="楕円 94"/>
        <xdr:cNvSpPr/>
      </xdr:nvSpPr>
      <xdr:spPr>
        <a:xfrm>
          <a:off x="1397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15681</xdr:rowOff>
    </xdr:from>
    <xdr:ext cx="762000" cy="259045"/>
    <xdr:sp macro="" textlink="">
      <xdr:nvSpPr>
        <xdr:cNvPr id="96" name="テキスト ボックス 95"/>
        <xdr:cNvSpPr txBox="1"/>
      </xdr:nvSpPr>
      <xdr:spPr>
        <a:xfrm>
          <a:off x="1066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年度より類似団体平均を上回り、上昇傾向にあった経常収支比率は、令和元年度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若干抑えられたものの、引き続き高い値を示している。大型公共施設の建設が相次ぎ、地方債の新規発行額が増えたことによる公債費の増大が要因であり、財政の硬直化が課題となっている。公共施設等の建設が一旦終了することから、地方債の発行額も逓減していく見込みであるが、常に財政シミュレーションを行いながら、事務事業の優先度を厳しく見極めつつ、今後も健全財政を維持していきたい。</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44873</xdr:rowOff>
    </xdr:to>
    <xdr:cxnSp macro="">
      <xdr:nvCxnSpPr>
        <xdr:cNvPr id="131" name="直線コネクタ 130"/>
        <xdr:cNvCxnSpPr/>
      </xdr:nvCxnSpPr>
      <xdr:spPr>
        <a:xfrm flipV="1">
          <a:off x="4114800" y="1115695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44873</xdr:rowOff>
    </xdr:to>
    <xdr:cxnSp macro="">
      <xdr:nvCxnSpPr>
        <xdr:cNvPr id="134" name="直線コネクタ 133"/>
        <xdr:cNvCxnSpPr/>
      </xdr:nvCxnSpPr>
      <xdr:spPr>
        <a:xfrm>
          <a:off x="3225800" y="111569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65</xdr:row>
      <xdr:rowOff>12700</xdr:rowOff>
    </xdr:to>
    <xdr:cxnSp macro="">
      <xdr:nvCxnSpPr>
        <xdr:cNvPr id="137" name="直線コネクタ 136"/>
        <xdr:cNvCxnSpPr/>
      </xdr:nvCxnSpPr>
      <xdr:spPr>
        <a:xfrm>
          <a:off x="2336800" y="1072261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105833</xdr:rowOff>
    </xdr:from>
    <xdr:to>
      <xdr:col>11</xdr:col>
      <xdr:colOff>31750</xdr:colOff>
      <xdr:row>62</xdr:row>
      <xdr:rowOff>92710</xdr:rowOff>
    </xdr:to>
    <xdr:cxnSp macro="">
      <xdr:nvCxnSpPr>
        <xdr:cNvPr id="140" name="直線コネクタ 139"/>
        <xdr:cNvCxnSpPr/>
      </xdr:nvCxnSpPr>
      <xdr:spPr>
        <a:xfrm>
          <a:off x="1447800" y="1039283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1"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165523</xdr:rowOff>
    </xdr:from>
    <xdr:to>
      <xdr:col>19</xdr:col>
      <xdr:colOff>184150</xdr:colOff>
      <xdr:row>65</xdr:row>
      <xdr:rowOff>95673</xdr:rowOff>
    </xdr:to>
    <xdr:sp macro="" textlink="">
      <xdr:nvSpPr>
        <xdr:cNvPr id="152" name="楕円 151"/>
        <xdr:cNvSpPr/>
      </xdr:nvSpPr>
      <xdr:spPr>
        <a:xfrm>
          <a:off x="4064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80450</xdr:rowOff>
    </xdr:from>
    <xdr:ext cx="736600" cy="259045"/>
    <xdr:sp macro="" textlink="">
      <xdr:nvSpPr>
        <xdr:cNvPr id="153" name="テキスト ボックス 152"/>
        <xdr:cNvSpPr txBox="1"/>
      </xdr:nvSpPr>
      <xdr:spPr>
        <a:xfrm>
          <a:off x="3733800" y="1122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6" name="楕円 155"/>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57" name="テキスト ボックス 156"/>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55033</xdr:rowOff>
    </xdr:from>
    <xdr:to>
      <xdr:col>7</xdr:col>
      <xdr:colOff>31750</xdr:colOff>
      <xdr:row>60</xdr:row>
      <xdr:rowOff>156633</xdr:rowOff>
    </xdr:to>
    <xdr:sp macro="" textlink="">
      <xdr:nvSpPr>
        <xdr:cNvPr id="158" name="楕円 157"/>
        <xdr:cNvSpPr/>
      </xdr:nvSpPr>
      <xdr:spPr>
        <a:xfrm>
          <a:off x="1397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141410</xdr:rowOff>
    </xdr:from>
    <xdr:ext cx="762000" cy="259045"/>
    <xdr:sp macro="" textlink="">
      <xdr:nvSpPr>
        <xdr:cNvPr id="159" name="テキスト ボックス 158"/>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が類似団体平均を上回っているのは、人件費が影響していると分析している。人件費については、移住定住対策の推進により地域おこし協力隊を増員したことも一因と考えられる。また維持補修費も類似団体平均を上回っているが、公共施設の修繕については、緊急度を見ながら優先すべき施設を選定しており、予算の平準化を行っている。定員管理の徹底等や、公共施設のあり方や公共施設等総合管理計画に基づき、引き続きコストの低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128805</xdr:rowOff>
    </xdr:from>
    <xdr:to>
      <xdr:col>23</xdr:col>
      <xdr:colOff>133350</xdr:colOff>
      <xdr:row>82</xdr:row>
      <xdr:rowOff>139759</xdr:rowOff>
    </xdr:to>
    <xdr:cxnSp macro="">
      <xdr:nvCxnSpPr>
        <xdr:cNvPr id="194" name="直線コネクタ 193"/>
        <xdr:cNvCxnSpPr/>
      </xdr:nvCxnSpPr>
      <xdr:spPr>
        <a:xfrm flipV="1">
          <a:off x="4114800" y="14187705"/>
          <a:ext cx="8382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112114</xdr:rowOff>
    </xdr:from>
    <xdr:to>
      <xdr:col>19</xdr:col>
      <xdr:colOff>133350</xdr:colOff>
      <xdr:row>82</xdr:row>
      <xdr:rowOff>139759</xdr:rowOff>
    </xdr:to>
    <xdr:cxnSp macro="">
      <xdr:nvCxnSpPr>
        <xdr:cNvPr id="197" name="直線コネクタ 196"/>
        <xdr:cNvCxnSpPr/>
      </xdr:nvCxnSpPr>
      <xdr:spPr>
        <a:xfrm>
          <a:off x="3225800" y="14171014"/>
          <a:ext cx="8890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90236</xdr:rowOff>
    </xdr:from>
    <xdr:to>
      <xdr:col>15</xdr:col>
      <xdr:colOff>82550</xdr:colOff>
      <xdr:row>82</xdr:row>
      <xdr:rowOff>112114</xdr:rowOff>
    </xdr:to>
    <xdr:cxnSp macro="">
      <xdr:nvCxnSpPr>
        <xdr:cNvPr id="200" name="直線コネクタ 199"/>
        <xdr:cNvCxnSpPr/>
      </xdr:nvCxnSpPr>
      <xdr:spPr>
        <a:xfrm>
          <a:off x="2336800" y="1414913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47578</xdr:rowOff>
    </xdr:from>
    <xdr:to>
      <xdr:col>11</xdr:col>
      <xdr:colOff>31750</xdr:colOff>
      <xdr:row>82</xdr:row>
      <xdr:rowOff>90236</xdr:rowOff>
    </xdr:to>
    <xdr:cxnSp macro="">
      <xdr:nvCxnSpPr>
        <xdr:cNvPr id="203" name="直線コネクタ 202"/>
        <xdr:cNvCxnSpPr/>
      </xdr:nvCxnSpPr>
      <xdr:spPr>
        <a:xfrm>
          <a:off x="1447800" y="14106478"/>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97841</xdr:rowOff>
    </xdr:from>
    <xdr:ext cx="762000" cy="259045"/>
    <xdr:sp macro="" textlink="">
      <xdr:nvSpPr>
        <xdr:cNvPr id="205" name="テキスト ボックス 204"/>
        <xdr:cNvSpPr txBox="1"/>
      </xdr:nvSpPr>
      <xdr:spPr>
        <a:xfrm>
          <a:off x="1955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104650</xdr:rowOff>
    </xdr:from>
    <xdr:ext cx="762000" cy="259045"/>
    <xdr:sp macro="" textlink="">
      <xdr:nvSpPr>
        <xdr:cNvPr id="207" name="テキスト ボックス 206"/>
        <xdr:cNvSpPr txBox="1"/>
      </xdr:nvSpPr>
      <xdr:spPr>
        <a:xfrm>
          <a:off x="1066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78005</xdr:rowOff>
    </xdr:from>
    <xdr:to>
      <xdr:col>23</xdr:col>
      <xdr:colOff>184150</xdr:colOff>
      <xdr:row>83</xdr:row>
      <xdr:rowOff>8155</xdr:rowOff>
    </xdr:to>
    <xdr:sp macro="" textlink="">
      <xdr:nvSpPr>
        <xdr:cNvPr id="213" name="楕円 212"/>
        <xdr:cNvSpPr/>
      </xdr:nvSpPr>
      <xdr:spPr>
        <a:xfrm>
          <a:off x="4902200" y="141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50082</xdr:rowOff>
    </xdr:from>
    <xdr:ext cx="762000" cy="259045"/>
    <xdr:sp macro="" textlink="">
      <xdr:nvSpPr>
        <xdr:cNvPr id="214" name="人件費・物件費等の状況該当値テキスト"/>
        <xdr:cNvSpPr txBox="1"/>
      </xdr:nvSpPr>
      <xdr:spPr>
        <a:xfrm>
          <a:off x="5041900" y="1410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88959</xdr:rowOff>
    </xdr:from>
    <xdr:to>
      <xdr:col>19</xdr:col>
      <xdr:colOff>184150</xdr:colOff>
      <xdr:row>83</xdr:row>
      <xdr:rowOff>19109</xdr:rowOff>
    </xdr:to>
    <xdr:sp macro="" textlink="">
      <xdr:nvSpPr>
        <xdr:cNvPr id="215" name="楕円 214"/>
        <xdr:cNvSpPr/>
      </xdr:nvSpPr>
      <xdr:spPr>
        <a:xfrm>
          <a:off x="4064000" y="141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3886</xdr:rowOff>
    </xdr:from>
    <xdr:ext cx="736600" cy="259045"/>
    <xdr:sp macro="" textlink="">
      <xdr:nvSpPr>
        <xdr:cNvPr id="216" name="テキスト ボックス 215"/>
        <xdr:cNvSpPr txBox="1"/>
      </xdr:nvSpPr>
      <xdr:spPr>
        <a:xfrm>
          <a:off x="3733800" y="14234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61314</xdr:rowOff>
    </xdr:from>
    <xdr:to>
      <xdr:col>15</xdr:col>
      <xdr:colOff>133350</xdr:colOff>
      <xdr:row>82</xdr:row>
      <xdr:rowOff>162914</xdr:rowOff>
    </xdr:to>
    <xdr:sp macro="" textlink="">
      <xdr:nvSpPr>
        <xdr:cNvPr id="217" name="楕円 216"/>
        <xdr:cNvSpPr/>
      </xdr:nvSpPr>
      <xdr:spPr>
        <a:xfrm>
          <a:off x="31750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147691</xdr:rowOff>
    </xdr:from>
    <xdr:ext cx="762000" cy="259045"/>
    <xdr:sp macro="" textlink="">
      <xdr:nvSpPr>
        <xdr:cNvPr id="218" name="テキスト ボックス 217"/>
        <xdr:cNvSpPr txBox="1"/>
      </xdr:nvSpPr>
      <xdr:spPr>
        <a:xfrm>
          <a:off x="2844800" y="1420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39436</xdr:rowOff>
    </xdr:from>
    <xdr:to>
      <xdr:col>11</xdr:col>
      <xdr:colOff>82550</xdr:colOff>
      <xdr:row>82</xdr:row>
      <xdr:rowOff>141036</xdr:rowOff>
    </xdr:to>
    <xdr:sp macro="" textlink="">
      <xdr:nvSpPr>
        <xdr:cNvPr id="219" name="楕円 218"/>
        <xdr:cNvSpPr/>
      </xdr:nvSpPr>
      <xdr:spPr>
        <a:xfrm>
          <a:off x="2286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125813</xdr:rowOff>
    </xdr:from>
    <xdr:ext cx="762000" cy="259045"/>
    <xdr:sp macro="" textlink="">
      <xdr:nvSpPr>
        <xdr:cNvPr id="220" name="テキスト ボックス 219"/>
        <xdr:cNvSpPr txBox="1"/>
      </xdr:nvSpPr>
      <xdr:spPr>
        <a:xfrm>
          <a:off x="1955800" y="1418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168228</xdr:rowOff>
    </xdr:from>
    <xdr:to>
      <xdr:col>7</xdr:col>
      <xdr:colOff>31750</xdr:colOff>
      <xdr:row>82</xdr:row>
      <xdr:rowOff>98378</xdr:rowOff>
    </xdr:to>
    <xdr:sp macro="" textlink="">
      <xdr:nvSpPr>
        <xdr:cNvPr id="221" name="楕円 220"/>
        <xdr:cNvSpPr/>
      </xdr:nvSpPr>
      <xdr:spPr>
        <a:xfrm>
          <a:off x="1397000" y="140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83155</xdr:rowOff>
    </xdr:from>
    <xdr:ext cx="762000" cy="259045"/>
    <xdr:sp macro="" textlink="">
      <xdr:nvSpPr>
        <xdr:cNvPr id="222" name="テキスト ボックス 221"/>
        <xdr:cNvSpPr txBox="1"/>
      </xdr:nvSpPr>
      <xdr:spPr>
        <a:xfrm>
          <a:off x="1066800" y="14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類似団体平均を下回っている。理由としては、経験年数が長い職員が退職、または再任用となったことにより職員構成が変動し、数値が下がったものと分析している。定員管理の徹底とともに、今後も適正な給与体系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100693</xdr:rowOff>
    </xdr:to>
    <xdr:cxnSp macro="">
      <xdr:nvCxnSpPr>
        <xdr:cNvPr id="258" name="直線コネクタ 257"/>
        <xdr:cNvCxnSpPr/>
      </xdr:nvCxnSpPr>
      <xdr:spPr>
        <a:xfrm flipV="1">
          <a:off x="16179800" y="14524566"/>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20259</xdr:rowOff>
    </xdr:from>
    <xdr:to>
      <xdr:col>77</xdr:col>
      <xdr:colOff>44450</xdr:colOff>
      <xdr:row>85</xdr:row>
      <xdr:rowOff>100693</xdr:rowOff>
    </xdr:to>
    <xdr:cxnSp macro="">
      <xdr:nvCxnSpPr>
        <xdr:cNvPr id="261" name="直線コネクタ 260"/>
        <xdr:cNvCxnSpPr/>
      </xdr:nvCxnSpPr>
      <xdr:spPr>
        <a:xfrm>
          <a:off x="15290800" y="1459350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20259</xdr:rowOff>
    </xdr:from>
    <xdr:to>
      <xdr:col>72</xdr:col>
      <xdr:colOff>203200</xdr:colOff>
      <xdr:row>85</xdr:row>
      <xdr:rowOff>20259</xdr:rowOff>
    </xdr:to>
    <xdr:cxnSp macro="">
      <xdr:nvCxnSpPr>
        <xdr:cNvPr id="264" name="直線コネクタ 263"/>
        <xdr:cNvCxnSpPr/>
      </xdr:nvCxnSpPr>
      <xdr:spPr>
        <a:xfrm>
          <a:off x="14401800" y="14593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85</xdr:row>
      <xdr:rowOff>20259</xdr:rowOff>
    </xdr:to>
    <xdr:cxnSp macro="">
      <xdr:nvCxnSpPr>
        <xdr:cNvPr id="267" name="直線コネクタ 266"/>
        <xdr:cNvCxnSpPr/>
      </xdr:nvCxnSpPr>
      <xdr:spPr>
        <a:xfrm>
          <a:off x="13512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7" name="楕円 276"/>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8"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9" name="楕円 278"/>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0" name="テキスト ボックス 279"/>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1" name="楕円 280"/>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2" name="テキスト ボックス 281"/>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140909</xdr:rowOff>
    </xdr:from>
    <xdr:to>
      <xdr:col>68</xdr:col>
      <xdr:colOff>203200</xdr:colOff>
      <xdr:row>85</xdr:row>
      <xdr:rowOff>71059</xdr:rowOff>
    </xdr:to>
    <xdr:sp macro="" textlink="">
      <xdr:nvSpPr>
        <xdr:cNvPr id="283" name="楕円 282"/>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81236</xdr:rowOff>
    </xdr:from>
    <xdr:ext cx="762000" cy="259045"/>
    <xdr:sp macro="" textlink="">
      <xdr:nvSpPr>
        <xdr:cNvPr id="284" name="テキスト ボックス 283"/>
        <xdr:cNvSpPr txBox="1"/>
      </xdr:nvSpPr>
      <xdr:spPr>
        <a:xfrm>
          <a:off x="14020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5" name="楕円 284"/>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6" name="テキスト ボックス 28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人であり、類似団体平均を上回っているが、施設管理や窓口業務に会計年度任用職員の配置や一部業務の民間委託も行っており今後も適正な定員管理に努める。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19516</xdr:rowOff>
    </xdr:from>
    <xdr:to>
      <xdr:col>81</xdr:col>
      <xdr:colOff>44450</xdr:colOff>
      <xdr:row>62</xdr:row>
      <xdr:rowOff>31581</xdr:rowOff>
    </xdr:to>
    <xdr:cxnSp macro="">
      <xdr:nvCxnSpPr>
        <xdr:cNvPr id="321" name="直線コネクタ 320"/>
        <xdr:cNvCxnSpPr/>
      </xdr:nvCxnSpPr>
      <xdr:spPr>
        <a:xfrm flipV="1">
          <a:off x="16179800" y="1064941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6646</xdr:rowOff>
    </xdr:from>
    <xdr:to>
      <xdr:col>77</xdr:col>
      <xdr:colOff>44450</xdr:colOff>
      <xdr:row>62</xdr:row>
      <xdr:rowOff>31581</xdr:rowOff>
    </xdr:to>
    <xdr:cxnSp macro="">
      <xdr:nvCxnSpPr>
        <xdr:cNvPr id="324" name="直線コネクタ 323"/>
        <xdr:cNvCxnSpPr/>
      </xdr:nvCxnSpPr>
      <xdr:spPr>
        <a:xfrm>
          <a:off x="15290800" y="10636546"/>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1016</xdr:rowOff>
    </xdr:from>
    <xdr:to>
      <xdr:col>72</xdr:col>
      <xdr:colOff>203200</xdr:colOff>
      <xdr:row>62</xdr:row>
      <xdr:rowOff>6646</xdr:rowOff>
    </xdr:to>
    <xdr:cxnSp macro="">
      <xdr:nvCxnSpPr>
        <xdr:cNvPr id="327" name="直線コネクタ 326"/>
        <xdr:cNvCxnSpPr/>
      </xdr:nvCxnSpPr>
      <xdr:spPr>
        <a:xfrm>
          <a:off x="14401800" y="1063091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136271</xdr:rowOff>
    </xdr:from>
    <xdr:to>
      <xdr:col>68</xdr:col>
      <xdr:colOff>152400</xdr:colOff>
      <xdr:row>62</xdr:row>
      <xdr:rowOff>1016</xdr:rowOff>
    </xdr:to>
    <xdr:cxnSp macro="">
      <xdr:nvCxnSpPr>
        <xdr:cNvPr id="330" name="直線コネクタ 329"/>
        <xdr:cNvCxnSpPr/>
      </xdr:nvCxnSpPr>
      <xdr:spPr>
        <a:xfrm>
          <a:off x="13512800" y="105947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140166</xdr:rowOff>
    </xdr:from>
    <xdr:to>
      <xdr:col>81</xdr:col>
      <xdr:colOff>95250</xdr:colOff>
      <xdr:row>62</xdr:row>
      <xdr:rowOff>70316</xdr:rowOff>
    </xdr:to>
    <xdr:sp macro="" textlink="">
      <xdr:nvSpPr>
        <xdr:cNvPr id="340" name="楕円 339"/>
        <xdr:cNvSpPr/>
      </xdr:nvSpPr>
      <xdr:spPr>
        <a:xfrm>
          <a:off x="169672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112243</xdr:rowOff>
    </xdr:from>
    <xdr:ext cx="762000" cy="259045"/>
    <xdr:sp macro="" textlink="">
      <xdr:nvSpPr>
        <xdr:cNvPr id="341" name="定員管理の状況該当値テキスト"/>
        <xdr:cNvSpPr txBox="1"/>
      </xdr:nvSpPr>
      <xdr:spPr>
        <a:xfrm>
          <a:off x="17106900" y="105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152231</xdr:rowOff>
    </xdr:from>
    <xdr:to>
      <xdr:col>77</xdr:col>
      <xdr:colOff>95250</xdr:colOff>
      <xdr:row>62</xdr:row>
      <xdr:rowOff>82381</xdr:rowOff>
    </xdr:to>
    <xdr:sp macro="" textlink="">
      <xdr:nvSpPr>
        <xdr:cNvPr id="342" name="楕円 341"/>
        <xdr:cNvSpPr/>
      </xdr:nvSpPr>
      <xdr:spPr>
        <a:xfrm>
          <a:off x="16129000" y="1061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67158</xdr:rowOff>
    </xdr:from>
    <xdr:ext cx="736600" cy="259045"/>
    <xdr:sp macro="" textlink="">
      <xdr:nvSpPr>
        <xdr:cNvPr id="343" name="テキスト ボックス 342"/>
        <xdr:cNvSpPr txBox="1"/>
      </xdr:nvSpPr>
      <xdr:spPr>
        <a:xfrm>
          <a:off x="15798800" y="10697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127296</xdr:rowOff>
    </xdr:from>
    <xdr:to>
      <xdr:col>73</xdr:col>
      <xdr:colOff>44450</xdr:colOff>
      <xdr:row>62</xdr:row>
      <xdr:rowOff>57446</xdr:rowOff>
    </xdr:to>
    <xdr:sp macro="" textlink="">
      <xdr:nvSpPr>
        <xdr:cNvPr id="344" name="楕円 343"/>
        <xdr:cNvSpPr/>
      </xdr:nvSpPr>
      <xdr:spPr>
        <a:xfrm>
          <a:off x="15240000" y="105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42223</xdr:rowOff>
    </xdr:from>
    <xdr:ext cx="762000" cy="259045"/>
    <xdr:sp macro="" textlink="">
      <xdr:nvSpPr>
        <xdr:cNvPr id="345" name="テキスト ボックス 344"/>
        <xdr:cNvSpPr txBox="1"/>
      </xdr:nvSpPr>
      <xdr:spPr>
        <a:xfrm>
          <a:off x="14909800" y="1067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121666</xdr:rowOff>
    </xdr:from>
    <xdr:to>
      <xdr:col>68</xdr:col>
      <xdr:colOff>203200</xdr:colOff>
      <xdr:row>62</xdr:row>
      <xdr:rowOff>51816</xdr:rowOff>
    </xdr:to>
    <xdr:sp macro="" textlink="">
      <xdr:nvSpPr>
        <xdr:cNvPr id="346" name="楕円 345"/>
        <xdr:cNvSpPr/>
      </xdr:nvSpPr>
      <xdr:spPr>
        <a:xfrm>
          <a:off x="14351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36593</xdr:rowOff>
    </xdr:from>
    <xdr:ext cx="762000" cy="259045"/>
    <xdr:sp macro="" textlink="">
      <xdr:nvSpPr>
        <xdr:cNvPr id="347" name="テキスト ボックス 346"/>
        <xdr:cNvSpPr txBox="1"/>
      </xdr:nvSpPr>
      <xdr:spPr>
        <a:xfrm>
          <a:off x="14020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85471</xdr:rowOff>
    </xdr:from>
    <xdr:to>
      <xdr:col>64</xdr:col>
      <xdr:colOff>152400</xdr:colOff>
      <xdr:row>62</xdr:row>
      <xdr:rowOff>15621</xdr:rowOff>
    </xdr:to>
    <xdr:sp macro="" textlink="">
      <xdr:nvSpPr>
        <xdr:cNvPr id="348" name="楕円 347"/>
        <xdr:cNvSpPr/>
      </xdr:nvSpPr>
      <xdr:spPr>
        <a:xfrm>
          <a:off x="13462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xdr:rowOff>
    </xdr:from>
    <xdr:ext cx="762000" cy="259045"/>
    <xdr:sp macro="" textlink="">
      <xdr:nvSpPr>
        <xdr:cNvPr id="349" name="テキスト ボックス 348"/>
        <xdr:cNvSpPr txBox="1"/>
      </xdr:nvSpPr>
      <xdr:spPr>
        <a:xfrm>
          <a:off x="13131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傾向にあった実質公債費比率は、前年度と同数値で抑えられた。地方債の新規発行の抑制に努めたことが影響したものと考える。しかし、類似団体平均を大きく上回っており、この後も武道館建設事業、屋内グラウンド建設事業などの施設整備事業に伴う償還が始まることから、公債費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年度頃まで上昇し続け、その後下降していくものと推測している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。引き続き地方債の新規発行額の抑制に努め、起債をする場合は交付税措置のある有利な起債を選択するとともに、償還額の平準化を図り、実質公債費比率の急激な上昇を防ぐ。</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48381</xdr:rowOff>
    </xdr:to>
    <xdr:cxnSp macro="">
      <xdr:nvCxnSpPr>
        <xdr:cNvPr id="386" name="直線コネクタ 385"/>
        <xdr:cNvCxnSpPr/>
      </xdr:nvCxnSpPr>
      <xdr:spPr>
        <a:xfrm>
          <a:off x="16179800" y="72492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1512</xdr:rowOff>
    </xdr:from>
    <xdr:to>
      <xdr:col>77</xdr:col>
      <xdr:colOff>44450</xdr:colOff>
      <xdr:row>42</xdr:row>
      <xdr:rowOff>48381</xdr:rowOff>
    </xdr:to>
    <xdr:cxnSp macro="">
      <xdr:nvCxnSpPr>
        <xdr:cNvPr id="389" name="直線コネクタ 388"/>
        <xdr:cNvCxnSpPr/>
      </xdr:nvCxnSpPr>
      <xdr:spPr>
        <a:xfrm>
          <a:off x="15290800" y="703096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41</xdr:row>
      <xdr:rowOff>1512</xdr:rowOff>
    </xdr:to>
    <xdr:cxnSp macro="">
      <xdr:nvCxnSpPr>
        <xdr:cNvPr id="392" name="直線コネクタ 391"/>
        <xdr:cNvCxnSpPr/>
      </xdr:nvCxnSpPr>
      <xdr:spPr>
        <a:xfrm>
          <a:off x="14401800" y="68241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171148</xdr:rowOff>
    </xdr:from>
    <xdr:to>
      <xdr:col>68</xdr:col>
      <xdr:colOff>152400</xdr:colOff>
      <xdr:row>39</xdr:row>
      <xdr:rowOff>137583</xdr:rowOff>
    </xdr:to>
    <xdr:cxnSp macro="">
      <xdr:nvCxnSpPr>
        <xdr:cNvPr id="395" name="直線コネクタ 394"/>
        <xdr:cNvCxnSpPr/>
      </xdr:nvCxnSpPr>
      <xdr:spPr>
        <a:xfrm>
          <a:off x="13512800" y="6686248"/>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13201</xdr:rowOff>
    </xdr:from>
    <xdr:ext cx="762000" cy="259045"/>
    <xdr:sp macro="" textlink="">
      <xdr:nvSpPr>
        <xdr:cNvPr id="397" name="テキスト ボックス 396"/>
        <xdr:cNvSpPr txBox="1"/>
      </xdr:nvSpPr>
      <xdr:spPr>
        <a:xfrm>
          <a:off x="14020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24692</xdr:rowOff>
    </xdr:from>
    <xdr:ext cx="762000" cy="259045"/>
    <xdr:sp macro="" textlink="">
      <xdr:nvSpPr>
        <xdr:cNvPr id="399" name="テキスト ボックス 398"/>
        <xdr:cNvSpPr txBox="1"/>
      </xdr:nvSpPr>
      <xdr:spPr>
        <a:xfrm>
          <a:off x="13131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5" name="楕円 404"/>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6" name="公債費負担の状況該当値テキスト"/>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7" name="楕円 406"/>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8" name="テキスト ボックス 407"/>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122162</xdr:rowOff>
    </xdr:from>
    <xdr:to>
      <xdr:col>73</xdr:col>
      <xdr:colOff>44450</xdr:colOff>
      <xdr:row>41</xdr:row>
      <xdr:rowOff>52312</xdr:rowOff>
    </xdr:to>
    <xdr:sp macro="" textlink="">
      <xdr:nvSpPr>
        <xdr:cNvPr id="409" name="楕円 408"/>
        <xdr:cNvSpPr/>
      </xdr:nvSpPr>
      <xdr:spPr>
        <a:xfrm>
          <a:off x="15240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37089</xdr:rowOff>
    </xdr:from>
    <xdr:ext cx="762000" cy="259045"/>
    <xdr:sp macro="" textlink="">
      <xdr:nvSpPr>
        <xdr:cNvPr id="410" name="テキスト ボックス 409"/>
        <xdr:cNvSpPr txBox="1"/>
      </xdr:nvSpPr>
      <xdr:spPr>
        <a:xfrm>
          <a:off x="14909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1" name="楕円 410"/>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2" name="テキスト ボックス 411"/>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120348</xdr:rowOff>
    </xdr:from>
    <xdr:to>
      <xdr:col>64</xdr:col>
      <xdr:colOff>152400</xdr:colOff>
      <xdr:row>39</xdr:row>
      <xdr:rowOff>50498</xdr:rowOff>
    </xdr:to>
    <xdr:sp macro="" textlink="">
      <xdr:nvSpPr>
        <xdr:cNvPr id="413" name="楕円 412"/>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60675</xdr:rowOff>
    </xdr:from>
    <xdr:ext cx="762000" cy="259045"/>
    <xdr:sp macro="" textlink="">
      <xdr:nvSpPr>
        <xdr:cNvPr id="414" name="テキスト ボックス 413"/>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年度から地方債現在高の増嵩により数値が表れ始めた将来負担比率であるが、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多少改善された。Ｈ５年度起債のさみさと小学校建設事業（義務教育施設整備事業債）などの償還が終了したことから、地方債残高が減少したためと分析している。大型公共施設整備等により地方債残高がしばらく高額で推移することに加え、財政調整基金や減債基金などの充当可能財源も逓減していくと予想され、将来負担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年度あたりまで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数値が表れると見込んでいる。財政シミュレーションを随時行いながら、事業実施の適正化を図り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159960</xdr:rowOff>
    </xdr:from>
    <xdr:to>
      <xdr:col>81</xdr:col>
      <xdr:colOff>44450</xdr:colOff>
      <xdr:row>15</xdr:row>
      <xdr:rowOff>130991</xdr:rowOff>
    </xdr:to>
    <xdr:cxnSp macro="">
      <xdr:nvCxnSpPr>
        <xdr:cNvPr id="450" name="直線コネクタ 449"/>
        <xdr:cNvCxnSpPr/>
      </xdr:nvCxnSpPr>
      <xdr:spPr>
        <a:xfrm flipV="1">
          <a:off x="16179800" y="2560260"/>
          <a:ext cx="838200" cy="1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3" name="フローチャート: 判断 452"/>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4" name="テキスト ボックス 453"/>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67552</xdr:rowOff>
    </xdr:from>
    <xdr:to>
      <xdr:col>73</xdr:col>
      <xdr:colOff>44450</xdr:colOff>
      <xdr:row>15</xdr:row>
      <xdr:rowOff>169152</xdr:rowOff>
    </xdr:to>
    <xdr:sp macro="" textlink="">
      <xdr:nvSpPr>
        <xdr:cNvPr id="455" name="フローチャート: 判断 454"/>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6" name="テキスト ボックス 455"/>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133048</xdr:rowOff>
    </xdr:from>
    <xdr:to>
      <xdr:col>68</xdr:col>
      <xdr:colOff>203200</xdr:colOff>
      <xdr:row>16</xdr:row>
      <xdr:rowOff>63198</xdr:rowOff>
    </xdr:to>
    <xdr:sp macro="" textlink="">
      <xdr:nvSpPr>
        <xdr:cNvPr id="457" name="フローチャート: 判断 456"/>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58" name="テキスト ボックス 457"/>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59" name="フローチャート: 判断 458"/>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0" name="テキスト ボックス 459"/>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109160</xdr:rowOff>
    </xdr:from>
    <xdr:to>
      <xdr:col>81</xdr:col>
      <xdr:colOff>95250</xdr:colOff>
      <xdr:row>15</xdr:row>
      <xdr:rowOff>39310</xdr:rowOff>
    </xdr:to>
    <xdr:sp macro="" textlink="">
      <xdr:nvSpPr>
        <xdr:cNvPr id="466" name="楕円 465"/>
        <xdr:cNvSpPr/>
      </xdr:nvSpPr>
      <xdr:spPr>
        <a:xfrm>
          <a:off x="16967200" y="25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81237</xdr:rowOff>
    </xdr:from>
    <xdr:ext cx="762000" cy="259045"/>
    <xdr:sp macro="" textlink="">
      <xdr:nvSpPr>
        <xdr:cNvPr id="467" name="将来負担の状況該当値テキスト"/>
        <xdr:cNvSpPr txBox="1"/>
      </xdr:nvSpPr>
      <xdr:spPr>
        <a:xfrm>
          <a:off x="17106900" y="24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80191</xdr:rowOff>
    </xdr:from>
    <xdr:to>
      <xdr:col>77</xdr:col>
      <xdr:colOff>95250</xdr:colOff>
      <xdr:row>16</xdr:row>
      <xdr:rowOff>10341</xdr:rowOff>
    </xdr:to>
    <xdr:sp macro="" textlink="">
      <xdr:nvSpPr>
        <xdr:cNvPr id="468" name="楕円 467"/>
        <xdr:cNvSpPr/>
      </xdr:nvSpPr>
      <xdr:spPr>
        <a:xfrm>
          <a:off x="16129000" y="26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166568</xdr:rowOff>
    </xdr:from>
    <xdr:ext cx="736600" cy="259045"/>
    <xdr:sp macro="" textlink="">
      <xdr:nvSpPr>
        <xdr:cNvPr id="469" name="テキスト ボックス 468"/>
        <xdr:cNvSpPr txBox="1"/>
      </xdr:nvSpPr>
      <xdr:spPr>
        <a:xfrm>
          <a:off x="15798800" y="273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％を示し、前年度より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類似団体平均を若干上回っている状況である。職員給の増に加え、地域おこし協力隊の増員が要因と考えられる。上昇傾向にあるため、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88900</xdr:rowOff>
    </xdr:to>
    <xdr:cxnSp macro="">
      <xdr:nvCxnSpPr>
        <xdr:cNvPr id="66" name="直線コネクタ 65"/>
        <xdr:cNvCxnSpPr/>
      </xdr:nvCxnSpPr>
      <xdr:spPr>
        <a:xfrm>
          <a:off x="3987800" y="621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43180</xdr:rowOff>
    </xdr:to>
    <xdr:cxnSp macro="">
      <xdr:nvCxnSpPr>
        <xdr:cNvPr id="69" name="直線コネクタ 68"/>
        <xdr:cNvCxnSpPr/>
      </xdr:nvCxnSpPr>
      <xdr:spPr>
        <a:xfrm>
          <a:off x="3098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109237</xdr:rowOff>
    </xdr:from>
    <xdr:ext cx="736600" cy="259045"/>
    <xdr:sp macro="" textlink="">
      <xdr:nvSpPr>
        <xdr:cNvPr id="71" name="テキスト ボックス 70"/>
        <xdr:cNvSpPr txBox="1"/>
      </xdr:nvSpPr>
      <xdr:spPr>
        <a:xfrm>
          <a:off x="3606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35</xdr:row>
      <xdr:rowOff>168910</xdr:rowOff>
    </xdr:to>
    <xdr:cxnSp macro="">
      <xdr:nvCxnSpPr>
        <xdr:cNvPr id="72" name="直線コネクタ 71"/>
        <xdr:cNvCxnSpPr/>
      </xdr:nvCxnSpPr>
      <xdr:spPr>
        <a:xfrm>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20320</xdr:rowOff>
    </xdr:to>
    <xdr:cxnSp macro="">
      <xdr:nvCxnSpPr>
        <xdr:cNvPr id="75" name="直線コネクタ 74"/>
        <xdr:cNvCxnSpPr/>
      </xdr:nvCxnSpPr>
      <xdr:spPr>
        <a:xfrm flipV="1">
          <a:off x="1320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63517</xdr:rowOff>
    </xdr:from>
    <xdr:ext cx="762000" cy="259045"/>
    <xdr:sp macro="" textlink="">
      <xdr:nvSpPr>
        <xdr:cNvPr id="77" name="テキスト ボックス 76"/>
        <xdr:cNvSpPr txBox="1"/>
      </xdr:nvSpPr>
      <xdr:spPr>
        <a:xfrm>
          <a:off x="1828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94" name="テキスト ボックス 93"/>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物件費については少しずつ下降傾向にあるが、各施設の指定管理料は年々増えている状況であり、指定管理の見直し・検討が必要と考えている。現行の水準を維持していくよう、効率的な財政運営に努める。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110998</xdr:rowOff>
    </xdr:to>
    <xdr:cxnSp macro="">
      <xdr:nvCxnSpPr>
        <xdr:cNvPr id="125" name="直線コネクタ 124"/>
        <xdr:cNvCxnSpPr/>
      </xdr:nvCxnSpPr>
      <xdr:spPr>
        <a:xfrm flipV="1">
          <a:off x="15671800" y="26187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110998</xdr:rowOff>
    </xdr:from>
    <xdr:to>
      <xdr:col>78</xdr:col>
      <xdr:colOff>69850</xdr:colOff>
      <xdr:row>15</xdr:row>
      <xdr:rowOff>120142</xdr:rowOff>
    </xdr:to>
    <xdr:cxnSp macro="">
      <xdr:nvCxnSpPr>
        <xdr:cNvPr id="128" name="直線コネクタ 127"/>
        <xdr:cNvCxnSpPr/>
      </xdr:nvCxnSpPr>
      <xdr:spPr>
        <a:xfrm flipV="1">
          <a:off x="14782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110998</xdr:rowOff>
    </xdr:from>
    <xdr:to>
      <xdr:col>73</xdr:col>
      <xdr:colOff>180975</xdr:colOff>
      <xdr:row>15</xdr:row>
      <xdr:rowOff>120142</xdr:rowOff>
    </xdr:to>
    <xdr:cxnSp macro="">
      <xdr:nvCxnSpPr>
        <xdr:cNvPr id="131" name="直線コネクタ 130"/>
        <xdr:cNvCxnSpPr/>
      </xdr:nvCxnSpPr>
      <xdr:spPr>
        <a:xfrm>
          <a:off x="13893800" y="2682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33" name="テキスト ボックス 132"/>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110998</xdr:rowOff>
    </xdr:to>
    <xdr:cxnSp macro="">
      <xdr:nvCxnSpPr>
        <xdr:cNvPr id="134" name="直線コネクタ 133"/>
        <xdr:cNvCxnSpPr/>
      </xdr:nvCxnSpPr>
      <xdr:spPr>
        <a:xfrm>
          <a:off x="13004800" y="25730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162831</xdr:rowOff>
    </xdr:from>
    <xdr:ext cx="762000" cy="259045"/>
    <xdr:sp macro="" textlink="">
      <xdr:nvSpPr>
        <xdr:cNvPr id="136" name="テキスト ボックス 135"/>
        <xdr:cNvSpPr txBox="1"/>
      </xdr:nvSpPr>
      <xdr:spPr>
        <a:xfrm>
          <a:off x="13512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4" name="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48" name="楕円 147"/>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49" name="テキスト ボックス 148"/>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60198</xdr:rowOff>
    </xdr:from>
    <xdr:to>
      <xdr:col>69</xdr:col>
      <xdr:colOff>142875</xdr:colOff>
      <xdr:row>15</xdr:row>
      <xdr:rowOff>161798</xdr:rowOff>
    </xdr:to>
    <xdr:sp macro="" textlink="">
      <xdr:nvSpPr>
        <xdr:cNvPr id="150" name="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146575</xdr:rowOff>
    </xdr:from>
    <xdr:ext cx="762000" cy="259045"/>
    <xdr:sp macro="" textlink="">
      <xdr:nvSpPr>
        <xdr:cNvPr id="151" name="テキスト ボックス 150"/>
        <xdr:cNvSpPr txBox="1"/>
      </xdr:nvSpPr>
      <xdr:spPr>
        <a:xfrm>
          <a:off x="13512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類似団体平均を下回っており、横ばいに推移している。少子化による影響により、今後扶助費の経常収支比率は逓減していくものと予想されるが、今後も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25400</xdr:rowOff>
    </xdr:to>
    <xdr:cxnSp macro="">
      <xdr:nvCxnSpPr>
        <xdr:cNvPr id="185" name="直線コネクタ 184"/>
        <xdr:cNvCxnSpPr/>
      </xdr:nvCxnSpPr>
      <xdr:spPr>
        <a:xfrm flipV="1">
          <a:off x="3987800" y="961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25400</xdr:rowOff>
    </xdr:to>
    <xdr:cxnSp macro="">
      <xdr:nvCxnSpPr>
        <xdr:cNvPr id="188" name="直線コネクタ 187"/>
        <xdr:cNvCxnSpPr/>
      </xdr:nvCxnSpPr>
      <xdr:spPr>
        <a:xfrm>
          <a:off x="3098800" y="9601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12700</xdr:rowOff>
    </xdr:to>
    <xdr:cxnSp macro="">
      <xdr:nvCxnSpPr>
        <xdr:cNvPr id="191" name="直線コネクタ 190"/>
        <xdr:cNvCxnSpPr/>
      </xdr:nvCxnSpPr>
      <xdr:spPr>
        <a:xfrm flipV="1">
          <a:off x="2209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25400</xdr:rowOff>
    </xdr:to>
    <xdr:cxnSp macro="">
      <xdr:nvCxnSpPr>
        <xdr:cNvPr id="194" name="直線コネクタ 193"/>
        <xdr:cNvCxnSpPr/>
      </xdr:nvCxnSpPr>
      <xdr:spPr>
        <a:xfrm flipV="1">
          <a:off x="1320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4" name="楕円 203"/>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5"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06" name="楕円 205"/>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07" name="テキスト ボックス 206"/>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120650</xdr:rowOff>
    </xdr:from>
    <xdr:to>
      <xdr:col>15</xdr:col>
      <xdr:colOff>149225</xdr:colOff>
      <xdr:row>56</xdr:row>
      <xdr:rowOff>50800</xdr:rowOff>
    </xdr:to>
    <xdr:sp macro="" textlink="">
      <xdr:nvSpPr>
        <xdr:cNvPr id="208" name="楕円 207"/>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60977</xdr:rowOff>
    </xdr:from>
    <xdr:ext cx="762000" cy="259045"/>
    <xdr:sp macro="" textlink="">
      <xdr:nvSpPr>
        <xdr:cNvPr id="209" name="テキスト ボックス 208"/>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0" name="楕円 209"/>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1" name="テキスト ボックス 21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212" name="楕円 211"/>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13" name="テキスト ボックス 21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その他に係る経常収支比率は類似団体平均値を若干上回っている。繰出金の経常収支比率は、前年度比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と若干の増であり、簡易水道や下水道事業への繰出金の増によるものである。今後も基準外繰出が発生しないように受益者負担の適正化に努めつつ、効率的な運営を行っていく。維持補修費は、除排雪経費の減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ポイント減となったものの、施設の老朽化も見受けられるため、個別修繕計画に基づき修繕費の平準化を図っていく。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57</xdr:row>
      <xdr:rowOff>146050</xdr:rowOff>
    </xdr:to>
    <xdr:cxnSp macro="">
      <xdr:nvCxnSpPr>
        <xdr:cNvPr id="246" name="直線コネクタ 245"/>
        <xdr:cNvCxnSpPr/>
      </xdr:nvCxnSpPr>
      <xdr:spPr>
        <a:xfrm flipV="1">
          <a:off x="15671800" y="9911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47"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5080</xdr:rowOff>
    </xdr:to>
    <xdr:cxnSp macro="">
      <xdr:nvCxnSpPr>
        <xdr:cNvPr id="249" name="直線コネクタ 248"/>
        <xdr:cNvCxnSpPr/>
      </xdr:nvCxnSpPr>
      <xdr:spPr>
        <a:xfrm flipV="1">
          <a:off x="14782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153670</xdr:rowOff>
    </xdr:from>
    <xdr:to>
      <xdr:col>73</xdr:col>
      <xdr:colOff>180975</xdr:colOff>
      <xdr:row>58</xdr:row>
      <xdr:rowOff>5080</xdr:rowOff>
    </xdr:to>
    <xdr:cxnSp macro="">
      <xdr:nvCxnSpPr>
        <xdr:cNvPr id="252" name="直線コネクタ 251"/>
        <xdr:cNvCxnSpPr/>
      </xdr:nvCxnSpPr>
      <xdr:spPr>
        <a:xfrm>
          <a:off x="13893800" y="992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4" name="テキスト ボックス 253"/>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153670</xdr:rowOff>
    </xdr:from>
    <xdr:to>
      <xdr:col>69</xdr:col>
      <xdr:colOff>92075</xdr:colOff>
      <xdr:row>57</xdr:row>
      <xdr:rowOff>161290</xdr:rowOff>
    </xdr:to>
    <xdr:cxnSp macro="">
      <xdr:nvCxnSpPr>
        <xdr:cNvPr id="255" name="直線コネクタ 254"/>
        <xdr:cNvCxnSpPr/>
      </xdr:nvCxnSpPr>
      <xdr:spPr>
        <a:xfrm flipV="1">
          <a:off x="13004800" y="9926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57" name="テキスト ボックス 25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5" name="楕円 264"/>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6"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69" name="楕円 268"/>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0" name="テキスト ボックス 269"/>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1" name="楕円 270"/>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2" name="テキスト ボックス 271"/>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3" name="楕円 272"/>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4" name="テキスト ボックス 273"/>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ポイント低くなったものの、補助費等に係るものは類似団体平均を上回っている。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年度からスタートしたおうちで子育て応援事業や有害鳥獣対策としての耐雪型侵入防止柵設置に対する補助、</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元年度始まった富山大学附属病院との寄附講座開設等が影響していると分析する。各種団体等への補助金についても、各団体の決算状況や補助金の効果等を見極め、適正な補助制度のあり方を検討していく。</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37</xdr:row>
      <xdr:rowOff>156718</xdr:rowOff>
    </xdr:to>
    <xdr:cxnSp macro="">
      <xdr:nvCxnSpPr>
        <xdr:cNvPr id="304" name="直線コネクタ 303"/>
        <xdr:cNvCxnSpPr/>
      </xdr:nvCxnSpPr>
      <xdr:spPr>
        <a:xfrm flipV="1">
          <a:off x="15671800" y="6486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5"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8128</xdr:rowOff>
    </xdr:to>
    <xdr:cxnSp macro="">
      <xdr:nvCxnSpPr>
        <xdr:cNvPr id="307" name="直線コネクタ 306"/>
        <xdr:cNvCxnSpPr/>
      </xdr:nvCxnSpPr>
      <xdr:spPr>
        <a:xfrm flipV="1">
          <a:off x="14782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9" name="テキスト ボックス 308"/>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8128</xdr:rowOff>
    </xdr:to>
    <xdr:cxnSp macro="">
      <xdr:nvCxnSpPr>
        <xdr:cNvPr id="310" name="直線コネクタ 309"/>
        <xdr:cNvCxnSpPr/>
      </xdr:nvCxnSpPr>
      <xdr:spPr>
        <a:xfrm>
          <a:off x="13893800" y="64317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2" name="テキスト ボックス 311"/>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88138</xdr:rowOff>
    </xdr:to>
    <xdr:cxnSp macro="">
      <xdr:nvCxnSpPr>
        <xdr:cNvPr id="313" name="直線コネクタ 312"/>
        <xdr:cNvCxnSpPr/>
      </xdr:nvCxnSpPr>
      <xdr:spPr>
        <a:xfrm>
          <a:off x="13004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5" name="テキスト ボックス 314"/>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92202</xdr:rowOff>
    </xdr:from>
    <xdr:to>
      <xdr:col>82</xdr:col>
      <xdr:colOff>158750</xdr:colOff>
      <xdr:row>38</xdr:row>
      <xdr:rowOff>22352</xdr:rowOff>
    </xdr:to>
    <xdr:sp macro="" textlink="">
      <xdr:nvSpPr>
        <xdr:cNvPr id="323" name="楕円 322"/>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64279</xdr:rowOff>
    </xdr:from>
    <xdr:ext cx="762000" cy="259045"/>
    <xdr:sp macro="" textlink="">
      <xdr:nvSpPr>
        <xdr:cNvPr id="324"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5" name="楕円 324"/>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6" name="テキスト ボックス 325"/>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7" name="楕円 326"/>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8" name="テキスト ボックス 327"/>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9" name="楕円 328"/>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0" name="テキスト ボックス 329"/>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1" name="楕円 330"/>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2" name="テキスト ボックス 331"/>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大型公共施設の整備が続き、公債費に係る経常収支比率は類似団体平均を大きく上回り、上昇傾向にある。この後も過疎債や臨時財政対策債などの償還により公債費の占める割合は高いと推測している。実質公債費比率も</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をピークに上昇していくと見込んでおり、引き続き交付税措置のある有利な地方債を選択するとともに、新規発行額の抑制に努めていく。また、低利への借換えや繰上償還も検討し、将来負担の軽減を図る。</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20320</xdr:rowOff>
    </xdr:from>
    <xdr:to>
      <xdr:col>24</xdr:col>
      <xdr:colOff>25400</xdr:colOff>
      <xdr:row>80</xdr:row>
      <xdr:rowOff>35561</xdr:rowOff>
    </xdr:to>
    <xdr:cxnSp macro="">
      <xdr:nvCxnSpPr>
        <xdr:cNvPr id="365" name="直線コネクタ 364"/>
        <xdr:cNvCxnSpPr/>
      </xdr:nvCxnSpPr>
      <xdr:spPr>
        <a:xfrm>
          <a:off x="3987800" y="137363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146050</xdr:rowOff>
    </xdr:from>
    <xdr:to>
      <xdr:col>19</xdr:col>
      <xdr:colOff>187325</xdr:colOff>
      <xdr:row>80</xdr:row>
      <xdr:rowOff>20320</xdr:rowOff>
    </xdr:to>
    <xdr:cxnSp macro="">
      <xdr:nvCxnSpPr>
        <xdr:cNvPr id="368" name="直線コネクタ 367"/>
        <xdr:cNvCxnSpPr/>
      </xdr:nvCxnSpPr>
      <xdr:spPr>
        <a:xfrm>
          <a:off x="3098800" y="1369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88900</xdr:rowOff>
    </xdr:from>
    <xdr:to>
      <xdr:col>15</xdr:col>
      <xdr:colOff>98425</xdr:colOff>
      <xdr:row>79</xdr:row>
      <xdr:rowOff>146050</xdr:rowOff>
    </xdr:to>
    <xdr:cxnSp macro="">
      <xdr:nvCxnSpPr>
        <xdr:cNvPr id="371" name="直線コネクタ 370"/>
        <xdr:cNvCxnSpPr/>
      </xdr:nvCxnSpPr>
      <xdr:spPr>
        <a:xfrm>
          <a:off x="2209800" y="1346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78</xdr:row>
      <xdr:rowOff>88900</xdr:rowOff>
    </xdr:to>
    <xdr:cxnSp macro="">
      <xdr:nvCxnSpPr>
        <xdr:cNvPr id="374" name="直線コネクタ 373"/>
        <xdr:cNvCxnSpPr/>
      </xdr:nvCxnSpPr>
      <xdr:spPr>
        <a:xfrm>
          <a:off x="1320800" y="132181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156211</xdr:rowOff>
    </xdr:from>
    <xdr:to>
      <xdr:col>24</xdr:col>
      <xdr:colOff>76200</xdr:colOff>
      <xdr:row>80</xdr:row>
      <xdr:rowOff>86361</xdr:rowOff>
    </xdr:to>
    <xdr:sp macro="" textlink="">
      <xdr:nvSpPr>
        <xdr:cNvPr id="384" name="楕円 383"/>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128288</xdr:rowOff>
    </xdr:from>
    <xdr:ext cx="762000" cy="259045"/>
    <xdr:sp macro="" textlink="">
      <xdr:nvSpPr>
        <xdr:cNvPr id="385"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140970</xdr:rowOff>
    </xdr:from>
    <xdr:to>
      <xdr:col>20</xdr:col>
      <xdr:colOff>38100</xdr:colOff>
      <xdr:row>80</xdr:row>
      <xdr:rowOff>71120</xdr:rowOff>
    </xdr:to>
    <xdr:sp macro="" textlink="">
      <xdr:nvSpPr>
        <xdr:cNvPr id="386" name="楕円 385"/>
        <xdr:cNvSpPr/>
      </xdr:nvSpPr>
      <xdr:spPr>
        <a:xfrm>
          <a:off x="3937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55897</xdr:rowOff>
    </xdr:from>
    <xdr:ext cx="736600" cy="259045"/>
    <xdr:sp macro="" textlink="">
      <xdr:nvSpPr>
        <xdr:cNvPr id="387" name="テキスト ボックス 386"/>
        <xdr:cNvSpPr txBox="1"/>
      </xdr:nvSpPr>
      <xdr:spPr>
        <a:xfrm>
          <a:off x="3606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88" name="楕円 387"/>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89" name="テキスト ボックス 388"/>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0" name="楕円 389"/>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1" name="テキスト ボックス 390"/>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2" name="楕円 391"/>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393" name="テキスト ボックス 392"/>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公債費を除いた経常収支比率は、前年度同様類似団体平均と比較してほぼ同水準を示しており、公債費が経常収支比率を上昇させているポイントであることがわかる。さらに</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財政の硬直化を招かないように計画的な財政運営に努めていく。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14987</xdr:rowOff>
    </xdr:to>
    <xdr:cxnSp macro="">
      <xdr:nvCxnSpPr>
        <xdr:cNvPr id="424" name="直線コネクタ 423"/>
        <xdr:cNvCxnSpPr/>
      </xdr:nvCxnSpPr>
      <xdr:spPr>
        <a:xfrm flipV="1">
          <a:off x="15671800" y="131892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24130</xdr:rowOff>
    </xdr:to>
    <xdr:cxnSp macro="">
      <xdr:nvCxnSpPr>
        <xdr:cNvPr id="427" name="直線コネクタ 426"/>
        <xdr:cNvCxnSpPr/>
      </xdr:nvCxnSpPr>
      <xdr:spPr>
        <a:xfrm flipV="1">
          <a:off x="14782800" y="13216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24130</xdr:rowOff>
    </xdr:to>
    <xdr:cxnSp macro="">
      <xdr:nvCxnSpPr>
        <xdr:cNvPr id="430" name="直線コネクタ 429"/>
        <xdr:cNvCxnSpPr/>
      </xdr:nvCxnSpPr>
      <xdr:spPr>
        <a:xfrm>
          <a:off x="13893800" y="131160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44704</xdr:rowOff>
    </xdr:from>
    <xdr:to>
      <xdr:col>69</xdr:col>
      <xdr:colOff>92075</xdr:colOff>
      <xdr:row>76</xdr:row>
      <xdr:rowOff>85852</xdr:rowOff>
    </xdr:to>
    <xdr:cxnSp macro="">
      <xdr:nvCxnSpPr>
        <xdr:cNvPr id="433" name="直線コネクタ 432"/>
        <xdr:cNvCxnSpPr/>
      </xdr:nvCxnSpPr>
      <xdr:spPr>
        <a:xfrm>
          <a:off x="13004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3" name="楕円 442"/>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4"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5" name="楕円 444"/>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46" name="テキスト ボックス 445"/>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7" name="楕円 446"/>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8" name="テキスト ボックス 447"/>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49" name="楕円 448"/>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50" name="テキスト ボックス 449"/>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51" name="楕円 450"/>
        <xdr:cNvSpPr/>
      </xdr:nvSpPr>
      <xdr:spPr>
        <a:xfrm>
          <a:off x="12954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52" name="テキスト ボックス 451"/>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80602</xdr:rowOff>
    </xdr:from>
    <xdr:to>
      <xdr:col>29</xdr:col>
      <xdr:colOff>127000</xdr:colOff>
      <xdr:row>16</xdr:row>
      <xdr:rowOff>108964</xdr:rowOff>
    </xdr:to>
    <xdr:cxnSp macro="">
      <xdr:nvCxnSpPr>
        <xdr:cNvPr id="50" name="直線コネクタ 49"/>
        <xdr:cNvCxnSpPr/>
      </xdr:nvCxnSpPr>
      <xdr:spPr bwMode="auto">
        <a:xfrm>
          <a:off x="5003800" y="2871427"/>
          <a:ext cx="647700" cy="28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80602</xdr:rowOff>
    </xdr:from>
    <xdr:to>
      <xdr:col>26</xdr:col>
      <xdr:colOff>50800</xdr:colOff>
      <xdr:row>16</xdr:row>
      <xdr:rowOff>116294</xdr:rowOff>
    </xdr:to>
    <xdr:cxnSp macro="">
      <xdr:nvCxnSpPr>
        <xdr:cNvPr id="53" name="直線コネクタ 52"/>
        <xdr:cNvCxnSpPr/>
      </xdr:nvCxnSpPr>
      <xdr:spPr bwMode="auto">
        <a:xfrm flipV="1">
          <a:off x="4305300" y="2871427"/>
          <a:ext cx="698500" cy="35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116294</xdr:rowOff>
    </xdr:from>
    <xdr:to>
      <xdr:col>22</xdr:col>
      <xdr:colOff>114300</xdr:colOff>
      <xdr:row>17</xdr:row>
      <xdr:rowOff>2985</xdr:rowOff>
    </xdr:to>
    <xdr:cxnSp macro="">
      <xdr:nvCxnSpPr>
        <xdr:cNvPr id="56" name="直線コネクタ 55"/>
        <xdr:cNvCxnSpPr/>
      </xdr:nvCxnSpPr>
      <xdr:spPr bwMode="auto">
        <a:xfrm flipV="1">
          <a:off x="3606800" y="2907119"/>
          <a:ext cx="6985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2985</xdr:rowOff>
    </xdr:from>
    <xdr:to>
      <xdr:col>18</xdr:col>
      <xdr:colOff>177800</xdr:colOff>
      <xdr:row>17</xdr:row>
      <xdr:rowOff>33487</xdr:rowOff>
    </xdr:to>
    <xdr:cxnSp macro="">
      <xdr:nvCxnSpPr>
        <xdr:cNvPr id="59" name="直線コネクタ 58"/>
        <xdr:cNvCxnSpPr/>
      </xdr:nvCxnSpPr>
      <xdr:spPr bwMode="auto">
        <a:xfrm flipV="1">
          <a:off x="2908300" y="2965260"/>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58164</xdr:rowOff>
    </xdr:from>
    <xdr:to>
      <xdr:col>29</xdr:col>
      <xdr:colOff>177800</xdr:colOff>
      <xdr:row>16</xdr:row>
      <xdr:rowOff>159764</xdr:rowOff>
    </xdr:to>
    <xdr:sp macro="" textlink="">
      <xdr:nvSpPr>
        <xdr:cNvPr id="69" name="楕円 68"/>
        <xdr:cNvSpPr/>
      </xdr:nvSpPr>
      <xdr:spPr bwMode="auto">
        <a:xfrm>
          <a:off x="5600700" y="2848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74691</xdr:rowOff>
    </xdr:from>
    <xdr:ext cx="762000" cy="259045"/>
    <xdr:sp macro="" textlink="">
      <xdr:nvSpPr>
        <xdr:cNvPr id="70" name="人口1人当たり決算額の推移該当値テキスト130"/>
        <xdr:cNvSpPr txBox="1"/>
      </xdr:nvSpPr>
      <xdr:spPr>
        <a:xfrm>
          <a:off x="5740400" y="269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29802</xdr:rowOff>
    </xdr:from>
    <xdr:to>
      <xdr:col>26</xdr:col>
      <xdr:colOff>101600</xdr:colOff>
      <xdr:row>16</xdr:row>
      <xdr:rowOff>131402</xdr:rowOff>
    </xdr:to>
    <xdr:sp macro="" textlink="">
      <xdr:nvSpPr>
        <xdr:cNvPr id="71" name="楕円 70"/>
        <xdr:cNvSpPr/>
      </xdr:nvSpPr>
      <xdr:spPr bwMode="auto">
        <a:xfrm>
          <a:off x="4953000" y="282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141579</xdr:rowOff>
    </xdr:from>
    <xdr:ext cx="736600" cy="259045"/>
    <xdr:sp macro="" textlink="">
      <xdr:nvSpPr>
        <xdr:cNvPr id="72" name="テキスト ボックス 71"/>
        <xdr:cNvSpPr txBox="1"/>
      </xdr:nvSpPr>
      <xdr:spPr>
        <a:xfrm>
          <a:off x="4622800" y="2589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65494</xdr:rowOff>
    </xdr:from>
    <xdr:to>
      <xdr:col>22</xdr:col>
      <xdr:colOff>165100</xdr:colOff>
      <xdr:row>16</xdr:row>
      <xdr:rowOff>167094</xdr:rowOff>
    </xdr:to>
    <xdr:sp macro="" textlink="">
      <xdr:nvSpPr>
        <xdr:cNvPr id="73" name="楕円 72"/>
        <xdr:cNvSpPr/>
      </xdr:nvSpPr>
      <xdr:spPr bwMode="auto">
        <a:xfrm>
          <a:off x="42545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5821</xdr:rowOff>
    </xdr:from>
    <xdr:ext cx="762000" cy="259045"/>
    <xdr:sp macro="" textlink="">
      <xdr:nvSpPr>
        <xdr:cNvPr id="74" name="テキスト ボックス 73"/>
        <xdr:cNvSpPr txBox="1"/>
      </xdr:nvSpPr>
      <xdr:spPr>
        <a:xfrm>
          <a:off x="3924300" y="262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123635</xdr:rowOff>
    </xdr:from>
    <xdr:to>
      <xdr:col>19</xdr:col>
      <xdr:colOff>38100</xdr:colOff>
      <xdr:row>17</xdr:row>
      <xdr:rowOff>53785</xdr:rowOff>
    </xdr:to>
    <xdr:sp macro="" textlink="">
      <xdr:nvSpPr>
        <xdr:cNvPr id="75" name="楕円 74"/>
        <xdr:cNvSpPr/>
      </xdr:nvSpPr>
      <xdr:spPr bwMode="auto">
        <a:xfrm>
          <a:off x="35560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63962</xdr:rowOff>
    </xdr:from>
    <xdr:ext cx="762000" cy="259045"/>
    <xdr:sp macro="" textlink="">
      <xdr:nvSpPr>
        <xdr:cNvPr id="76" name="テキスト ボックス 75"/>
        <xdr:cNvSpPr txBox="1"/>
      </xdr:nvSpPr>
      <xdr:spPr>
        <a:xfrm>
          <a:off x="3225800" y="26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154137</xdr:rowOff>
    </xdr:from>
    <xdr:to>
      <xdr:col>15</xdr:col>
      <xdr:colOff>101600</xdr:colOff>
      <xdr:row>17</xdr:row>
      <xdr:rowOff>84287</xdr:rowOff>
    </xdr:to>
    <xdr:sp macro="" textlink="">
      <xdr:nvSpPr>
        <xdr:cNvPr id="77" name="楕円 76"/>
        <xdr:cNvSpPr/>
      </xdr:nvSpPr>
      <xdr:spPr bwMode="auto">
        <a:xfrm>
          <a:off x="28575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94464</xdr:rowOff>
    </xdr:from>
    <xdr:ext cx="762000" cy="259045"/>
    <xdr:sp macro="" textlink="">
      <xdr:nvSpPr>
        <xdr:cNvPr id="78" name="テキスト ボックス 77"/>
        <xdr:cNvSpPr txBox="1"/>
      </xdr:nvSpPr>
      <xdr:spPr>
        <a:xfrm>
          <a:off x="2527300" y="27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99073</xdr:rowOff>
    </xdr:from>
    <xdr:to>
      <xdr:col>29</xdr:col>
      <xdr:colOff>127000</xdr:colOff>
      <xdr:row>35</xdr:row>
      <xdr:rowOff>291344</xdr:rowOff>
    </xdr:to>
    <xdr:cxnSp macro="">
      <xdr:nvCxnSpPr>
        <xdr:cNvPr id="112" name="直線コネクタ 111"/>
        <xdr:cNvCxnSpPr/>
      </xdr:nvCxnSpPr>
      <xdr:spPr bwMode="auto">
        <a:xfrm>
          <a:off x="5003800" y="6709423"/>
          <a:ext cx="647700" cy="19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99073</xdr:rowOff>
    </xdr:from>
    <xdr:to>
      <xdr:col>26</xdr:col>
      <xdr:colOff>50800</xdr:colOff>
      <xdr:row>35</xdr:row>
      <xdr:rowOff>170167</xdr:rowOff>
    </xdr:to>
    <xdr:cxnSp macro="">
      <xdr:nvCxnSpPr>
        <xdr:cNvPr id="115" name="直線コネクタ 114"/>
        <xdr:cNvCxnSpPr/>
      </xdr:nvCxnSpPr>
      <xdr:spPr bwMode="auto">
        <a:xfrm flipV="1">
          <a:off x="4305300" y="6709423"/>
          <a:ext cx="698500" cy="71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170167</xdr:rowOff>
    </xdr:from>
    <xdr:to>
      <xdr:col>22</xdr:col>
      <xdr:colOff>114300</xdr:colOff>
      <xdr:row>35</xdr:row>
      <xdr:rowOff>306013</xdr:rowOff>
    </xdr:to>
    <xdr:cxnSp macro="">
      <xdr:nvCxnSpPr>
        <xdr:cNvPr id="118" name="直線コネクタ 117"/>
        <xdr:cNvCxnSpPr/>
      </xdr:nvCxnSpPr>
      <xdr:spPr bwMode="auto">
        <a:xfrm flipV="1">
          <a:off x="3606800" y="6780517"/>
          <a:ext cx="698500" cy="135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306013</xdr:rowOff>
    </xdr:from>
    <xdr:to>
      <xdr:col>18</xdr:col>
      <xdr:colOff>177800</xdr:colOff>
      <xdr:row>36</xdr:row>
      <xdr:rowOff>120238</xdr:rowOff>
    </xdr:to>
    <xdr:cxnSp macro="">
      <xdr:nvCxnSpPr>
        <xdr:cNvPr id="121" name="直線コネクタ 120"/>
        <xdr:cNvCxnSpPr/>
      </xdr:nvCxnSpPr>
      <xdr:spPr bwMode="auto">
        <a:xfrm flipV="1">
          <a:off x="2908300" y="6916363"/>
          <a:ext cx="698500" cy="15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240544</xdr:rowOff>
    </xdr:from>
    <xdr:to>
      <xdr:col>29</xdr:col>
      <xdr:colOff>177800</xdr:colOff>
      <xdr:row>35</xdr:row>
      <xdr:rowOff>342144</xdr:rowOff>
    </xdr:to>
    <xdr:sp macro="" textlink="">
      <xdr:nvSpPr>
        <xdr:cNvPr id="131" name="楕円 130"/>
        <xdr:cNvSpPr/>
      </xdr:nvSpPr>
      <xdr:spPr bwMode="auto">
        <a:xfrm>
          <a:off x="5600700" y="685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85621</xdr:rowOff>
    </xdr:from>
    <xdr:ext cx="762000" cy="259045"/>
    <xdr:sp macro="" textlink="">
      <xdr:nvSpPr>
        <xdr:cNvPr id="132" name="人口1人当たり決算額の推移該当値テキスト445"/>
        <xdr:cNvSpPr txBox="1"/>
      </xdr:nvSpPr>
      <xdr:spPr>
        <a:xfrm>
          <a:off x="5740400" y="669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48273</xdr:rowOff>
    </xdr:from>
    <xdr:to>
      <xdr:col>26</xdr:col>
      <xdr:colOff>101600</xdr:colOff>
      <xdr:row>35</xdr:row>
      <xdr:rowOff>149873</xdr:rowOff>
    </xdr:to>
    <xdr:sp macro="" textlink="">
      <xdr:nvSpPr>
        <xdr:cNvPr id="133" name="楕円 132"/>
        <xdr:cNvSpPr/>
      </xdr:nvSpPr>
      <xdr:spPr bwMode="auto">
        <a:xfrm>
          <a:off x="4953000" y="665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160050</xdr:rowOff>
    </xdr:from>
    <xdr:ext cx="736600" cy="259045"/>
    <xdr:sp macro="" textlink="">
      <xdr:nvSpPr>
        <xdr:cNvPr id="134" name="テキスト ボックス 133"/>
        <xdr:cNvSpPr txBox="1"/>
      </xdr:nvSpPr>
      <xdr:spPr>
        <a:xfrm>
          <a:off x="4622800" y="6427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119367</xdr:rowOff>
    </xdr:from>
    <xdr:to>
      <xdr:col>22</xdr:col>
      <xdr:colOff>165100</xdr:colOff>
      <xdr:row>35</xdr:row>
      <xdr:rowOff>220967</xdr:rowOff>
    </xdr:to>
    <xdr:sp macro="" textlink="">
      <xdr:nvSpPr>
        <xdr:cNvPr id="135" name="楕円 134"/>
        <xdr:cNvSpPr/>
      </xdr:nvSpPr>
      <xdr:spPr bwMode="auto">
        <a:xfrm>
          <a:off x="4254500" y="672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231144</xdr:rowOff>
    </xdr:from>
    <xdr:ext cx="762000" cy="259045"/>
    <xdr:sp macro="" textlink="">
      <xdr:nvSpPr>
        <xdr:cNvPr id="136" name="テキスト ボックス 135"/>
        <xdr:cNvSpPr txBox="1"/>
      </xdr:nvSpPr>
      <xdr:spPr>
        <a:xfrm>
          <a:off x="3924300" y="649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255213</xdr:rowOff>
    </xdr:from>
    <xdr:to>
      <xdr:col>19</xdr:col>
      <xdr:colOff>38100</xdr:colOff>
      <xdr:row>36</xdr:row>
      <xdr:rowOff>13913</xdr:rowOff>
    </xdr:to>
    <xdr:sp macro="" textlink="">
      <xdr:nvSpPr>
        <xdr:cNvPr id="137" name="楕円 136"/>
        <xdr:cNvSpPr/>
      </xdr:nvSpPr>
      <xdr:spPr bwMode="auto">
        <a:xfrm>
          <a:off x="3556000" y="686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24090</xdr:rowOff>
    </xdr:from>
    <xdr:ext cx="762000" cy="259045"/>
    <xdr:sp macro="" textlink="">
      <xdr:nvSpPr>
        <xdr:cNvPr id="138" name="テキスト ボックス 137"/>
        <xdr:cNvSpPr txBox="1"/>
      </xdr:nvSpPr>
      <xdr:spPr>
        <a:xfrm>
          <a:off x="3225800" y="66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69438</xdr:rowOff>
    </xdr:from>
    <xdr:to>
      <xdr:col>15</xdr:col>
      <xdr:colOff>101600</xdr:colOff>
      <xdr:row>36</xdr:row>
      <xdr:rowOff>171038</xdr:rowOff>
    </xdr:to>
    <xdr:sp macro="" textlink="">
      <xdr:nvSpPr>
        <xdr:cNvPr id="139" name="楕円 138"/>
        <xdr:cNvSpPr/>
      </xdr:nvSpPr>
      <xdr:spPr bwMode="auto">
        <a:xfrm>
          <a:off x="2857500" y="7022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181215</xdr:rowOff>
    </xdr:from>
    <xdr:ext cx="762000" cy="259045"/>
    <xdr:sp macro="" textlink="">
      <xdr:nvSpPr>
        <xdr:cNvPr id="140" name="テキスト ボックス 139"/>
        <xdr:cNvSpPr txBox="1"/>
      </xdr:nvSpPr>
      <xdr:spPr>
        <a:xfrm>
          <a:off x="2527300" y="679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117919</xdr:rowOff>
    </xdr:from>
    <xdr:to>
      <xdr:col>24</xdr:col>
      <xdr:colOff>63500</xdr:colOff>
      <xdr:row>35</xdr:row>
      <xdr:rowOff>127868</xdr:rowOff>
    </xdr:to>
    <xdr:cxnSp macro="">
      <xdr:nvCxnSpPr>
        <xdr:cNvPr id="59" name="直線コネクタ 58"/>
        <xdr:cNvCxnSpPr/>
      </xdr:nvCxnSpPr>
      <xdr:spPr>
        <a:xfrm flipV="1">
          <a:off x="3797300" y="6118669"/>
          <a:ext cx="8382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127868</xdr:rowOff>
    </xdr:from>
    <xdr:to>
      <xdr:col>19</xdr:col>
      <xdr:colOff>177800</xdr:colOff>
      <xdr:row>36</xdr:row>
      <xdr:rowOff>474</xdr:rowOff>
    </xdr:to>
    <xdr:cxnSp macro="">
      <xdr:nvCxnSpPr>
        <xdr:cNvPr id="62" name="直線コネクタ 61"/>
        <xdr:cNvCxnSpPr/>
      </xdr:nvCxnSpPr>
      <xdr:spPr>
        <a:xfrm flipV="1">
          <a:off x="2908300" y="6128618"/>
          <a:ext cx="8890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474</xdr:rowOff>
    </xdr:from>
    <xdr:to>
      <xdr:col>15</xdr:col>
      <xdr:colOff>50800</xdr:colOff>
      <xdr:row>36</xdr:row>
      <xdr:rowOff>17874</xdr:rowOff>
    </xdr:to>
    <xdr:cxnSp macro="">
      <xdr:nvCxnSpPr>
        <xdr:cNvPr id="65" name="直線コネクタ 64"/>
        <xdr:cNvCxnSpPr/>
      </xdr:nvCxnSpPr>
      <xdr:spPr>
        <a:xfrm flipV="1">
          <a:off x="2019300" y="6172674"/>
          <a:ext cx="889000" cy="1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17874</xdr:rowOff>
    </xdr:from>
    <xdr:to>
      <xdr:col>10</xdr:col>
      <xdr:colOff>114300</xdr:colOff>
      <xdr:row>36</xdr:row>
      <xdr:rowOff>36464</xdr:rowOff>
    </xdr:to>
    <xdr:cxnSp macro="">
      <xdr:nvCxnSpPr>
        <xdr:cNvPr id="68" name="直線コネクタ 67"/>
        <xdr:cNvCxnSpPr/>
      </xdr:nvCxnSpPr>
      <xdr:spPr>
        <a:xfrm flipV="1">
          <a:off x="1130300" y="6190074"/>
          <a:ext cx="889000" cy="1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67119</xdr:rowOff>
    </xdr:from>
    <xdr:to>
      <xdr:col>24</xdr:col>
      <xdr:colOff>114300</xdr:colOff>
      <xdr:row>35</xdr:row>
      <xdr:rowOff>168719</xdr:rowOff>
    </xdr:to>
    <xdr:sp macro="" textlink="">
      <xdr:nvSpPr>
        <xdr:cNvPr id="78" name="楕円 77"/>
        <xdr:cNvSpPr/>
      </xdr:nvSpPr>
      <xdr:spPr>
        <a:xfrm>
          <a:off x="4584700" y="60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89996</xdr:rowOff>
    </xdr:from>
    <xdr:ext cx="599010" cy="259045"/>
    <xdr:sp macro="" textlink="">
      <xdr:nvSpPr>
        <xdr:cNvPr id="79" name="人件費該当値テキスト"/>
        <xdr:cNvSpPr txBox="1"/>
      </xdr:nvSpPr>
      <xdr:spPr>
        <a:xfrm>
          <a:off x="4686300" y="59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77068</xdr:rowOff>
    </xdr:from>
    <xdr:to>
      <xdr:col>20</xdr:col>
      <xdr:colOff>38100</xdr:colOff>
      <xdr:row>36</xdr:row>
      <xdr:rowOff>7218</xdr:rowOff>
    </xdr:to>
    <xdr:sp macro="" textlink="">
      <xdr:nvSpPr>
        <xdr:cNvPr id="80" name="楕円 79"/>
        <xdr:cNvSpPr/>
      </xdr:nvSpPr>
      <xdr:spPr>
        <a:xfrm>
          <a:off x="3746500" y="607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23745</xdr:rowOff>
    </xdr:from>
    <xdr:ext cx="599010" cy="259045"/>
    <xdr:sp macro="" textlink="">
      <xdr:nvSpPr>
        <xdr:cNvPr id="81" name="テキスト ボックス 80"/>
        <xdr:cNvSpPr txBox="1"/>
      </xdr:nvSpPr>
      <xdr:spPr>
        <a:xfrm>
          <a:off x="3497795" y="58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121124</xdr:rowOff>
    </xdr:from>
    <xdr:to>
      <xdr:col>15</xdr:col>
      <xdr:colOff>101600</xdr:colOff>
      <xdr:row>36</xdr:row>
      <xdr:rowOff>51274</xdr:rowOff>
    </xdr:to>
    <xdr:sp macro="" textlink="">
      <xdr:nvSpPr>
        <xdr:cNvPr id="82" name="楕円 81"/>
        <xdr:cNvSpPr/>
      </xdr:nvSpPr>
      <xdr:spPr>
        <a:xfrm>
          <a:off x="2857500" y="61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67801</xdr:rowOff>
    </xdr:from>
    <xdr:ext cx="599010" cy="259045"/>
    <xdr:sp macro="" textlink="">
      <xdr:nvSpPr>
        <xdr:cNvPr id="83" name="テキスト ボックス 82"/>
        <xdr:cNvSpPr txBox="1"/>
      </xdr:nvSpPr>
      <xdr:spPr>
        <a:xfrm>
          <a:off x="2608795" y="589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138524</xdr:rowOff>
    </xdr:from>
    <xdr:to>
      <xdr:col>10</xdr:col>
      <xdr:colOff>165100</xdr:colOff>
      <xdr:row>36</xdr:row>
      <xdr:rowOff>68674</xdr:rowOff>
    </xdr:to>
    <xdr:sp macro="" textlink="">
      <xdr:nvSpPr>
        <xdr:cNvPr id="84" name="楕円 83"/>
        <xdr:cNvSpPr/>
      </xdr:nvSpPr>
      <xdr:spPr>
        <a:xfrm>
          <a:off x="1968500" y="613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85201</xdr:rowOff>
    </xdr:from>
    <xdr:ext cx="599010" cy="259045"/>
    <xdr:sp macro="" textlink="">
      <xdr:nvSpPr>
        <xdr:cNvPr id="85" name="テキスト ボックス 84"/>
        <xdr:cNvSpPr txBox="1"/>
      </xdr:nvSpPr>
      <xdr:spPr>
        <a:xfrm>
          <a:off x="1719795" y="591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157114</xdr:rowOff>
    </xdr:from>
    <xdr:to>
      <xdr:col>6</xdr:col>
      <xdr:colOff>38100</xdr:colOff>
      <xdr:row>36</xdr:row>
      <xdr:rowOff>87264</xdr:rowOff>
    </xdr:to>
    <xdr:sp macro="" textlink="">
      <xdr:nvSpPr>
        <xdr:cNvPr id="86" name="楕円 85"/>
        <xdr:cNvSpPr/>
      </xdr:nvSpPr>
      <xdr:spPr>
        <a:xfrm>
          <a:off x="1079500" y="6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103791</xdr:rowOff>
    </xdr:from>
    <xdr:ext cx="534377" cy="259045"/>
    <xdr:sp macro="" textlink="">
      <xdr:nvSpPr>
        <xdr:cNvPr id="87" name="テキスト ボックス 86"/>
        <xdr:cNvSpPr txBox="1"/>
      </xdr:nvSpPr>
      <xdr:spPr>
        <a:xfrm>
          <a:off x="863111" y="593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74809</xdr:rowOff>
    </xdr:from>
    <xdr:to>
      <xdr:col>24</xdr:col>
      <xdr:colOff>63500</xdr:colOff>
      <xdr:row>56</xdr:row>
      <xdr:rowOff>76464</xdr:rowOff>
    </xdr:to>
    <xdr:cxnSp macro="">
      <xdr:nvCxnSpPr>
        <xdr:cNvPr id="114" name="直線コネクタ 113"/>
        <xdr:cNvCxnSpPr/>
      </xdr:nvCxnSpPr>
      <xdr:spPr>
        <a:xfrm>
          <a:off x="3797300" y="9676009"/>
          <a:ext cx="83820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74809</xdr:rowOff>
    </xdr:from>
    <xdr:to>
      <xdr:col>19</xdr:col>
      <xdr:colOff>177800</xdr:colOff>
      <xdr:row>56</xdr:row>
      <xdr:rowOff>95393</xdr:rowOff>
    </xdr:to>
    <xdr:cxnSp macro="">
      <xdr:nvCxnSpPr>
        <xdr:cNvPr id="117" name="直線コネクタ 116"/>
        <xdr:cNvCxnSpPr/>
      </xdr:nvCxnSpPr>
      <xdr:spPr>
        <a:xfrm flipV="1">
          <a:off x="2908300" y="9676009"/>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132625</xdr:rowOff>
    </xdr:from>
    <xdr:ext cx="534377" cy="259045"/>
    <xdr:sp macro="" textlink="">
      <xdr:nvSpPr>
        <xdr:cNvPr id="119" name="テキスト ボックス 118"/>
        <xdr:cNvSpPr txBox="1"/>
      </xdr:nvSpPr>
      <xdr:spPr>
        <a:xfrm>
          <a:off x="3530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88096</xdr:rowOff>
    </xdr:from>
    <xdr:to>
      <xdr:col>15</xdr:col>
      <xdr:colOff>50800</xdr:colOff>
      <xdr:row>56</xdr:row>
      <xdr:rowOff>95393</xdr:rowOff>
    </xdr:to>
    <xdr:cxnSp macro="">
      <xdr:nvCxnSpPr>
        <xdr:cNvPr id="120" name="直線コネクタ 119"/>
        <xdr:cNvCxnSpPr/>
      </xdr:nvCxnSpPr>
      <xdr:spPr>
        <a:xfrm>
          <a:off x="2019300" y="9689296"/>
          <a:ext cx="8890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88096</xdr:rowOff>
    </xdr:from>
    <xdr:to>
      <xdr:col>10</xdr:col>
      <xdr:colOff>114300</xdr:colOff>
      <xdr:row>56</xdr:row>
      <xdr:rowOff>122413</xdr:rowOff>
    </xdr:to>
    <xdr:cxnSp macro="">
      <xdr:nvCxnSpPr>
        <xdr:cNvPr id="123" name="直線コネクタ 122"/>
        <xdr:cNvCxnSpPr/>
      </xdr:nvCxnSpPr>
      <xdr:spPr>
        <a:xfrm flipV="1">
          <a:off x="1130300" y="9689296"/>
          <a:ext cx="889000" cy="3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25664</xdr:rowOff>
    </xdr:from>
    <xdr:to>
      <xdr:col>24</xdr:col>
      <xdr:colOff>114300</xdr:colOff>
      <xdr:row>56</xdr:row>
      <xdr:rowOff>127264</xdr:rowOff>
    </xdr:to>
    <xdr:sp macro="" textlink="">
      <xdr:nvSpPr>
        <xdr:cNvPr id="133" name="楕円 132"/>
        <xdr:cNvSpPr/>
      </xdr:nvSpPr>
      <xdr:spPr>
        <a:xfrm>
          <a:off x="4584700" y="96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4091</xdr:rowOff>
    </xdr:from>
    <xdr:ext cx="534377" cy="259045"/>
    <xdr:sp macro="" textlink="">
      <xdr:nvSpPr>
        <xdr:cNvPr id="134" name="物件費該当値テキスト"/>
        <xdr:cNvSpPr txBox="1"/>
      </xdr:nvSpPr>
      <xdr:spPr>
        <a:xfrm>
          <a:off x="4686300" y="960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24009</xdr:rowOff>
    </xdr:from>
    <xdr:to>
      <xdr:col>20</xdr:col>
      <xdr:colOff>38100</xdr:colOff>
      <xdr:row>56</xdr:row>
      <xdr:rowOff>125609</xdr:rowOff>
    </xdr:to>
    <xdr:sp macro="" textlink="">
      <xdr:nvSpPr>
        <xdr:cNvPr id="135" name="楕円 134"/>
        <xdr:cNvSpPr/>
      </xdr:nvSpPr>
      <xdr:spPr>
        <a:xfrm>
          <a:off x="3746500" y="962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142136</xdr:rowOff>
    </xdr:from>
    <xdr:ext cx="534377" cy="259045"/>
    <xdr:sp macro="" textlink="">
      <xdr:nvSpPr>
        <xdr:cNvPr id="136" name="テキスト ボックス 135"/>
        <xdr:cNvSpPr txBox="1"/>
      </xdr:nvSpPr>
      <xdr:spPr>
        <a:xfrm>
          <a:off x="3530111" y="940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44593</xdr:rowOff>
    </xdr:from>
    <xdr:to>
      <xdr:col>15</xdr:col>
      <xdr:colOff>101600</xdr:colOff>
      <xdr:row>56</xdr:row>
      <xdr:rowOff>146193</xdr:rowOff>
    </xdr:to>
    <xdr:sp macro="" textlink="">
      <xdr:nvSpPr>
        <xdr:cNvPr id="137" name="楕円 136"/>
        <xdr:cNvSpPr/>
      </xdr:nvSpPr>
      <xdr:spPr>
        <a:xfrm>
          <a:off x="2857500" y="96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137320</xdr:rowOff>
    </xdr:from>
    <xdr:ext cx="534377" cy="259045"/>
    <xdr:sp macro="" textlink="">
      <xdr:nvSpPr>
        <xdr:cNvPr id="138" name="テキスト ボックス 137"/>
        <xdr:cNvSpPr txBox="1"/>
      </xdr:nvSpPr>
      <xdr:spPr>
        <a:xfrm>
          <a:off x="2641111" y="97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37296</xdr:rowOff>
    </xdr:from>
    <xdr:to>
      <xdr:col>10</xdr:col>
      <xdr:colOff>165100</xdr:colOff>
      <xdr:row>56</xdr:row>
      <xdr:rowOff>138896</xdr:rowOff>
    </xdr:to>
    <xdr:sp macro="" textlink="">
      <xdr:nvSpPr>
        <xdr:cNvPr id="139" name="楕円 138"/>
        <xdr:cNvSpPr/>
      </xdr:nvSpPr>
      <xdr:spPr>
        <a:xfrm>
          <a:off x="1968500" y="96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130023</xdr:rowOff>
    </xdr:from>
    <xdr:ext cx="534377" cy="259045"/>
    <xdr:sp macro="" textlink="">
      <xdr:nvSpPr>
        <xdr:cNvPr id="140" name="テキスト ボックス 139"/>
        <xdr:cNvSpPr txBox="1"/>
      </xdr:nvSpPr>
      <xdr:spPr>
        <a:xfrm>
          <a:off x="1752111" y="97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71613</xdr:rowOff>
    </xdr:from>
    <xdr:to>
      <xdr:col>6</xdr:col>
      <xdr:colOff>38100</xdr:colOff>
      <xdr:row>57</xdr:row>
      <xdr:rowOff>1763</xdr:rowOff>
    </xdr:to>
    <xdr:sp macro="" textlink="">
      <xdr:nvSpPr>
        <xdr:cNvPr id="141" name="楕円 140"/>
        <xdr:cNvSpPr/>
      </xdr:nvSpPr>
      <xdr:spPr>
        <a:xfrm>
          <a:off x="1079500" y="967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164340</xdr:rowOff>
    </xdr:from>
    <xdr:ext cx="534377" cy="259045"/>
    <xdr:sp macro="" textlink="">
      <xdr:nvSpPr>
        <xdr:cNvPr id="142" name="テキスト ボックス 141"/>
        <xdr:cNvSpPr txBox="1"/>
      </xdr:nvSpPr>
      <xdr:spPr>
        <a:xfrm>
          <a:off x="863111" y="976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36830</xdr:rowOff>
    </xdr:from>
    <xdr:to>
      <xdr:col>24</xdr:col>
      <xdr:colOff>63500</xdr:colOff>
      <xdr:row>77</xdr:row>
      <xdr:rowOff>62661</xdr:rowOff>
    </xdr:to>
    <xdr:cxnSp macro="">
      <xdr:nvCxnSpPr>
        <xdr:cNvPr id="171" name="直線コネクタ 170"/>
        <xdr:cNvCxnSpPr/>
      </xdr:nvCxnSpPr>
      <xdr:spPr>
        <a:xfrm>
          <a:off x="3797300" y="13238480"/>
          <a:ext cx="8382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81157</xdr:rowOff>
    </xdr:from>
    <xdr:ext cx="469744" cy="259045"/>
    <xdr:sp macro="" textlink="">
      <xdr:nvSpPr>
        <xdr:cNvPr id="172" name="維持補修費平均値テキスト"/>
        <xdr:cNvSpPr txBox="1"/>
      </xdr:nvSpPr>
      <xdr:spPr>
        <a:xfrm>
          <a:off x="4686300" y="13282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105905</xdr:rowOff>
    </xdr:from>
    <xdr:to>
      <xdr:col>19</xdr:col>
      <xdr:colOff>177800</xdr:colOff>
      <xdr:row>77</xdr:row>
      <xdr:rowOff>36830</xdr:rowOff>
    </xdr:to>
    <xdr:cxnSp macro="">
      <xdr:nvCxnSpPr>
        <xdr:cNvPr id="174" name="直線コネクタ 173"/>
        <xdr:cNvCxnSpPr/>
      </xdr:nvCxnSpPr>
      <xdr:spPr>
        <a:xfrm>
          <a:off x="2908300" y="13136105"/>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385</xdr:rowOff>
    </xdr:from>
    <xdr:ext cx="469744" cy="259045"/>
    <xdr:sp macro="" textlink="">
      <xdr:nvSpPr>
        <xdr:cNvPr id="176" name="テキスト ボックス 175"/>
        <xdr:cNvSpPr txBox="1"/>
      </xdr:nvSpPr>
      <xdr:spPr>
        <a:xfrm>
          <a:off x="3562428" y="1337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105905</xdr:rowOff>
    </xdr:from>
    <xdr:to>
      <xdr:col>15</xdr:col>
      <xdr:colOff>50800</xdr:colOff>
      <xdr:row>77</xdr:row>
      <xdr:rowOff>22809</xdr:rowOff>
    </xdr:to>
    <xdr:cxnSp macro="">
      <xdr:nvCxnSpPr>
        <xdr:cNvPr id="177" name="直線コネクタ 176"/>
        <xdr:cNvCxnSpPr/>
      </xdr:nvCxnSpPr>
      <xdr:spPr>
        <a:xfrm flipV="1">
          <a:off x="2019300" y="13136105"/>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97235</xdr:rowOff>
    </xdr:from>
    <xdr:ext cx="469744" cy="259045"/>
    <xdr:sp macro="" textlink="">
      <xdr:nvSpPr>
        <xdr:cNvPr id="179" name="テキスト ボックス 178"/>
        <xdr:cNvSpPr txBox="1"/>
      </xdr:nvSpPr>
      <xdr:spPr>
        <a:xfrm>
          <a:off x="2673428" y="1329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22809</xdr:rowOff>
    </xdr:from>
    <xdr:to>
      <xdr:col>10</xdr:col>
      <xdr:colOff>114300</xdr:colOff>
      <xdr:row>77</xdr:row>
      <xdr:rowOff>36488</xdr:rowOff>
    </xdr:to>
    <xdr:cxnSp macro="">
      <xdr:nvCxnSpPr>
        <xdr:cNvPr id="180" name="直線コネクタ 179"/>
        <xdr:cNvCxnSpPr/>
      </xdr:nvCxnSpPr>
      <xdr:spPr>
        <a:xfrm flipV="1">
          <a:off x="1130300" y="13224459"/>
          <a:ext cx="889000" cy="1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149623</xdr:rowOff>
    </xdr:from>
    <xdr:ext cx="469744" cy="259045"/>
    <xdr:sp macro="" textlink="">
      <xdr:nvSpPr>
        <xdr:cNvPr id="182" name="テキスト ボックス 181"/>
        <xdr:cNvSpPr txBox="1"/>
      </xdr:nvSpPr>
      <xdr:spPr>
        <a:xfrm>
          <a:off x="1784428" y="1335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49001</xdr:rowOff>
    </xdr:from>
    <xdr:ext cx="469744" cy="259045"/>
    <xdr:sp macro="" textlink="">
      <xdr:nvSpPr>
        <xdr:cNvPr id="184" name="テキスト ボックス 183"/>
        <xdr:cNvSpPr txBox="1"/>
      </xdr:nvSpPr>
      <xdr:spPr>
        <a:xfrm>
          <a:off x="895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11861</xdr:rowOff>
    </xdr:from>
    <xdr:to>
      <xdr:col>24</xdr:col>
      <xdr:colOff>114300</xdr:colOff>
      <xdr:row>77</xdr:row>
      <xdr:rowOff>113461</xdr:rowOff>
    </xdr:to>
    <xdr:sp macro="" textlink="">
      <xdr:nvSpPr>
        <xdr:cNvPr id="190" name="楕円 189"/>
        <xdr:cNvSpPr/>
      </xdr:nvSpPr>
      <xdr:spPr>
        <a:xfrm>
          <a:off x="4584700" y="132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34738</xdr:rowOff>
    </xdr:from>
    <xdr:ext cx="469744" cy="259045"/>
    <xdr:sp macro="" textlink="">
      <xdr:nvSpPr>
        <xdr:cNvPr id="191" name="維持補修費該当値テキスト"/>
        <xdr:cNvSpPr txBox="1"/>
      </xdr:nvSpPr>
      <xdr:spPr>
        <a:xfrm>
          <a:off x="4686300" y="130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157480</xdr:rowOff>
    </xdr:from>
    <xdr:to>
      <xdr:col>20</xdr:col>
      <xdr:colOff>38100</xdr:colOff>
      <xdr:row>77</xdr:row>
      <xdr:rowOff>87630</xdr:rowOff>
    </xdr:to>
    <xdr:sp macro="" textlink="">
      <xdr:nvSpPr>
        <xdr:cNvPr id="192" name="楕円 191"/>
        <xdr:cNvSpPr/>
      </xdr:nvSpPr>
      <xdr:spPr>
        <a:xfrm>
          <a:off x="3746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104157</xdr:rowOff>
    </xdr:from>
    <xdr:ext cx="469744" cy="259045"/>
    <xdr:sp macro="" textlink="">
      <xdr:nvSpPr>
        <xdr:cNvPr id="193" name="テキスト ボックス 192"/>
        <xdr:cNvSpPr txBox="1"/>
      </xdr:nvSpPr>
      <xdr:spPr>
        <a:xfrm>
          <a:off x="3562428" y="1296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55105</xdr:rowOff>
    </xdr:from>
    <xdr:to>
      <xdr:col>15</xdr:col>
      <xdr:colOff>101600</xdr:colOff>
      <xdr:row>76</xdr:row>
      <xdr:rowOff>156705</xdr:rowOff>
    </xdr:to>
    <xdr:sp macro="" textlink="">
      <xdr:nvSpPr>
        <xdr:cNvPr id="194" name="楕円 193"/>
        <xdr:cNvSpPr/>
      </xdr:nvSpPr>
      <xdr:spPr>
        <a:xfrm>
          <a:off x="2857500" y="130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1782</xdr:rowOff>
    </xdr:from>
    <xdr:ext cx="534377" cy="259045"/>
    <xdr:sp macro="" textlink="">
      <xdr:nvSpPr>
        <xdr:cNvPr id="195" name="テキスト ボックス 194"/>
        <xdr:cNvSpPr txBox="1"/>
      </xdr:nvSpPr>
      <xdr:spPr>
        <a:xfrm>
          <a:off x="2641111" y="128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143459</xdr:rowOff>
    </xdr:from>
    <xdr:to>
      <xdr:col>10</xdr:col>
      <xdr:colOff>165100</xdr:colOff>
      <xdr:row>77</xdr:row>
      <xdr:rowOff>73609</xdr:rowOff>
    </xdr:to>
    <xdr:sp macro="" textlink="">
      <xdr:nvSpPr>
        <xdr:cNvPr id="196" name="楕円 195"/>
        <xdr:cNvSpPr/>
      </xdr:nvSpPr>
      <xdr:spPr>
        <a:xfrm>
          <a:off x="1968500" y="131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90136</xdr:rowOff>
    </xdr:from>
    <xdr:ext cx="469744" cy="259045"/>
    <xdr:sp macro="" textlink="">
      <xdr:nvSpPr>
        <xdr:cNvPr id="197" name="テキスト ボックス 196"/>
        <xdr:cNvSpPr txBox="1"/>
      </xdr:nvSpPr>
      <xdr:spPr>
        <a:xfrm>
          <a:off x="1784428" y="1294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157138</xdr:rowOff>
    </xdr:from>
    <xdr:to>
      <xdr:col>6</xdr:col>
      <xdr:colOff>38100</xdr:colOff>
      <xdr:row>77</xdr:row>
      <xdr:rowOff>87288</xdr:rowOff>
    </xdr:to>
    <xdr:sp macro="" textlink="">
      <xdr:nvSpPr>
        <xdr:cNvPr id="198" name="楕円 197"/>
        <xdr:cNvSpPr/>
      </xdr:nvSpPr>
      <xdr:spPr>
        <a:xfrm>
          <a:off x="1079500" y="131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103814</xdr:rowOff>
    </xdr:from>
    <xdr:ext cx="469744" cy="259045"/>
    <xdr:sp macro="" textlink="">
      <xdr:nvSpPr>
        <xdr:cNvPr id="199" name="テキスト ボックス 198"/>
        <xdr:cNvSpPr txBox="1"/>
      </xdr:nvSpPr>
      <xdr:spPr>
        <a:xfrm>
          <a:off x="895428" y="1296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118914</xdr:rowOff>
    </xdr:from>
    <xdr:to>
      <xdr:col>24</xdr:col>
      <xdr:colOff>63500</xdr:colOff>
      <xdr:row>98</xdr:row>
      <xdr:rowOff>133936</xdr:rowOff>
    </xdr:to>
    <xdr:cxnSp macro="">
      <xdr:nvCxnSpPr>
        <xdr:cNvPr id="231" name="直線コネクタ 230"/>
        <xdr:cNvCxnSpPr/>
      </xdr:nvCxnSpPr>
      <xdr:spPr>
        <a:xfrm flipV="1">
          <a:off x="3797300" y="16921014"/>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107696</xdr:rowOff>
    </xdr:from>
    <xdr:to>
      <xdr:col>19</xdr:col>
      <xdr:colOff>177800</xdr:colOff>
      <xdr:row>98</xdr:row>
      <xdr:rowOff>133936</xdr:rowOff>
    </xdr:to>
    <xdr:cxnSp macro="">
      <xdr:nvCxnSpPr>
        <xdr:cNvPr id="234" name="直線コネクタ 233"/>
        <xdr:cNvCxnSpPr/>
      </xdr:nvCxnSpPr>
      <xdr:spPr>
        <a:xfrm>
          <a:off x="2908300" y="16909796"/>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70417</xdr:rowOff>
    </xdr:from>
    <xdr:to>
      <xdr:col>15</xdr:col>
      <xdr:colOff>50800</xdr:colOff>
      <xdr:row>98</xdr:row>
      <xdr:rowOff>107696</xdr:rowOff>
    </xdr:to>
    <xdr:cxnSp macro="">
      <xdr:nvCxnSpPr>
        <xdr:cNvPr id="237" name="直線コネクタ 236"/>
        <xdr:cNvCxnSpPr/>
      </xdr:nvCxnSpPr>
      <xdr:spPr>
        <a:xfrm>
          <a:off x="2019300" y="16872517"/>
          <a:ext cx="889000" cy="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70417</xdr:rowOff>
    </xdr:from>
    <xdr:to>
      <xdr:col>10</xdr:col>
      <xdr:colOff>114300</xdr:colOff>
      <xdr:row>98</xdr:row>
      <xdr:rowOff>148730</xdr:rowOff>
    </xdr:to>
    <xdr:cxnSp macro="">
      <xdr:nvCxnSpPr>
        <xdr:cNvPr id="240" name="直線コネクタ 239"/>
        <xdr:cNvCxnSpPr/>
      </xdr:nvCxnSpPr>
      <xdr:spPr>
        <a:xfrm flipV="1">
          <a:off x="1130300" y="16872517"/>
          <a:ext cx="889000" cy="7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68114</xdr:rowOff>
    </xdr:from>
    <xdr:to>
      <xdr:col>24</xdr:col>
      <xdr:colOff>114300</xdr:colOff>
      <xdr:row>98</xdr:row>
      <xdr:rowOff>169714</xdr:rowOff>
    </xdr:to>
    <xdr:sp macro="" textlink="">
      <xdr:nvSpPr>
        <xdr:cNvPr id="250" name="楕円 249"/>
        <xdr:cNvSpPr/>
      </xdr:nvSpPr>
      <xdr:spPr>
        <a:xfrm>
          <a:off x="4584700" y="168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46541</xdr:rowOff>
    </xdr:from>
    <xdr:ext cx="534377" cy="259045"/>
    <xdr:sp macro="" textlink="">
      <xdr:nvSpPr>
        <xdr:cNvPr id="251" name="扶助費該当値テキスト"/>
        <xdr:cNvSpPr txBox="1"/>
      </xdr:nvSpPr>
      <xdr:spPr>
        <a:xfrm>
          <a:off x="4686300" y="1684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83136</xdr:rowOff>
    </xdr:from>
    <xdr:to>
      <xdr:col>20</xdr:col>
      <xdr:colOff>38100</xdr:colOff>
      <xdr:row>99</xdr:row>
      <xdr:rowOff>13286</xdr:rowOff>
    </xdr:to>
    <xdr:sp macro="" textlink="">
      <xdr:nvSpPr>
        <xdr:cNvPr id="252" name="楕円 251"/>
        <xdr:cNvSpPr/>
      </xdr:nvSpPr>
      <xdr:spPr>
        <a:xfrm>
          <a:off x="3746500" y="1688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4413</xdr:rowOff>
    </xdr:from>
    <xdr:ext cx="534377" cy="259045"/>
    <xdr:sp macro="" textlink="">
      <xdr:nvSpPr>
        <xdr:cNvPr id="253" name="テキスト ボックス 252"/>
        <xdr:cNvSpPr txBox="1"/>
      </xdr:nvSpPr>
      <xdr:spPr>
        <a:xfrm>
          <a:off x="3530111" y="1697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56896</xdr:rowOff>
    </xdr:from>
    <xdr:to>
      <xdr:col>15</xdr:col>
      <xdr:colOff>101600</xdr:colOff>
      <xdr:row>98</xdr:row>
      <xdr:rowOff>158496</xdr:rowOff>
    </xdr:to>
    <xdr:sp macro="" textlink="">
      <xdr:nvSpPr>
        <xdr:cNvPr id="254" name="楕円 253"/>
        <xdr:cNvSpPr/>
      </xdr:nvSpPr>
      <xdr:spPr>
        <a:xfrm>
          <a:off x="2857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149623</xdr:rowOff>
    </xdr:from>
    <xdr:ext cx="534377" cy="259045"/>
    <xdr:sp macro="" textlink="">
      <xdr:nvSpPr>
        <xdr:cNvPr id="255" name="テキスト ボックス 254"/>
        <xdr:cNvSpPr txBox="1"/>
      </xdr:nvSpPr>
      <xdr:spPr>
        <a:xfrm>
          <a:off x="2641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19617</xdr:rowOff>
    </xdr:from>
    <xdr:to>
      <xdr:col>10</xdr:col>
      <xdr:colOff>165100</xdr:colOff>
      <xdr:row>98</xdr:row>
      <xdr:rowOff>121217</xdr:rowOff>
    </xdr:to>
    <xdr:sp macro="" textlink="">
      <xdr:nvSpPr>
        <xdr:cNvPr id="256" name="楕円 255"/>
        <xdr:cNvSpPr/>
      </xdr:nvSpPr>
      <xdr:spPr>
        <a:xfrm>
          <a:off x="1968500" y="168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112344</xdr:rowOff>
    </xdr:from>
    <xdr:ext cx="534377" cy="259045"/>
    <xdr:sp macro="" textlink="">
      <xdr:nvSpPr>
        <xdr:cNvPr id="257" name="テキスト ボックス 256"/>
        <xdr:cNvSpPr txBox="1"/>
      </xdr:nvSpPr>
      <xdr:spPr>
        <a:xfrm>
          <a:off x="1752111" y="16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97930</xdr:rowOff>
    </xdr:from>
    <xdr:to>
      <xdr:col>6</xdr:col>
      <xdr:colOff>38100</xdr:colOff>
      <xdr:row>99</xdr:row>
      <xdr:rowOff>28080</xdr:rowOff>
    </xdr:to>
    <xdr:sp macro="" textlink="">
      <xdr:nvSpPr>
        <xdr:cNvPr id="258" name="楕円 257"/>
        <xdr:cNvSpPr/>
      </xdr:nvSpPr>
      <xdr:spPr>
        <a:xfrm>
          <a:off x="1079500" y="169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19207</xdr:rowOff>
    </xdr:from>
    <xdr:ext cx="534377" cy="259045"/>
    <xdr:sp macro="" textlink="">
      <xdr:nvSpPr>
        <xdr:cNvPr id="259" name="テキスト ボックス 258"/>
        <xdr:cNvSpPr txBox="1"/>
      </xdr:nvSpPr>
      <xdr:spPr>
        <a:xfrm>
          <a:off x="863111" y="169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50549</xdr:rowOff>
    </xdr:from>
    <xdr:to>
      <xdr:col>55</xdr:col>
      <xdr:colOff>0</xdr:colOff>
      <xdr:row>37</xdr:row>
      <xdr:rowOff>99809</xdr:rowOff>
    </xdr:to>
    <xdr:cxnSp macro="">
      <xdr:nvCxnSpPr>
        <xdr:cNvPr id="290" name="直線コネクタ 289"/>
        <xdr:cNvCxnSpPr/>
      </xdr:nvCxnSpPr>
      <xdr:spPr>
        <a:xfrm>
          <a:off x="9639300" y="6394199"/>
          <a:ext cx="838200" cy="4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63388</xdr:rowOff>
    </xdr:from>
    <xdr:ext cx="534377" cy="259045"/>
    <xdr:sp macro="" textlink="">
      <xdr:nvSpPr>
        <xdr:cNvPr id="291" name="補助費等平均値テキスト"/>
        <xdr:cNvSpPr txBox="1"/>
      </xdr:nvSpPr>
      <xdr:spPr>
        <a:xfrm>
          <a:off x="10528300" y="64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35488</xdr:rowOff>
    </xdr:from>
    <xdr:to>
      <xdr:col>50</xdr:col>
      <xdr:colOff>114300</xdr:colOff>
      <xdr:row>37</xdr:row>
      <xdr:rowOff>50549</xdr:rowOff>
    </xdr:to>
    <xdr:cxnSp macro="">
      <xdr:nvCxnSpPr>
        <xdr:cNvPr id="293" name="直線コネクタ 292"/>
        <xdr:cNvCxnSpPr/>
      </xdr:nvCxnSpPr>
      <xdr:spPr>
        <a:xfrm>
          <a:off x="8750300" y="6379138"/>
          <a:ext cx="8890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21793</xdr:rowOff>
    </xdr:from>
    <xdr:ext cx="534377" cy="259045"/>
    <xdr:sp macro="" textlink="">
      <xdr:nvSpPr>
        <xdr:cNvPr id="295" name="テキスト ボックス 294"/>
        <xdr:cNvSpPr txBox="1"/>
      </xdr:nvSpPr>
      <xdr:spPr>
        <a:xfrm>
          <a:off x="9372111" y="653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35488</xdr:rowOff>
    </xdr:from>
    <xdr:to>
      <xdr:col>45</xdr:col>
      <xdr:colOff>177800</xdr:colOff>
      <xdr:row>37</xdr:row>
      <xdr:rowOff>94689</xdr:rowOff>
    </xdr:to>
    <xdr:cxnSp macro="">
      <xdr:nvCxnSpPr>
        <xdr:cNvPr id="296" name="直線コネクタ 295"/>
        <xdr:cNvCxnSpPr/>
      </xdr:nvCxnSpPr>
      <xdr:spPr>
        <a:xfrm flipV="1">
          <a:off x="7861300" y="6379138"/>
          <a:ext cx="889000" cy="5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56772</xdr:rowOff>
    </xdr:from>
    <xdr:ext cx="534377" cy="259045"/>
    <xdr:sp macro="" textlink="">
      <xdr:nvSpPr>
        <xdr:cNvPr id="298" name="テキスト ボックス 297"/>
        <xdr:cNvSpPr txBox="1"/>
      </xdr:nvSpPr>
      <xdr:spPr>
        <a:xfrm>
          <a:off x="8483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88529</xdr:rowOff>
    </xdr:from>
    <xdr:to>
      <xdr:col>41</xdr:col>
      <xdr:colOff>50800</xdr:colOff>
      <xdr:row>37</xdr:row>
      <xdr:rowOff>94689</xdr:rowOff>
    </xdr:to>
    <xdr:cxnSp macro="">
      <xdr:nvCxnSpPr>
        <xdr:cNvPr id="299" name="直線コネクタ 298"/>
        <xdr:cNvCxnSpPr/>
      </xdr:nvCxnSpPr>
      <xdr:spPr>
        <a:xfrm>
          <a:off x="6972300" y="6432179"/>
          <a:ext cx="889000" cy="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51861</xdr:rowOff>
    </xdr:from>
    <xdr:ext cx="534377" cy="259045"/>
    <xdr:sp macro="" textlink="">
      <xdr:nvSpPr>
        <xdr:cNvPr id="301" name="テキスト ボックス 300"/>
        <xdr:cNvSpPr txBox="1"/>
      </xdr:nvSpPr>
      <xdr:spPr>
        <a:xfrm>
          <a:off x="7594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49009</xdr:rowOff>
    </xdr:from>
    <xdr:to>
      <xdr:col>55</xdr:col>
      <xdr:colOff>50800</xdr:colOff>
      <xdr:row>37</xdr:row>
      <xdr:rowOff>150609</xdr:rowOff>
    </xdr:to>
    <xdr:sp macro="" textlink="">
      <xdr:nvSpPr>
        <xdr:cNvPr id="309" name="楕円 308"/>
        <xdr:cNvSpPr/>
      </xdr:nvSpPr>
      <xdr:spPr>
        <a:xfrm>
          <a:off x="104267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71886</xdr:rowOff>
    </xdr:from>
    <xdr:ext cx="599010" cy="259045"/>
    <xdr:sp macro="" textlink="">
      <xdr:nvSpPr>
        <xdr:cNvPr id="310" name="補助費等該当値テキスト"/>
        <xdr:cNvSpPr txBox="1"/>
      </xdr:nvSpPr>
      <xdr:spPr>
        <a:xfrm>
          <a:off x="10528300" y="62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171199</xdr:rowOff>
    </xdr:from>
    <xdr:to>
      <xdr:col>50</xdr:col>
      <xdr:colOff>165100</xdr:colOff>
      <xdr:row>37</xdr:row>
      <xdr:rowOff>101349</xdr:rowOff>
    </xdr:to>
    <xdr:sp macro="" textlink="">
      <xdr:nvSpPr>
        <xdr:cNvPr id="311" name="楕円 310"/>
        <xdr:cNvSpPr/>
      </xdr:nvSpPr>
      <xdr:spPr>
        <a:xfrm>
          <a:off x="9588500" y="63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117876</xdr:rowOff>
    </xdr:from>
    <xdr:ext cx="599010" cy="259045"/>
    <xdr:sp macro="" textlink="">
      <xdr:nvSpPr>
        <xdr:cNvPr id="312" name="テキスト ボックス 311"/>
        <xdr:cNvSpPr txBox="1"/>
      </xdr:nvSpPr>
      <xdr:spPr>
        <a:xfrm>
          <a:off x="9339795" y="611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156138</xdr:rowOff>
    </xdr:from>
    <xdr:to>
      <xdr:col>46</xdr:col>
      <xdr:colOff>38100</xdr:colOff>
      <xdr:row>37</xdr:row>
      <xdr:rowOff>86288</xdr:rowOff>
    </xdr:to>
    <xdr:sp macro="" textlink="">
      <xdr:nvSpPr>
        <xdr:cNvPr id="313" name="楕円 312"/>
        <xdr:cNvSpPr/>
      </xdr:nvSpPr>
      <xdr:spPr>
        <a:xfrm>
          <a:off x="8699500" y="63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102815</xdr:rowOff>
    </xdr:from>
    <xdr:ext cx="599010" cy="259045"/>
    <xdr:sp macro="" textlink="">
      <xdr:nvSpPr>
        <xdr:cNvPr id="314" name="テキスト ボックス 313"/>
        <xdr:cNvSpPr txBox="1"/>
      </xdr:nvSpPr>
      <xdr:spPr>
        <a:xfrm>
          <a:off x="8450795" y="610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43889</xdr:rowOff>
    </xdr:from>
    <xdr:to>
      <xdr:col>41</xdr:col>
      <xdr:colOff>101600</xdr:colOff>
      <xdr:row>37</xdr:row>
      <xdr:rowOff>145489</xdr:rowOff>
    </xdr:to>
    <xdr:sp macro="" textlink="">
      <xdr:nvSpPr>
        <xdr:cNvPr id="315" name="楕円 314"/>
        <xdr:cNvSpPr/>
      </xdr:nvSpPr>
      <xdr:spPr>
        <a:xfrm>
          <a:off x="7810500" y="63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162016</xdr:rowOff>
    </xdr:from>
    <xdr:ext cx="599010" cy="259045"/>
    <xdr:sp macro="" textlink="">
      <xdr:nvSpPr>
        <xdr:cNvPr id="316" name="テキスト ボックス 315"/>
        <xdr:cNvSpPr txBox="1"/>
      </xdr:nvSpPr>
      <xdr:spPr>
        <a:xfrm>
          <a:off x="7561795" y="616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37729</xdr:rowOff>
    </xdr:from>
    <xdr:to>
      <xdr:col>36</xdr:col>
      <xdr:colOff>165100</xdr:colOff>
      <xdr:row>37</xdr:row>
      <xdr:rowOff>139329</xdr:rowOff>
    </xdr:to>
    <xdr:sp macro="" textlink="">
      <xdr:nvSpPr>
        <xdr:cNvPr id="317" name="楕円 316"/>
        <xdr:cNvSpPr/>
      </xdr:nvSpPr>
      <xdr:spPr>
        <a:xfrm>
          <a:off x="6921500" y="63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155856</xdr:rowOff>
    </xdr:from>
    <xdr:ext cx="599010" cy="259045"/>
    <xdr:sp macro="" textlink="">
      <xdr:nvSpPr>
        <xdr:cNvPr id="318" name="テキスト ボックス 317"/>
        <xdr:cNvSpPr txBox="1"/>
      </xdr:nvSpPr>
      <xdr:spPr>
        <a:xfrm>
          <a:off x="6672795" y="615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69388</xdr:rowOff>
    </xdr:from>
    <xdr:to>
      <xdr:col>55</xdr:col>
      <xdr:colOff>0</xdr:colOff>
      <xdr:row>58</xdr:row>
      <xdr:rowOff>67889</xdr:rowOff>
    </xdr:to>
    <xdr:cxnSp macro="">
      <xdr:nvCxnSpPr>
        <xdr:cNvPr id="347" name="直線コネクタ 346"/>
        <xdr:cNvCxnSpPr/>
      </xdr:nvCxnSpPr>
      <xdr:spPr>
        <a:xfrm>
          <a:off x="9639300" y="9842038"/>
          <a:ext cx="838200" cy="1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36837</xdr:rowOff>
    </xdr:from>
    <xdr:to>
      <xdr:col>50</xdr:col>
      <xdr:colOff>114300</xdr:colOff>
      <xdr:row>57</xdr:row>
      <xdr:rowOff>69388</xdr:rowOff>
    </xdr:to>
    <xdr:cxnSp macro="">
      <xdr:nvCxnSpPr>
        <xdr:cNvPr id="350" name="直線コネクタ 349"/>
        <xdr:cNvCxnSpPr/>
      </xdr:nvCxnSpPr>
      <xdr:spPr>
        <a:xfrm>
          <a:off x="8750300" y="9809487"/>
          <a:ext cx="889000" cy="3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51607</xdr:rowOff>
    </xdr:from>
    <xdr:ext cx="599010" cy="259045"/>
    <xdr:sp macro="" textlink="">
      <xdr:nvSpPr>
        <xdr:cNvPr id="352" name="テキスト ボックス 351"/>
        <xdr:cNvSpPr txBox="1"/>
      </xdr:nvSpPr>
      <xdr:spPr>
        <a:xfrm>
          <a:off x="9339795" y="999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36837</xdr:rowOff>
    </xdr:from>
    <xdr:to>
      <xdr:col>45</xdr:col>
      <xdr:colOff>177800</xdr:colOff>
      <xdr:row>57</xdr:row>
      <xdr:rowOff>161564</xdr:rowOff>
    </xdr:to>
    <xdr:cxnSp macro="">
      <xdr:nvCxnSpPr>
        <xdr:cNvPr id="353" name="直線コネクタ 352"/>
        <xdr:cNvCxnSpPr/>
      </xdr:nvCxnSpPr>
      <xdr:spPr>
        <a:xfrm flipV="1">
          <a:off x="7861300" y="9809487"/>
          <a:ext cx="889000" cy="1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99725</xdr:rowOff>
    </xdr:from>
    <xdr:ext cx="534377" cy="259045"/>
    <xdr:sp macro="" textlink="">
      <xdr:nvSpPr>
        <xdr:cNvPr id="355" name="テキスト ボックス 354"/>
        <xdr:cNvSpPr txBox="1"/>
      </xdr:nvSpPr>
      <xdr:spPr>
        <a:xfrm>
          <a:off x="8483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161564</xdr:rowOff>
    </xdr:from>
    <xdr:to>
      <xdr:col>41</xdr:col>
      <xdr:colOff>50800</xdr:colOff>
      <xdr:row>58</xdr:row>
      <xdr:rowOff>11869</xdr:rowOff>
    </xdr:to>
    <xdr:cxnSp macro="">
      <xdr:nvCxnSpPr>
        <xdr:cNvPr id="356" name="直線コネクタ 355"/>
        <xdr:cNvCxnSpPr/>
      </xdr:nvCxnSpPr>
      <xdr:spPr>
        <a:xfrm flipV="1">
          <a:off x="6972300" y="9934214"/>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107517</xdr:rowOff>
    </xdr:from>
    <xdr:ext cx="534377" cy="259045"/>
    <xdr:sp macro="" textlink="">
      <xdr:nvSpPr>
        <xdr:cNvPr id="358" name="テキスト ボックス 357"/>
        <xdr:cNvSpPr txBox="1"/>
      </xdr:nvSpPr>
      <xdr:spPr>
        <a:xfrm>
          <a:off x="7594111" y="100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17089</xdr:rowOff>
    </xdr:from>
    <xdr:to>
      <xdr:col>55</xdr:col>
      <xdr:colOff>50800</xdr:colOff>
      <xdr:row>58</xdr:row>
      <xdr:rowOff>118689</xdr:rowOff>
    </xdr:to>
    <xdr:sp macro="" textlink="">
      <xdr:nvSpPr>
        <xdr:cNvPr id="366" name="楕円 365"/>
        <xdr:cNvSpPr/>
      </xdr:nvSpPr>
      <xdr:spPr>
        <a:xfrm>
          <a:off x="104267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136875</xdr:rowOff>
    </xdr:from>
    <xdr:ext cx="534377" cy="259045"/>
    <xdr:sp macro="" textlink="">
      <xdr:nvSpPr>
        <xdr:cNvPr id="367" name="普通建設事業費該当値テキスト"/>
        <xdr:cNvSpPr txBox="1"/>
      </xdr:nvSpPr>
      <xdr:spPr>
        <a:xfrm>
          <a:off x="10528300" y="990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18588</xdr:rowOff>
    </xdr:from>
    <xdr:to>
      <xdr:col>50</xdr:col>
      <xdr:colOff>165100</xdr:colOff>
      <xdr:row>57</xdr:row>
      <xdr:rowOff>120188</xdr:rowOff>
    </xdr:to>
    <xdr:sp macro="" textlink="">
      <xdr:nvSpPr>
        <xdr:cNvPr id="368" name="楕円 367"/>
        <xdr:cNvSpPr/>
      </xdr:nvSpPr>
      <xdr:spPr>
        <a:xfrm>
          <a:off x="9588500" y="979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136715</xdr:rowOff>
    </xdr:from>
    <xdr:ext cx="599010" cy="259045"/>
    <xdr:sp macro="" textlink="">
      <xdr:nvSpPr>
        <xdr:cNvPr id="369" name="テキスト ボックス 368"/>
        <xdr:cNvSpPr txBox="1"/>
      </xdr:nvSpPr>
      <xdr:spPr>
        <a:xfrm>
          <a:off x="9339795" y="956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157487</xdr:rowOff>
    </xdr:from>
    <xdr:to>
      <xdr:col>46</xdr:col>
      <xdr:colOff>38100</xdr:colOff>
      <xdr:row>57</xdr:row>
      <xdr:rowOff>87637</xdr:rowOff>
    </xdr:to>
    <xdr:sp macro="" textlink="">
      <xdr:nvSpPr>
        <xdr:cNvPr id="370" name="楕円 369"/>
        <xdr:cNvSpPr/>
      </xdr:nvSpPr>
      <xdr:spPr>
        <a:xfrm>
          <a:off x="8699500" y="97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104164</xdr:rowOff>
    </xdr:from>
    <xdr:ext cx="599010" cy="259045"/>
    <xdr:sp macro="" textlink="">
      <xdr:nvSpPr>
        <xdr:cNvPr id="371" name="テキスト ボックス 370"/>
        <xdr:cNvSpPr txBox="1"/>
      </xdr:nvSpPr>
      <xdr:spPr>
        <a:xfrm>
          <a:off x="8450795" y="953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110764</xdr:rowOff>
    </xdr:from>
    <xdr:to>
      <xdr:col>41</xdr:col>
      <xdr:colOff>101600</xdr:colOff>
      <xdr:row>58</xdr:row>
      <xdr:rowOff>40914</xdr:rowOff>
    </xdr:to>
    <xdr:sp macro="" textlink="">
      <xdr:nvSpPr>
        <xdr:cNvPr id="372" name="楕円 371"/>
        <xdr:cNvSpPr/>
      </xdr:nvSpPr>
      <xdr:spPr>
        <a:xfrm>
          <a:off x="7810500" y="988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57441</xdr:rowOff>
    </xdr:from>
    <xdr:ext cx="599010" cy="259045"/>
    <xdr:sp macro="" textlink="">
      <xdr:nvSpPr>
        <xdr:cNvPr id="373" name="テキスト ボックス 372"/>
        <xdr:cNvSpPr txBox="1"/>
      </xdr:nvSpPr>
      <xdr:spPr>
        <a:xfrm>
          <a:off x="7561795" y="965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132519</xdr:rowOff>
    </xdr:from>
    <xdr:to>
      <xdr:col>36</xdr:col>
      <xdr:colOff>165100</xdr:colOff>
      <xdr:row>58</xdr:row>
      <xdr:rowOff>62669</xdr:rowOff>
    </xdr:to>
    <xdr:sp macro="" textlink="">
      <xdr:nvSpPr>
        <xdr:cNvPr id="374" name="楕円 373"/>
        <xdr:cNvSpPr/>
      </xdr:nvSpPr>
      <xdr:spPr>
        <a:xfrm>
          <a:off x="6921500" y="9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79196</xdr:rowOff>
    </xdr:from>
    <xdr:ext cx="599010" cy="259045"/>
    <xdr:sp macro="" textlink="">
      <xdr:nvSpPr>
        <xdr:cNvPr id="375" name="テキスト ボックス 374"/>
        <xdr:cNvSpPr txBox="1"/>
      </xdr:nvSpPr>
      <xdr:spPr>
        <a:xfrm>
          <a:off x="6672795" y="9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105053</xdr:rowOff>
    </xdr:from>
    <xdr:to>
      <xdr:col>55</xdr:col>
      <xdr:colOff>0</xdr:colOff>
      <xdr:row>78</xdr:row>
      <xdr:rowOff>139167</xdr:rowOff>
    </xdr:to>
    <xdr:cxnSp macro="">
      <xdr:nvCxnSpPr>
        <xdr:cNvPr id="404" name="直線コネクタ 403"/>
        <xdr:cNvCxnSpPr/>
      </xdr:nvCxnSpPr>
      <xdr:spPr>
        <a:xfrm>
          <a:off x="9639300" y="13135253"/>
          <a:ext cx="838200" cy="37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105053</xdr:rowOff>
    </xdr:from>
    <xdr:to>
      <xdr:col>50</xdr:col>
      <xdr:colOff>114300</xdr:colOff>
      <xdr:row>78</xdr:row>
      <xdr:rowOff>106111</xdr:rowOff>
    </xdr:to>
    <xdr:cxnSp macro="">
      <xdr:nvCxnSpPr>
        <xdr:cNvPr id="407" name="直線コネクタ 406"/>
        <xdr:cNvCxnSpPr/>
      </xdr:nvCxnSpPr>
      <xdr:spPr>
        <a:xfrm flipV="1">
          <a:off x="8750300" y="13135253"/>
          <a:ext cx="889000" cy="34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133670</xdr:rowOff>
    </xdr:from>
    <xdr:ext cx="534377" cy="259045"/>
    <xdr:sp macro="" textlink="">
      <xdr:nvSpPr>
        <xdr:cNvPr id="409" name="テキスト ボックス 408"/>
        <xdr:cNvSpPr txBox="1"/>
      </xdr:nvSpPr>
      <xdr:spPr>
        <a:xfrm>
          <a:off x="9372111" y="135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45441</xdr:rowOff>
    </xdr:from>
    <xdr:to>
      <xdr:col>45</xdr:col>
      <xdr:colOff>177800</xdr:colOff>
      <xdr:row>78</xdr:row>
      <xdr:rowOff>106111</xdr:rowOff>
    </xdr:to>
    <xdr:cxnSp macro="">
      <xdr:nvCxnSpPr>
        <xdr:cNvPr id="410" name="直線コネクタ 409"/>
        <xdr:cNvCxnSpPr/>
      </xdr:nvCxnSpPr>
      <xdr:spPr>
        <a:xfrm>
          <a:off x="7861300" y="13418541"/>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169119</xdr:rowOff>
    </xdr:from>
    <xdr:ext cx="534377" cy="259045"/>
    <xdr:sp macro="" textlink="">
      <xdr:nvSpPr>
        <xdr:cNvPr id="412" name="テキスト ボックス 411"/>
        <xdr:cNvSpPr txBox="1"/>
      </xdr:nvSpPr>
      <xdr:spPr>
        <a:xfrm>
          <a:off x="8483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105097</xdr:rowOff>
    </xdr:from>
    <xdr:to>
      <xdr:col>41</xdr:col>
      <xdr:colOff>50800</xdr:colOff>
      <xdr:row>78</xdr:row>
      <xdr:rowOff>45441</xdr:rowOff>
    </xdr:to>
    <xdr:cxnSp macro="">
      <xdr:nvCxnSpPr>
        <xdr:cNvPr id="413" name="直線コネクタ 412"/>
        <xdr:cNvCxnSpPr/>
      </xdr:nvCxnSpPr>
      <xdr:spPr>
        <a:xfrm>
          <a:off x="6972300" y="13306747"/>
          <a:ext cx="889000" cy="1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161179</xdr:rowOff>
    </xdr:from>
    <xdr:ext cx="534377" cy="259045"/>
    <xdr:sp macro="" textlink="">
      <xdr:nvSpPr>
        <xdr:cNvPr id="415" name="テキスト ボックス 414"/>
        <xdr:cNvSpPr txBox="1"/>
      </xdr:nvSpPr>
      <xdr:spPr>
        <a:xfrm>
          <a:off x="7594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88367</xdr:rowOff>
    </xdr:from>
    <xdr:to>
      <xdr:col>55</xdr:col>
      <xdr:colOff>50800</xdr:colOff>
      <xdr:row>79</xdr:row>
      <xdr:rowOff>18517</xdr:rowOff>
    </xdr:to>
    <xdr:sp macro="" textlink="">
      <xdr:nvSpPr>
        <xdr:cNvPr id="423" name="楕円 422"/>
        <xdr:cNvSpPr/>
      </xdr:nvSpPr>
      <xdr:spPr>
        <a:xfrm>
          <a:off x="10426700" y="134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25059</xdr:rowOff>
    </xdr:from>
    <xdr:ext cx="534377" cy="259045"/>
    <xdr:sp macro="" textlink="">
      <xdr:nvSpPr>
        <xdr:cNvPr id="424" name="普通建設事業費 （ うち新規整備　）該当値テキスト"/>
        <xdr:cNvSpPr txBox="1"/>
      </xdr:nvSpPr>
      <xdr:spPr>
        <a:xfrm>
          <a:off x="10528300" y="1339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54253</xdr:rowOff>
    </xdr:from>
    <xdr:to>
      <xdr:col>50</xdr:col>
      <xdr:colOff>165100</xdr:colOff>
      <xdr:row>76</xdr:row>
      <xdr:rowOff>155853</xdr:rowOff>
    </xdr:to>
    <xdr:sp macro="" textlink="">
      <xdr:nvSpPr>
        <xdr:cNvPr id="425" name="楕円 424"/>
        <xdr:cNvSpPr/>
      </xdr:nvSpPr>
      <xdr:spPr>
        <a:xfrm>
          <a:off x="9588500" y="130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929</xdr:rowOff>
    </xdr:from>
    <xdr:ext cx="599010" cy="259045"/>
    <xdr:sp macro="" textlink="">
      <xdr:nvSpPr>
        <xdr:cNvPr id="426" name="テキスト ボックス 425"/>
        <xdr:cNvSpPr txBox="1"/>
      </xdr:nvSpPr>
      <xdr:spPr>
        <a:xfrm>
          <a:off x="9339795" y="12859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55311</xdr:rowOff>
    </xdr:from>
    <xdr:to>
      <xdr:col>46</xdr:col>
      <xdr:colOff>38100</xdr:colOff>
      <xdr:row>78</xdr:row>
      <xdr:rowOff>156911</xdr:rowOff>
    </xdr:to>
    <xdr:sp macro="" textlink="">
      <xdr:nvSpPr>
        <xdr:cNvPr id="427" name="楕円 426"/>
        <xdr:cNvSpPr/>
      </xdr:nvSpPr>
      <xdr:spPr>
        <a:xfrm>
          <a:off x="8699500" y="13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1988</xdr:rowOff>
    </xdr:from>
    <xdr:ext cx="534377" cy="259045"/>
    <xdr:sp macro="" textlink="">
      <xdr:nvSpPr>
        <xdr:cNvPr id="428" name="テキスト ボックス 427"/>
        <xdr:cNvSpPr txBox="1"/>
      </xdr:nvSpPr>
      <xdr:spPr>
        <a:xfrm>
          <a:off x="8483111" y="132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166091</xdr:rowOff>
    </xdr:from>
    <xdr:to>
      <xdr:col>41</xdr:col>
      <xdr:colOff>101600</xdr:colOff>
      <xdr:row>78</xdr:row>
      <xdr:rowOff>96241</xdr:rowOff>
    </xdr:to>
    <xdr:sp macro="" textlink="">
      <xdr:nvSpPr>
        <xdr:cNvPr id="429" name="楕円 428"/>
        <xdr:cNvSpPr/>
      </xdr:nvSpPr>
      <xdr:spPr>
        <a:xfrm>
          <a:off x="7810500" y="1336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112768</xdr:rowOff>
    </xdr:from>
    <xdr:ext cx="534377" cy="259045"/>
    <xdr:sp macro="" textlink="">
      <xdr:nvSpPr>
        <xdr:cNvPr id="430" name="テキスト ボックス 429"/>
        <xdr:cNvSpPr txBox="1"/>
      </xdr:nvSpPr>
      <xdr:spPr>
        <a:xfrm>
          <a:off x="7594111" y="131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54297</xdr:rowOff>
    </xdr:from>
    <xdr:to>
      <xdr:col>36</xdr:col>
      <xdr:colOff>165100</xdr:colOff>
      <xdr:row>77</xdr:row>
      <xdr:rowOff>155897</xdr:rowOff>
    </xdr:to>
    <xdr:sp macro="" textlink="">
      <xdr:nvSpPr>
        <xdr:cNvPr id="431" name="楕円 430"/>
        <xdr:cNvSpPr/>
      </xdr:nvSpPr>
      <xdr:spPr>
        <a:xfrm>
          <a:off x="6921500" y="1325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974</xdr:rowOff>
    </xdr:from>
    <xdr:ext cx="534377" cy="259045"/>
    <xdr:sp macro="" textlink="">
      <xdr:nvSpPr>
        <xdr:cNvPr id="432" name="テキスト ボックス 431"/>
        <xdr:cNvSpPr txBox="1"/>
      </xdr:nvSpPr>
      <xdr:spPr>
        <a:xfrm>
          <a:off x="6705111" y="130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138534</xdr:rowOff>
    </xdr:from>
    <xdr:to>
      <xdr:col>55</xdr:col>
      <xdr:colOff>0</xdr:colOff>
      <xdr:row>98</xdr:row>
      <xdr:rowOff>2842</xdr:rowOff>
    </xdr:to>
    <xdr:cxnSp macro="">
      <xdr:nvCxnSpPr>
        <xdr:cNvPr id="459" name="直線コネクタ 458"/>
        <xdr:cNvCxnSpPr/>
      </xdr:nvCxnSpPr>
      <xdr:spPr>
        <a:xfrm flipV="1">
          <a:off x="9639300" y="16769184"/>
          <a:ext cx="838200" cy="3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86216</xdr:rowOff>
    </xdr:from>
    <xdr:to>
      <xdr:col>50</xdr:col>
      <xdr:colOff>114300</xdr:colOff>
      <xdr:row>98</xdr:row>
      <xdr:rowOff>2842</xdr:rowOff>
    </xdr:to>
    <xdr:cxnSp macro="">
      <xdr:nvCxnSpPr>
        <xdr:cNvPr id="462" name="直線コネクタ 461"/>
        <xdr:cNvCxnSpPr/>
      </xdr:nvCxnSpPr>
      <xdr:spPr>
        <a:xfrm>
          <a:off x="8750300" y="16373966"/>
          <a:ext cx="889000" cy="4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86216</xdr:rowOff>
    </xdr:from>
    <xdr:to>
      <xdr:col>45</xdr:col>
      <xdr:colOff>177800</xdr:colOff>
      <xdr:row>97</xdr:row>
      <xdr:rowOff>92073</xdr:rowOff>
    </xdr:to>
    <xdr:cxnSp macro="">
      <xdr:nvCxnSpPr>
        <xdr:cNvPr id="465" name="直線コネクタ 464"/>
        <xdr:cNvCxnSpPr/>
      </xdr:nvCxnSpPr>
      <xdr:spPr>
        <a:xfrm flipV="1">
          <a:off x="7861300" y="16373966"/>
          <a:ext cx="889000" cy="34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129950</xdr:rowOff>
    </xdr:from>
    <xdr:ext cx="534377" cy="259045"/>
    <xdr:sp macro="" textlink="">
      <xdr:nvSpPr>
        <xdr:cNvPr id="467" name="テキスト ボックス 466"/>
        <xdr:cNvSpPr txBox="1"/>
      </xdr:nvSpPr>
      <xdr:spPr>
        <a:xfrm>
          <a:off x="8483111" y="1676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92073</xdr:rowOff>
    </xdr:from>
    <xdr:to>
      <xdr:col>41</xdr:col>
      <xdr:colOff>50800</xdr:colOff>
      <xdr:row>98</xdr:row>
      <xdr:rowOff>86212</xdr:rowOff>
    </xdr:to>
    <xdr:cxnSp macro="">
      <xdr:nvCxnSpPr>
        <xdr:cNvPr id="468" name="直線コネクタ 467"/>
        <xdr:cNvCxnSpPr/>
      </xdr:nvCxnSpPr>
      <xdr:spPr>
        <a:xfrm flipV="1">
          <a:off x="6972300" y="16722723"/>
          <a:ext cx="889000" cy="1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151685</xdr:rowOff>
    </xdr:from>
    <xdr:ext cx="534377" cy="259045"/>
    <xdr:sp macro="" textlink="">
      <xdr:nvSpPr>
        <xdr:cNvPr id="470" name="テキスト ボックス 469"/>
        <xdr:cNvSpPr txBox="1"/>
      </xdr:nvSpPr>
      <xdr:spPr>
        <a:xfrm>
          <a:off x="7594111" y="1678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87734</xdr:rowOff>
    </xdr:from>
    <xdr:to>
      <xdr:col>55</xdr:col>
      <xdr:colOff>50800</xdr:colOff>
      <xdr:row>98</xdr:row>
      <xdr:rowOff>17884</xdr:rowOff>
    </xdr:to>
    <xdr:sp macro="" textlink="">
      <xdr:nvSpPr>
        <xdr:cNvPr id="478" name="楕円 477"/>
        <xdr:cNvSpPr/>
      </xdr:nvSpPr>
      <xdr:spPr>
        <a:xfrm>
          <a:off x="10426700" y="1671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66161</xdr:rowOff>
    </xdr:from>
    <xdr:ext cx="534377" cy="259045"/>
    <xdr:sp macro="" textlink="">
      <xdr:nvSpPr>
        <xdr:cNvPr id="479" name="普通建設事業費 （ うち更新整備　）該当値テキスト"/>
        <xdr:cNvSpPr txBox="1"/>
      </xdr:nvSpPr>
      <xdr:spPr>
        <a:xfrm>
          <a:off x="10528300" y="1669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123492</xdr:rowOff>
    </xdr:from>
    <xdr:to>
      <xdr:col>50</xdr:col>
      <xdr:colOff>165100</xdr:colOff>
      <xdr:row>98</xdr:row>
      <xdr:rowOff>53642</xdr:rowOff>
    </xdr:to>
    <xdr:sp macro="" textlink="">
      <xdr:nvSpPr>
        <xdr:cNvPr id="480" name="楕円 479"/>
        <xdr:cNvSpPr/>
      </xdr:nvSpPr>
      <xdr:spPr>
        <a:xfrm>
          <a:off x="9588500" y="167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44769</xdr:rowOff>
    </xdr:from>
    <xdr:ext cx="534377" cy="259045"/>
    <xdr:sp macro="" textlink="">
      <xdr:nvSpPr>
        <xdr:cNvPr id="481" name="テキスト ボックス 480"/>
        <xdr:cNvSpPr txBox="1"/>
      </xdr:nvSpPr>
      <xdr:spPr>
        <a:xfrm>
          <a:off x="9372111" y="1684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35416</xdr:rowOff>
    </xdr:from>
    <xdr:to>
      <xdr:col>46</xdr:col>
      <xdr:colOff>38100</xdr:colOff>
      <xdr:row>95</xdr:row>
      <xdr:rowOff>137016</xdr:rowOff>
    </xdr:to>
    <xdr:sp macro="" textlink="">
      <xdr:nvSpPr>
        <xdr:cNvPr id="482" name="楕円 481"/>
        <xdr:cNvSpPr/>
      </xdr:nvSpPr>
      <xdr:spPr>
        <a:xfrm>
          <a:off x="8699500" y="163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153543</xdr:rowOff>
    </xdr:from>
    <xdr:ext cx="599010" cy="259045"/>
    <xdr:sp macro="" textlink="">
      <xdr:nvSpPr>
        <xdr:cNvPr id="483" name="テキスト ボックス 482"/>
        <xdr:cNvSpPr txBox="1"/>
      </xdr:nvSpPr>
      <xdr:spPr>
        <a:xfrm>
          <a:off x="8450795" y="1609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41273</xdr:rowOff>
    </xdr:from>
    <xdr:to>
      <xdr:col>41</xdr:col>
      <xdr:colOff>101600</xdr:colOff>
      <xdr:row>97</xdr:row>
      <xdr:rowOff>142873</xdr:rowOff>
    </xdr:to>
    <xdr:sp macro="" textlink="">
      <xdr:nvSpPr>
        <xdr:cNvPr id="484" name="楕円 483"/>
        <xdr:cNvSpPr/>
      </xdr:nvSpPr>
      <xdr:spPr>
        <a:xfrm>
          <a:off x="7810500" y="1667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159400</xdr:rowOff>
    </xdr:from>
    <xdr:ext cx="534377" cy="259045"/>
    <xdr:sp macro="" textlink="">
      <xdr:nvSpPr>
        <xdr:cNvPr id="485" name="テキスト ボックス 484"/>
        <xdr:cNvSpPr txBox="1"/>
      </xdr:nvSpPr>
      <xdr:spPr>
        <a:xfrm>
          <a:off x="7594111" y="1644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35412</xdr:rowOff>
    </xdr:from>
    <xdr:to>
      <xdr:col>36</xdr:col>
      <xdr:colOff>165100</xdr:colOff>
      <xdr:row>98</xdr:row>
      <xdr:rowOff>137012</xdr:rowOff>
    </xdr:to>
    <xdr:sp macro="" textlink="">
      <xdr:nvSpPr>
        <xdr:cNvPr id="486" name="楕円 485"/>
        <xdr:cNvSpPr/>
      </xdr:nvSpPr>
      <xdr:spPr>
        <a:xfrm>
          <a:off x="6921500" y="168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128139</xdr:rowOff>
    </xdr:from>
    <xdr:ext cx="534377" cy="259045"/>
    <xdr:sp macro="" textlink="">
      <xdr:nvSpPr>
        <xdr:cNvPr id="487" name="テキスト ボックス 486"/>
        <xdr:cNvSpPr txBox="1"/>
      </xdr:nvSpPr>
      <xdr:spPr>
        <a:xfrm>
          <a:off x="6705111" y="169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9398</xdr:rowOff>
    </xdr:from>
    <xdr:to>
      <xdr:col>85</xdr:col>
      <xdr:colOff>127000</xdr:colOff>
      <xdr:row>38</xdr:row>
      <xdr:rowOff>87465</xdr:rowOff>
    </xdr:to>
    <xdr:cxnSp macro="">
      <xdr:nvCxnSpPr>
        <xdr:cNvPr id="516" name="直線コネクタ 515"/>
        <xdr:cNvCxnSpPr/>
      </xdr:nvCxnSpPr>
      <xdr:spPr>
        <a:xfrm>
          <a:off x="15481300" y="6524498"/>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9398</xdr:rowOff>
    </xdr:from>
    <xdr:to>
      <xdr:col>81</xdr:col>
      <xdr:colOff>50800</xdr:colOff>
      <xdr:row>39</xdr:row>
      <xdr:rowOff>35973</xdr:rowOff>
    </xdr:to>
    <xdr:cxnSp macro="">
      <xdr:nvCxnSpPr>
        <xdr:cNvPr id="519" name="直線コネクタ 518"/>
        <xdr:cNvCxnSpPr/>
      </xdr:nvCxnSpPr>
      <xdr:spPr>
        <a:xfrm flipV="1">
          <a:off x="14592300" y="6524498"/>
          <a:ext cx="889000" cy="19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81577</xdr:rowOff>
    </xdr:from>
    <xdr:ext cx="469744" cy="259045"/>
    <xdr:sp macro="" textlink="">
      <xdr:nvSpPr>
        <xdr:cNvPr id="521" name="テキスト ボックス 520"/>
        <xdr:cNvSpPr txBox="1"/>
      </xdr:nvSpPr>
      <xdr:spPr>
        <a:xfrm>
          <a:off x="15246428" y="65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11894</xdr:rowOff>
    </xdr:from>
    <xdr:to>
      <xdr:col>76</xdr:col>
      <xdr:colOff>114300</xdr:colOff>
      <xdr:row>39</xdr:row>
      <xdr:rowOff>35973</xdr:rowOff>
    </xdr:to>
    <xdr:cxnSp macro="">
      <xdr:nvCxnSpPr>
        <xdr:cNvPr id="522" name="直線コネクタ 521"/>
        <xdr:cNvCxnSpPr/>
      </xdr:nvCxnSpPr>
      <xdr:spPr>
        <a:xfrm>
          <a:off x="13703300" y="669844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157473</xdr:rowOff>
    </xdr:from>
    <xdr:to>
      <xdr:col>71</xdr:col>
      <xdr:colOff>177800</xdr:colOff>
      <xdr:row>39</xdr:row>
      <xdr:rowOff>11894</xdr:rowOff>
    </xdr:to>
    <xdr:cxnSp macro="">
      <xdr:nvCxnSpPr>
        <xdr:cNvPr id="525" name="直線コネクタ 524"/>
        <xdr:cNvCxnSpPr/>
      </xdr:nvCxnSpPr>
      <xdr:spPr>
        <a:xfrm>
          <a:off x="12814300" y="6672573"/>
          <a:ext cx="8890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2792</xdr:rowOff>
    </xdr:from>
    <xdr:ext cx="469744" cy="259045"/>
    <xdr:sp macro="" textlink="">
      <xdr:nvSpPr>
        <xdr:cNvPr id="527" name="テキスト ボックス 526"/>
        <xdr:cNvSpPr txBox="1"/>
      </xdr:nvSpPr>
      <xdr:spPr>
        <a:xfrm>
          <a:off x="13468428" y="634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140028</xdr:rowOff>
    </xdr:from>
    <xdr:ext cx="469744" cy="259045"/>
    <xdr:sp macro="" textlink="">
      <xdr:nvSpPr>
        <xdr:cNvPr id="529" name="テキスト ボックス 528"/>
        <xdr:cNvSpPr txBox="1"/>
      </xdr:nvSpPr>
      <xdr:spPr>
        <a:xfrm>
          <a:off x="12579428" y="631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36665</xdr:rowOff>
    </xdr:from>
    <xdr:to>
      <xdr:col>85</xdr:col>
      <xdr:colOff>177800</xdr:colOff>
      <xdr:row>38</xdr:row>
      <xdr:rowOff>138265</xdr:rowOff>
    </xdr:to>
    <xdr:sp macro="" textlink="">
      <xdr:nvSpPr>
        <xdr:cNvPr id="535" name="楕円 534"/>
        <xdr:cNvSpPr/>
      </xdr:nvSpPr>
      <xdr:spPr>
        <a:xfrm>
          <a:off x="16268700" y="65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15092</xdr:rowOff>
    </xdr:from>
    <xdr:ext cx="469744" cy="259045"/>
    <xdr:sp macro="" textlink="">
      <xdr:nvSpPr>
        <xdr:cNvPr id="536" name="災害復旧事業費該当値テキスト"/>
        <xdr:cNvSpPr txBox="1"/>
      </xdr:nvSpPr>
      <xdr:spPr>
        <a:xfrm>
          <a:off x="16370300" y="653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130048</xdr:rowOff>
    </xdr:from>
    <xdr:to>
      <xdr:col>81</xdr:col>
      <xdr:colOff>101600</xdr:colOff>
      <xdr:row>38</xdr:row>
      <xdr:rowOff>60198</xdr:rowOff>
    </xdr:to>
    <xdr:sp macro="" textlink="">
      <xdr:nvSpPr>
        <xdr:cNvPr id="537" name="楕円 536"/>
        <xdr:cNvSpPr/>
      </xdr:nvSpPr>
      <xdr:spPr>
        <a:xfrm>
          <a:off x="15430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76725</xdr:rowOff>
    </xdr:from>
    <xdr:ext cx="534377" cy="259045"/>
    <xdr:sp macro="" textlink="">
      <xdr:nvSpPr>
        <xdr:cNvPr id="538" name="テキスト ボックス 537"/>
        <xdr:cNvSpPr txBox="1"/>
      </xdr:nvSpPr>
      <xdr:spPr>
        <a:xfrm>
          <a:off x="15214111" y="62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156623</xdr:rowOff>
    </xdr:from>
    <xdr:to>
      <xdr:col>76</xdr:col>
      <xdr:colOff>165100</xdr:colOff>
      <xdr:row>39</xdr:row>
      <xdr:rowOff>86773</xdr:rowOff>
    </xdr:to>
    <xdr:sp macro="" textlink="">
      <xdr:nvSpPr>
        <xdr:cNvPr id="539" name="楕円 538"/>
        <xdr:cNvSpPr/>
      </xdr:nvSpPr>
      <xdr:spPr>
        <a:xfrm>
          <a:off x="14541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77900</xdr:rowOff>
    </xdr:from>
    <xdr:ext cx="378565" cy="259045"/>
    <xdr:sp macro="" textlink="">
      <xdr:nvSpPr>
        <xdr:cNvPr id="540" name="テキスト ボックス 539"/>
        <xdr:cNvSpPr txBox="1"/>
      </xdr:nvSpPr>
      <xdr:spPr>
        <a:xfrm>
          <a:off x="14403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132544</xdr:rowOff>
    </xdr:from>
    <xdr:to>
      <xdr:col>72</xdr:col>
      <xdr:colOff>38100</xdr:colOff>
      <xdr:row>39</xdr:row>
      <xdr:rowOff>62694</xdr:rowOff>
    </xdr:to>
    <xdr:sp macro="" textlink="">
      <xdr:nvSpPr>
        <xdr:cNvPr id="541" name="楕円 540"/>
        <xdr:cNvSpPr/>
      </xdr:nvSpPr>
      <xdr:spPr>
        <a:xfrm>
          <a:off x="13652500" y="664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53821</xdr:rowOff>
    </xdr:from>
    <xdr:ext cx="469744" cy="259045"/>
    <xdr:sp macro="" textlink="">
      <xdr:nvSpPr>
        <xdr:cNvPr id="542" name="テキスト ボックス 541"/>
        <xdr:cNvSpPr txBox="1"/>
      </xdr:nvSpPr>
      <xdr:spPr>
        <a:xfrm>
          <a:off x="13468428" y="674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106673</xdr:rowOff>
    </xdr:from>
    <xdr:to>
      <xdr:col>67</xdr:col>
      <xdr:colOff>101600</xdr:colOff>
      <xdr:row>39</xdr:row>
      <xdr:rowOff>36823</xdr:rowOff>
    </xdr:to>
    <xdr:sp macro="" textlink="">
      <xdr:nvSpPr>
        <xdr:cNvPr id="543" name="楕円 542"/>
        <xdr:cNvSpPr/>
      </xdr:nvSpPr>
      <xdr:spPr>
        <a:xfrm>
          <a:off x="12763500" y="662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27950</xdr:rowOff>
    </xdr:from>
    <xdr:ext cx="469744" cy="259045"/>
    <xdr:sp macro="" textlink="">
      <xdr:nvSpPr>
        <xdr:cNvPr id="544" name="テキスト ボックス 543"/>
        <xdr:cNvSpPr txBox="1"/>
      </xdr:nvSpPr>
      <xdr:spPr>
        <a:xfrm>
          <a:off x="12579428" y="67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46004</xdr:rowOff>
    </xdr:from>
    <xdr:to>
      <xdr:col>85</xdr:col>
      <xdr:colOff>127000</xdr:colOff>
      <xdr:row>75</xdr:row>
      <xdr:rowOff>70990</xdr:rowOff>
    </xdr:to>
    <xdr:cxnSp macro="">
      <xdr:nvCxnSpPr>
        <xdr:cNvPr id="622" name="直線コネクタ 621"/>
        <xdr:cNvCxnSpPr/>
      </xdr:nvCxnSpPr>
      <xdr:spPr>
        <a:xfrm flipV="1">
          <a:off x="15481300" y="12904754"/>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70990</xdr:rowOff>
    </xdr:from>
    <xdr:to>
      <xdr:col>81</xdr:col>
      <xdr:colOff>50800</xdr:colOff>
      <xdr:row>75</xdr:row>
      <xdr:rowOff>95184</xdr:rowOff>
    </xdr:to>
    <xdr:cxnSp macro="">
      <xdr:nvCxnSpPr>
        <xdr:cNvPr id="625" name="直線コネクタ 624"/>
        <xdr:cNvCxnSpPr/>
      </xdr:nvCxnSpPr>
      <xdr:spPr>
        <a:xfrm flipV="1">
          <a:off x="14592300" y="1292974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95184</xdr:rowOff>
    </xdr:from>
    <xdr:to>
      <xdr:col>76</xdr:col>
      <xdr:colOff>114300</xdr:colOff>
      <xdr:row>76</xdr:row>
      <xdr:rowOff>33637</xdr:rowOff>
    </xdr:to>
    <xdr:cxnSp macro="">
      <xdr:nvCxnSpPr>
        <xdr:cNvPr id="628" name="直線コネクタ 627"/>
        <xdr:cNvCxnSpPr/>
      </xdr:nvCxnSpPr>
      <xdr:spPr>
        <a:xfrm flipV="1">
          <a:off x="13703300" y="12953934"/>
          <a:ext cx="8890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33637</xdr:rowOff>
    </xdr:from>
    <xdr:to>
      <xdr:col>71</xdr:col>
      <xdr:colOff>177800</xdr:colOff>
      <xdr:row>76</xdr:row>
      <xdr:rowOff>142740</xdr:rowOff>
    </xdr:to>
    <xdr:cxnSp macro="">
      <xdr:nvCxnSpPr>
        <xdr:cNvPr id="631" name="直線コネクタ 630"/>
        <xdr:cNvCxnSpPr/>
      </xdr:nvCxnSpPr>
      <xdr:spPr>
        <a:xfrm flipV="1">
          <a:off x="12814300" y="13063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22966</xdr:rowOff>
    </xdr:from>
    <xdr:ext cx="534377" cy="259045"/>
    <xdr:sp macro="" textlink="">
      <xdr:nvSpPr>
        <xdr:cNvPr id="635" name="テキスト ボックス 634"/>
        <xdr:cNvSpPr txBox="1"/>
      </xdr:nvSpPr>
      <xdr:spPr>
        <a:xfrm>
          <a:off x="12547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166654</xdr:rowOff>
    </xdr:from>
    <xdr:to>
      <xdr:col>85</xdr:col>
      <xdr:colOff>177800</xdr:colOff>
      <xdr:row>75</xdr:row>
      <xdr:rowOff>96804</xdr:rowOff>
    </xdr:to>
    <xdr:sp macro="" textlink="">
      <xdr:nvSpPr>
        <xdr:cNvPr id="641" name="楕円 640"/>
        <xdr:cNvSpPr/>
      </xdr:nvSpPr>
      <xdr:spPr>
        <a:xfrm>
          <a:off x="16268700" y="128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18081</xdr:rowOff>
    </xdr:from>
    <xdr:ext cx="534377" cy="259045"/>
    <xdr:sp macro="" textlink="">
      <xdr:nvSpPr>
        <xdr:cNvPr id="642" name="公債費該当値テキスト"/>
        <xdr:cNvSpPr txBox="1"/>
      </xdr:nvSpPr>
      <xdr:spPr>
        <a:xfrm>
          <a:off x="16370300" y="127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20190</xdr:rowOff>
    </xdr:from>
    <xdr:to>
      <xdr:col>81</xdr:col>
      <xdr:colOff>101600</xdr:colOff>
      <xdr:row>75</xdr:row>
      <xdr:rowOff>121790</xdr:rowOff>
    </xdr:to>
    <xdr:sp macro="" textlink="">
      <xdr:nvSpPr>
        <xdr:cNvPr id="643" name="楕円 642"/>
        <xdr:cNvSpPr/>
      </xdr:nvSpPr>
      <xdr:spPr>
        <a:xfrm>
          <a:off x="15430500" y="128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138317</xdr:rowOff>
    </xdr:from>
    <xdr:ext cx="534377" cy="259045"/>
    <xdr:sp macro="" textlink="">
      <xdr:nvSpPr>
        <xdr:cNvPr id="644" name="テキスト ボックス 643"/>
        <xdr:cNvSpPr txBox="1"/>
      </xdr:nvSpPr>
      <xdr:spPr>
        <a:xfrm>
          <a:off x="15214111" y="126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44384</xdr:rowOff>
    </xdr:from>
    <xdr:to>
      <xdr:col>76</xdr:col>
      <xdr:colOff>165100</xdr:colOff>
      <xdr:row>75</xdr:row>
      <xdr:rowOff>145984</xdr:rowOff>
    </xdr:to>
    <xdr:sp macro="" textlink="">
      <xdr:nvSpPr>
        <xdr:cNvPr id="645" name="楕円 644"/>
        <xdr:cNvSpPr/>
      </xdr:nvSpPr>
      <xdr:spPr>
        <a:xfrm>
          <a:off x="14541500" y="12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162511</xdr:rowOff>
    </xdr:from>
    <xdr:ext cx="534377" cy="259045"/>
    <xdr:sp macro="" textlink="">
      <xdr:nvSpPr>
        <xdr:cNvPr id="646" name="テキスト ボックス 645"/>
        <xdr:cNvSpPr txBox="1"/>
      </xdr:nvSpPr>
      <xdr:spPr>
        <a:xfrm>
          <a:off x="14325111" y="1267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154287</xdr:rowOff>
    </xdr:from>
    <xdr:to>
      <xdr:col>72</xdr:col>
      <xdr:colOff>38100</xdr:colOff>
      <xdr:row>76</xdr:row>
      <xdr:rowOff>84437</xdr:rowOff>
    </xdr:to>
    <xdr:sp macro="" textlink="">
      <xdr:nvSpPr>
        <xdr:cNvPr id="647" name="楕円 646"/>
        <xdr:cNvSpPr/>
      </xdr:nvSpPr>
      <xdr:spPr>
        <a:xfrm>
          <a:off x="136525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100964</xdr:rowOff>
    </xdr:from>
    <xdr:ext cx="534377" cy="259045"/>
    <xdr:sp macro="" textlink="">
      <xdr:nvSpPr>
        <xdr:cNvPr id="648" name="テキスト ボックス 647"/>
        <xdr:cNvSpPr txBox="1"/>
      </xdr:nvSpPr>
      <xdr:spPr>
        <a:xfrm>
          <a:off x="13436111" y="127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91940</xdr:rowOff>
    </xdr:from>
    <xdr:to>
      <xdr:col>67</xdr:col>
      <xdr:colOff>101600</xdr:colOff>
      <xdr:row>77</xdr:row>
      <xdr:rowOff>22090</xdr:rowOff>
    </xdr:to>
    <xdr:sp macro="" textlink="">
      <xdr:nvSpPr>
        <xdr:cNvPr id="649" name="楕円 648"/>
        <xdr:cNvSpPr/>
      </xdr:nvSpPr>
      <xdr:spPr>
        <a:xfrm>
          <a:off x="12763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13217</xdr:rowOff>
    </xdr:from>
    <xdr:ext cx="534377" cy="259045"/>
    <xdr:sp macro="" textlink="">
      <xdr:nvSpPr>
        <xdr:cNvPr id="650" name="テキスト ボックス 649"/>
        <xdr:cNvSpPr txBox="1"/>
      </xdr:nvSpPr>
      <xdr:spPr>
        <a:xfrm>
          <a:off x="12547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102819</xdr:rowOff>
    </xdr:from>
    <xdr:to>
      <xdr:col>85</xdr:col>
      <xdr:colOff>127000</xdr:colOff>
      <xdr:row>93</xdr:row>
      <xdr:rowOff>110046</xdr:rowOff>
    </xdr:to>
    <xdr:cxnSp macro="">
      <xdr:nvCxnSpPr>
        <xdr:cNvPr id="679" name="直線コネクタ 678"/>
        <xdr:cNvCxnSpPr/>
      </xdr:nvCxnSpPr>
      <xdr:spPr>
        <a:xfrm flipV="1">
          <a:off x="15481300" y="16047669"/>
          <a:ext cx="838200" cy="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139070</xdr:rowOff>
    </xdr:from>
    <xdr:ext cx="534377" cy="259045"/>
    <xdr:sp macro="" textlink="">
      <xdr:nvSpPr>
        <xdr:cNvPr id="680" name="積立金平均値テキスト"/>
        <xdr:cNvSpPr txBox="1"/>
      </xdr:nvSpPr>
      <xdr:spPr>
        <a:xfrm>
          <a:off x="16370300" y="16598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85967</xdr:rowOff>
    </xdr:from>
    <xdr:to>
      <xdr:col>81</xdr:col>
      <xdr:colOff>50800</xdr:colOff>
      <xdr:row>93</xdr:row>
      <xdr:rowOff>110046</xdr:rowOff>
    </xdr:to>
    <xdr:cxnSp macro="">
      <xdr:nvCxnSpPr>
        <xdr:cNvPr id="682" name="直線コネクタ 681"/>
        <xdr:cNvCxnSpPr/>
      </xdr:nvCxnSpPr>
      <xdr:spPr>
        <a:xfrm>
          <a:off x="14592300" y="1603081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107015</xdr:rowOff>
    </xdr:from>
    <xdr:ext cx="534377" cy="259045"/>
    <xdr:sp macro="" textlink="">
      <xdr:nvSpPr>
        <xdr:cNvPr id="684" name="テキスト ボックス 683"/>
        <xdr:cNvSpPr txBox="1"/>
      </xdr:nvSpPr>
      <xdr:spPr>
        <a:xfrm>
          <a:off x="15214111" y="167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85967</xdr:rowOff>
    </xdr:from>
    <xdr:to>
      <xdr:col>76</xdr:col>
      <xdr:colOff>114300</xdr:colOff>
      <xdr:row>95</xdr:row>
      <xdr:rowOff>89205</xdr:rowOff>
    </xdr:to>
    <xdr:cxnSp macro="">
      <xdr:nvCxnSpPr>
        <xdr:cNvPr id="685" name="直線コネクタ 684"/>
        <xdr:cNvCxnSpPr/>
      </xdr:nvCxnSpPr>
      <xdr:spPr>
        <a:xfrm flipV="1">
          <a:off x="13703300" y="16030817"/>
          <a:ext cx="889000" cy="3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122141</xdr:rowOff>
    </xdr:from>
    <xdr:ext cx="534377" cy="259045"/>
    <xdr:sp macro="" textlink="">
      <xdr:nvSpPr>
        <xdr:cNvPr id="687" name="テキスト ボックス 686"/>
        <xdr:cNvSpPr txBox="1"/>
      </xdr:nvSpPr>
      <xdr:spPr>
        <a:xfrm>
          <a:off x="14325111" y="167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6172</xdr:rowOff>
    </xdr:from>
    <xdr:to>
      <xdr:col>71</xdr:col>
      <xdr:colOff>177800</xdr:colOff>
      <xdr:row>95</xdr:row>
      <xdr:rowOff>89205</xdr:rowOff>
    </xdr:to>
    <xdr:cxnSp macro="">
      <xdr:nvCxnSpPr>
        <xdr:cNvPr id="688" name="直線コネクタ 687"/>
        <xdr:cNvCxnSpPr/>
      </xdr:nvCxnSpPr>
      <xdr:spPr>
        <a:xfrm>
          <a:off x="12814300" y="15951022"/>
          <a:ext cx="889000" cy="42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135817</xdr:rowOff>
    </xdr:from>
    <xdr:ext cx="534377" cy="259045"/>
    <xdr:sp macro="" textlink="">
      <xdr:nvSpPr>
        <xdr:cNvPr id="690" name="テキスト ボックス 689"/>
        <xdr:cNvSpPr txBox="1"/>
      </xdr:nvSpPr>
      <xdr:spPr>
        <a:xfrm>
          <a:off x="13436111" y="1676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71201</xdr:rowOff>
    </xdr:from>
    <xdr:ext cx="534377" cy="259045"/>
    <xdr:sp macro="" textlink="">
      <xdr:nvSpPr>
        <xdr:cNvPr id="692" name="テキスト ボックス 691"/>
        <xdr:cNvSpPr txBox="1"/>
      </xdr:nvSpPr>
      <xdr:spPr>
        <a:xfrm>
          <a:off x="12547111" y="1635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52019</xdr:rowOff>
    </xdr:from>
    <xdr:to>
      <xdr:col>85</xdr:col>
      <xdr:colOff>177800</xdr:colOff>
      <xdr:row>93</xdr:row>
      <xdr:rowOff>153619</xdr:rowOff>
    </xdr:to>
    <xdr:sp macro="" textlink="">
      <xdr:nvSpPr>
        <xdr:cNvPr id="698" name="楕円 697"/>
        <xdr:cNvSpPr/>
      </xdr:nvSpPr>
      <xdr:spPr>
        <a:xfrm>
          <a:off x="16268700" y="159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74896</xdr:rowOff>
    </xdr:from>
    <xdr:ext cx="534377" cy="259045"/>
    <xdr:sp macro="" textlink="">
      <xdr:nvSpPr>
        <xdr:cNvPr id="699" name="積立金該当値テキスト"/>
        <xdr:cNvSpPr txBox="1"/>
      </xdr:nvSpPr>
      <xdr:spPr>
        <a:xfrm>
          <a:off x="16370300" y="158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59246</xdr:rowOff>
    </xdr:from>
    <xdr:to>
      <xdr:col>81</xdr:col>
      <xdr:colOff>101600</xdr:colOff>
      <xdr:row>93</xdr:row>
      <xdr:rowOff>160846</xdr:rowOff>
    </xdr:to>
    <xdr:sp macro="" textlink="">
      <xdr:nvSpPr>
        <xdr:cNvPr id="700" name="楕円 699"/>
        <xdr:cNvSpPr/>
      </xdr:nvSpPr>
      <xdr:spPr>
        <a:xfrm>
          <a:off x="15430500" y="1600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5923</xdr:rowOff>
    </xdr:from>
    <xdr:ext cx="534377" cy="259045"/>
    <xdr:sp macro="" textlink="">
      <xdr:nvSpPr>
        <xdr:cNvPr id="701" name="テキスト ボックス 700"/>
        <xdr:cNvSpPr txBox="1"/>
      </xdr:nvSpPr>
      <xdr:spPr>
        <a:xfrm>
          <a:off x="15214111" y="157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35167</xdr:rowOff>
    </xdr:from>
    <xdr:to>
      <xdr:col>76</xdr:col>
      <xdr:colOff>165100</xdr:colOff>
      <xdr:row>93</xdr:row>
      <xdr:rowOff>136767</xdr:rowOff>
    </xdr:to>
    <xdr:sp macro="" textlink="">
      <xdr:nvSpPr>
        <xdr:cNvPr id="702" name="楕円 701"/>
        <xdr:cNvSpPr/>
      </xdr:nvSpPr>
      <xdr:spPr>
        <a:xfrm>
          <a:off x="14541500" y="159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153294</xdr:rowOff>
    </xdr:from>
    <xdr:ext cx="534377" cy="259045"/>
    <xdr:sp macro="" textlink="">
      <xdr:nvSpPr>
        <xdr:cNvPr id="703" name="テキスト ボックス 702"/>
        <xdr:cNvSpPr txBox="1"/>
      </xdr:nvSpPr>
      <xdr:spPr>
        <a:xfrm>
          <a:off x="14325111" y="1575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38405</xdr:rowOff>
    </xdr:from>
    <xdr:to>
      <xdr:col>72</xdr:col>
      <xdr:colOff>38100</xdr:colOff>
      <xdr:row>95</xdr:row>
      <xdr:rowOff>140005</xdr:rowOff>
    </xdr:to>
    <xdr:sp macro="" textlink="">
      <xdr:nvSpPr>
        <xdr:cNvPr id="704" name="楕円 703"/>
        <xdr:cNvSpPr/>
      </xdr:nvSpPr>
      <xdr:spPr>
        <a:xfrm>
          <a:off x="13652500" y="163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156532</xdr:rowOff>
    </xdr:from>
    <xdr:ext cx="534377" cy="259045"/>
    <xdr:sp macro="" textlink="">
      <xdr:nvSpPr>
        <xdr:cNvPr id="705" name="テキスト ボックス 704"/>
        <xdr:cNvSpPr txBox="1"/>
      </xdr:nvSpPr>
      <xdr:spPr>
        <a:xfrm>
          <a:off x="13436111" y="161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126822</xdr:rowOff>
    </xdr:from>
    <xdr:to>
      <xdr:col>67</xdr:col>
      <xdr:colOff>101600</xdr:colOff>
      <xdr:row>93</xdr:row>
      <xdr:rowOff>56972</xdr:rowOff>
    </xdr:to>
    <xdr:sp macro="" textlink="">
      <xdr:nvSpPr>
        <xdr:cNvPr id="706" name="楕円 705"/>
        <xdr:cNvSpPr/>
      </xdr:nvSpPr>
      <xdr:spPr>
        <a:xfrm>
          <a:off x="12763500" y="159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73499</xdr:rowOff>
    </xdr:from>
    <xdr:ext cx="534377" cy="259045"/>
    <xdr:sp macro="" textlink="">
      <xdr:nvSpPr>
        <xdr:cNvPr id="707" name="テキスト ボックス 706"/>
        <xdr:cNvSpPr txBox="1"/>
      </xdr:nvSpPr>
      <xdr:spPr>
        <a:xfrm>
          <a:off x="12547111" y="156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75578</xdr:rowOff>
    </xdr:from>
    <xdr:to>
      <xdr:col>116</xdr:col>
      <xdr:colOff>63500</xdr:colOff>
      <xdr:row>36</xdr:row>
      <xdr:rowOff>120269</xdr:rowOff>
    </xdr:to>
    <xdr:cxnSp macro="">
      <xdr:nvCxnSpPr>
        <xdr:cNvPr id="734" name="直線コネクタ 733"/>
        <xdr:cNvCxnSpPr/>
      </xdr:nvCxnSpPr>
      <xdr:spPr>
        <a:xfrm flipV="1">
          <a:off x="21323300" y="5390528"/>
          <a:ext cx="838200" cy="9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120269</xdr:rowOff>
    </xdr:from>
    <xdr:to>
      <xdr:col>111</xdr:col>
      <xdr:colOff>177800</xdr:colOff>
      <xdr:row>36</xdr:row>
      <xdr:rowOff>153759</xdr:rowOff>
    </xdr:to>
    <xdr:cxnSp macro="">
      <xdr:nvCxnSpPr>
        <xdr:cNvPr id="737" name="直線コネクタ 736"/>
        <xdr:cNvCxnSpPr/>
      </xdr:nvCxnSpPr>
      <xdr:spPr>
        <a:xfrm flipV="1">
          <a:off x="20434300" y="629246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52763</xdr:rowOff>
    </xdr:from>
    <xdr:to>
      <xdr:col>107</xdr:col>
      <xdr:colOff>50800</xdr:colOff>
      <xdr:row>36</xdr:row>
      <xdr:rowOff>153759</xdr:rowOff>
    </xdr:to>
    <xdr:cxnSp macro="">
      <xdr:nvCxnSpPr>
        <xdr:cNvPr id="740" name="直線コネクタ 739"/>
        <xdr:cNvCxnSpPr/>
      </xdr:nvCxnSpPr>
      <xdr:spPr>
        <a:xfrm>
          <a:off x="19545300" y="6224963"/>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25674</xdr:rowOff>
    </xdr:from>
    <xdr:to>
      <xdr:col>102</xdr:col>
      <xdr:colOff>114300</xdr:colOff>
      <xdr:row>36</xdr:row>
      <xdr:rowOff>52763</xdr:rowOff>
    </xdr:to>
    <xdr:cxnSp macro="">
      <xdr:nvCxnSpPr>
        <xdr:cNvPr id="743" name="直線コネクタ 742"/>
        <xdr:cNvCxnSpPr/>
      </xdr:nvCxnSpPr>
      <xdr:spPr>
        <a:xfrm>
          <a:off x="18656300" y="6197874"/>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118259</xdr:rowOff>
    </xdr:from>
    <xdr:ext cx="469744" cy="259045"/>
    <xdr:sp macro="" textlink="">
      <xdr:nvSpPr>
        <xdr:cNvPr id="745" name="テキスト ボックス 744"/>
        <xdr:cNvSpPr txBox="1"/>
      </xdr:nvSpPr>
      <xdr:spPr>
        <a:xfrm>
          <a:off x="19310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133735</xdr:rowOff>
    </xdr:from>
    <xdr:ext cx="469744" cy="259045"/>
    <xdr:sp macro="" textlink="">
      <xdr:nvSpPr>
        <xdr:cNvPr id="747" name="テキスト ボックス 746"/>
        <xdr:cNvSpPr txBox="1"/>
      </xdr:nvSpPr>
      <xdr:spPr>
        <a:xfrm>
          <a:off x="18421428" y="66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24778</xdr:rowOff>
    </xdr:from>
    <xdr:to>
      <xdr:col>116</xdr:col>
      <xdr:colOff>114300</xdr:colOff>
      <xdr:row>31</xdr:row>
      <xdr:rowOff>126378</xdr:rowOff>
    </xdr:to>
    <xdr:sp macro="" textlink="">
      <xdr:nvSpPr>
        <xdr:cNvPr id="753" name="楕円 752"/>
        <xdr:cNvSpPr/>
      </xdr:nvSpPr>
      <xdr:spPr>
        <a:xfrm>
          <a:off x="22110700" y="53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149255</xdr:rowOff>
    </xdr:from>
    <xdr:ext cx="534377" cy="259045"/>
    <xdr:sp macro="" textlink="">
      <xdr:nvSpPr>
        <xdr:cNvPr id="754" name="投資及び出資金該当値テキスト"/>
        <xdr:cNvSpPr txBox="1"/>
      </xdr:nvSpPr>
      <xdr:spPr>
        <a:xfrm>
          <a:off x="22212300" y="529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69469</xdr:rowOff>
    </xdr:from>
    <xdr:to>
      <xdr:col>112</xdr:col>
      <xdr:colOff>38100</xdr:colOff>
      <xdr:row>36</xdr:row>
      <xdr:rowOff>171069</xdr:rowOff>
    </xdr:to>
    <xdr:sp macro="" textlink="">
      <xdr:nvSpPr>
        <xdr:cNvPr id="755" name="楕円 754"/>
        <xdr:cNvSpPr/>
      </xdr:nvSpPr>
      <xdr:spPr>
        <a:xfrm>
          <a:off x="21272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16146</xdr:rowOff>
    </xdr:from>
    <xdr:ext cx="534377" cy="259045"/>
    <xdr:sp macro="" textlink="">
      <xdr:nvSpPr>
        <xdr:cNvPr id="756" name="テキスト ボックス 755"/>
        <xdr:cNvSpPr txBox="1"/>
      </xdr:nvSpPr>
      <xdr:spPr>
        <a:xfrm>
          <a:off x="21056111" y="601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102959</xdr:rowOff>
    </xdr:from>
    <xdr:to>
      <xdr:col>107</xdr:col>
      <xdr:colOff>101600</xdr:colOff>
      <xdr:row>37</xdr:row>
      <xdr:rowOff>33109</xdr:rowOff>
    </xdr:to>
    <xdr:sp macro="" textlink="">
      <xdr:nvSpPr>
        <xdr:cNvPr id="757" name="楕円 756"/>
        <xdr:cNvSpPr/>
      </xdr:nvSpPr>
      <xdr:spPr>
        <a:xfrm>
          <a:off x="20383500" y="62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49636</xdr:rowOff>
    </xdr:from>
    <xdr:ext cx="534377" cy="259045"/>
    <xdr:sp macro="" textlink="">
      <xdr:nvSpPr>
        <xdr:cNvPr id="758" name="テキスト ボックス 757"/>
        <xdr:cNvSpPr txBox="1"/>
      </xdr:nvSpPr>
      <xdr:spPr>
        <a:xfrm>
          <a:off x="20167111" y="60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1963</xdr:rowOff>
    </xdr:from>
    <xdr:to>
      <xdr:col>102</xdr:col>
      <xdr:colOff>165100</xdr:colOff>
      <xdr:row>36</xdr:row>
      <xdr:rowOff>103563</xdr:rowOff>
    </xdr:to>
    <xdr:sp macro="" textlink="">
      <xdr:nvSpPr>
        <xdr:cNvPr id="759" name="楕円 758"/>
        <xdr:cNvSpPr/>
      </xdr:nvSpPr>
      <xdr:spPr>
        <a:xfrm>
          <a:off x="19494500" y="61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120090</xdr:rowOff>
    </xdr:from>
    <xdr:ext cx="534377" cy="259045"/>
    <xdr:sp macro="" textlink="">
      <xdr:nvSpPr>
        <xdr:cNvPr id="760" name="テキスト ボックス 759"/>
        <xdr:cNvSpPr txBox="1"/>
      </xdr:nvSpPr>
      <xdr:spPr>
        <a:xfrm>
          <a:off x="19278111" y="59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146324</xdr:rowOff>
    </xdr:from>
    <xdr:to>
      <xdr:col>98</xdr:col>
      <xdr:colOff>38100</xdr:colOff>
      <xdr:row>36</xdr:row>
      <xdr:rowOff>76474</xdr:rowOff>
    </xdr:to>
    <xdr:sp macro="" textlink="">
      <xdr:nvSpPr>
        <xdr:cNvPr id="761" name="楕円 760"/>
        <xdr:cNvSpPr/>
      </xdr:nvSpPr>
      <xdr:spPr>
        <a:xfrm>
          <a:off x="18605500" y="614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93001</xdr:rowOff>
    </xdr:from>
    <xdr:ext cx="534377" cy="259045"/>
    <xdr:sp macro="" textlink="">
      <xdr:nvSpPr>
        <xdr:cNvPr id="762" name="テキスト ボックス 761"/>
        <xdr:cNvSpPr txBox="1"/>
      </xdr:nvSpPr>
      <xdr:spPr>
        <a:xfrm>
          <a:off x="18389111" y="59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30178</xdr:rowOff>
    </xdr:from>
    <xdr:to>
      <xdr:col>116</xdr:col>
      <xdr:colOff>63500</xdr:colOff>
      <xdr:row>57</xdr:row>
      <xdr:rowOff>114417</xdr:rowOff>
    </xdr:to>
    <xdr:cxnSp macro="">
      <xdr:nvCxnSpPr>
        <xdr:cNvPr id="789" name="直線コネクタ 788"/>
        <xdr:cNvCxnSpPr/>
      </xdr:nvCxnSpPr>
      <xdr:spPr>
        <a:xfrm>
          <a:off x="21323300" y="9802828"/>
          <a:ext cx="8382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129232</xdr:rowOff>
    </xdr:from>
    <xdr:ext cx="469744" cy="259045"/>
    <xdr:sp macro="" textlink="">
      <xdr:nvSpPr>
        <xdr:cNvPr id="790" name="貸付金平均値テキスト"/>
        <xdr:cNvSpPr txBox="1"/>
      </xdr:nvSpPr>
      <xdr:spPr>
        <a:xfrm>
          <a:off x="22212300" y="9901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18153</xdr:rowOff>
    </xdr:from>
    <xdr:to>
      <xdr:col>111</xdr:col>
      <xdr:colOff>177800</xdr:colOff>
      <xdr:row>57</xdr:row>
      <xdr:rowOff>30178</xdr:rowOff>
    </xdr:to>
    <xdr:cxnSp macro="">
      <xdr:nvCxnSpPr>
        <xdr:cNvPr id="792" name="直線コネクタ 791"/>
        <xdr:cNvCxnSpPr/>
      </xdr:nvCxnSpPr>
      <xdr:spPr>
        <a:xfrm>
          <a:off x="20434300" y="9790803"/>
          <a:ext cx="889000" cy="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76265</xdr:rowOff>
    </xdr:from>
    <xdr:ext cx="469744" cy="259045"/>
    <xdr:sp macro="" textlink="">
      <xdr:nvSpPr>
        <xdr:cNvPr id="794" name="テキスト ボックス 793"/>
        <xdr:cNvSpPr txBox="1"/>
      </xdr:nvSpPr>
      <xdr:spPr>
        <a:xfrm>
          <a:off x="21088428" y="1002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18153</xdr:rowOff>
    </xdr:from>
    <xdr:to>
      <xdr:col>107</xdr:col>
      <xdr:colOff>50800</xdr:colOff>
      <xdr:row>57</xdr:row>
      <xdr:rowOff>21582</xdr:rowOff>
    </xdr:to>
    <xdr:cxnSp macro="">
      <xdr:nvCxnSpPr>
        <xdr:cNvPr id="795" name="直線コネクタ 794"/>
        <xdr:cNvCxnSpPr/>
      </xdr:nvCxnSpPr>
      <xdr:spPr>
        <a:xfrm flipV="1">
          <a:off x="19545300" y="979080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57383</xdr:rowOff>
    </xdr:from>
    <xdr:ext cx="469744" cy="259045"/>
    <xdr:sp macro="" textlink="">
      <xdr:nvSpPr>
        <xdr:cNvPr id="797" name="テキスト ボックス 796"/>
        <xdr:cNvSpPr txBox="1"/>
      </xdr:nvSpPr>
      <xdr:spPr>
        <a:xfrm>
          <a:off x="20199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1512</xdr:rowOff>
    </xdr:from>
    <xdr:to>
      <xdr:col>102</xdr:col>
      <xdr:colOff>114300</xdr:colOff>
      <xdr:row>57</xdr:row>
      <xdr:rowOff>21582</xdr:rowOff>
    </xdr:to>
    <xdr:cxnSp macro="">
      <xdr:nvCxnSpPr>
        <xdr:cNvPr id="798" name="直線コネクタ 797"/>
        <xdr:cNvCxnSpPr/>
      </xdr:nvCxnSpPr>
      <xdr:spPr>
        <a:xfrm>
          <a:off x="18656300" y="9774162"/>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45130</xdr:rowOff>
    </xdr:from>
    <xdr:ext cx="469744" cy="259045"/>
    <xdr:sp macro="" textlink="">
      <xdr:nvSpPr>
        <xdr:cNvPr id="800" name="テキスト ボックス 799"/>
        <xdr:cNvSpPr txBox="1"/>
      </xdr:nvSpPr>
      <xdr:spPr>
        <a:xfrm>
          <a:off x="19310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73613</xdr:rowOff>
    </xdr:from>
    <xdr:ext cx="469744" cy="259045"/>
    <xdr:sp macro="" textlink="">
      <xdr:nvSpPr>
        <xdr:cNvPr id="802" name="テキスト ボックス 801"/>
        <xdr:cNvSpPr txBox="1"/>
      </xdr:nvSpPr>
      <xdr:spPr>
        <a:xfrm>
          <a:off x="18421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63617</xdr:rowOff>
    </xdr:from>
    <xdr:to>
      <xdr:col>116</xdr:col>
      <xdr:colOff>114300</xdr:colOff>
      <xdr:row>57</xdr:row>
      <xdr:rowOff>165217</xdr:rowOff>
    </xdr:to>
    <xdr:sp macro="" textlink="">
      <xdr:nvSpPr>
        <xdr:cNvPr id="808" name="楕円 807"/>
        <xdr:cNvSpPr/>
      </xdr:nvSpPr>
      <xdr:spPr>
        <a:xfrm>
          <a:off x="22110700" y="983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86494</xdr:rowOff>
    </xdr:from>
    <xdr:ext cx="469744" cy="259045"/>
    <xdr:sp macro="" textlink="">
      <xdr:nvSpPr>
        <xdr:cNvPr id="809" name="貸付金該当値テキスト"/>
        <xdr:cNvSpPr txBox="1"/>
      </xdr:nvSpPr>
      <xdr:spPr>
        <a:xfrm>
          <a:off x="22212300" y="96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150828</xdr:rowOff>
    </xdr:from>
    <xdr:to>
      <xdr:col>112</xdr:col>
      <xdr:colOff>38100</xdr:colOff>
      <xdr:row>57</xdr:row>
      <xdr:rowOff>80978</xdr:rowOff>
    </xdr:to>
    <xdr:sp macro="" textlink="">
      <xdr:nvSpPr>
        <xdr:cNvPr id="810" name="楕円 809"/>
        <xdr:cNvSpPr/>
      </xdr:nvSpPr>
      <xdr:spPr>
        <a:xfrm>
          <a:off x="21272500" y="97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97505</xdr:rowOff>
    </xdr:from>
    <xdr:ext cx="534377" cy="259045"/>
    <xdr:sp macro="" textlink="">
      <xdr:nvSpPr>
        <xdr:cNvPr id="811" name="テキスト ボックス 810"/>
        <xdr:cNvSpPr txBox="1"/>
      </xdr:nvSpPr>
      <xdr:spPr>
        <a:xfrm>
          <a:off x="21056111" y="95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138803</xdr:rowOff>
    </xdr:from>
    <xdr:to>
      <xdr:col>107</xdr:col>
      <xdr:colOff>101600</xdr:colOff>
      <xdr:row>57</xdr:row>
      <xdr:rowOff>68953</xdr:rowOff>
    </xdr:to>
    <xdr:sp macro="" textlink="">
      <xdr:nvSpPr>
        <xdr:cNvPr id="812" name="楕円 811"/>
        <xdr:cNvSpPr/>
      </xdr:nvSpPr>
      <xdr:spPr>
        <a:xfrm>
          <a:off x="20383500" y="9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85480</xdr:rowOff>
    </xdr:from>
    <xdr:ext cx="534377" cy="259045"/>
    <xdr:sp macro="" textlink="">
      <xdr:nvSpPr>
        <xdr:cNvPr id="813" name="テキスト ボックス 812"/>
        <xdr:cNvSpPr txBox="1"/>
      </xdr:nvSpPr>
      <xdr:spPr>
        <a:xfrm>
          <a:off x="20167111" y="95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142232</xdr:rowOff>
    </xdr:from>
    <xdr:to>
      <xdr:col>102</xdr:col>
      <xdr:colOff>165100</xdr:colOff>
      <xdr:row>57</xdr:row>
      <xdr:rowOff>72382</xdr:rowOff>
    </xdr:to>
    <xdr:sp macro="" textlink="">
      <xdr:nvSpPr>
        <xdr:cNvPr id="814" name="楕円 813"/>
        <xdr:cNvSpPr/>
      </xdr:nvSpPr>
      <xdr:spPr>
        <a:xfrm>
          <a:off x="19494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88909</xdr:rowOff>
    </xdr:from>
    <xdr:ext cx="534377" cy="259045"/>
    <xdr:sp macro="" textlink="">
      <xdr:nvSpPr>
        <xdr:cNvPr id="815" name="テキスト ボックス 814"/>
        <xdr:cNvSpPr txBox="1"/>
      </xdr:nvSpPr>
      <xdr:spPr>
        <a:xfrm>
          <a:off x="19278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122162</xdr:rowOff>
    </xdr:from>
    <xdr:to>
      <xdr:col>98</xdr:col>
      <xdr:colOff>38100</xdr:colOff>
      <xdr:row>57</xdr:row>
      <xdr:rowOff>52312</xdr:rowOff>
    </xdr:to>
    <xdr:sp macro="" textlink="">
      <xdr:nvSpPr>
        <xdr:cNvPr id="816" name="楕円 815"/>
        <xdr:cNvSpPr/>
      </xdr:nvSpPr>
      <xdr:spPr>
        <a:xfrm>
          <a:off x="18605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68839</xdr:rowOff>
    </xdr:from>
    <xdr:ext cx="534377" cy="259045"/>
    <xdr:sp macro="" textlink="">
      <xdr:nvSpPr>
        <xdr:cNvPr id="817" name="テキスト ボックス 816"/>
        <xdr:cNvSpPr txBox="1"/>
      </xdr:nvSpPr>
      <xdr:spPr>
        <a:xfrm>
          <a:off x="18389111" y="9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98574</xdr:rowOff>
    </xdr:from>
    <xdr:to>
      <xdr:col>116</xdr:col>
      <xdr:colOff>63500</xdr:colOff>
      <xdr:row>76</xdr:row>
      <xdr:rowOff>127160</xdr:rowOff>
    </xdr:to>
    <xdr:cxnSp macro="">
      <xdr:nvCxnSpPr>
        <xdr:cNvPr id="849" name="直線コネクタ 848"/>
        <xdr:cNvCxnSpPr/>
      </xdr:nvCxnSpPr>
      <xdr:spPr>
        <a:xfrm flipV="1">
          <a:off x="21323300" y="13128774"/>
          <a:ext cx="8382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13279</xdr:rowOff>
    </xdr:from>
    <xdr:ext cx="534377" cy="259045"/>
    <xdr:sp macro="" textlink="">
      <xdr:nvSpPr>
        <xdr:cNvPr id="850" name="繰出金平均値テキスト"/>
        <xdr:cNvSpPr txBox="1"/>
      </xdr:nvSpPr>
      <xdr:spPr>
        <a:xfrm>
          <a:off x="22212300" y="1321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127160</xdr:rowOff>
    </xdr:from>
    <xdr:to>
      <xdr:col>111</xdr:col>
      <xdr:colOff>177800</xdr:colOff>
      <xdr:row>76</xdr:row>
      <xdr:rowOff>157944</xdr:rowOff>
    </xdr:to>
    <xdr:cxnSp macro="">
      <xdr:nvCxnSpPr>
        <xdr:cNvPr id="852" name="直線コネクタ 851"/>
        <xdr:cNvCxnSpPr/>
      </xdr:nvCxnSpPr>
      <xdr:spPr>
        <a:xfrm flipV="1">
          <a:off x="20434300" y="13157360"/>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129222</xdr:rowOff>
    </xdr:from>
    <xdr:ext cx="534377" cy="259045"/>
    <xdr:sp macro="" textlink="">
      <xdr:nvSpPr>
        <xdr:cNvPr id="854" name="テキスト ボックス 853"/>
        <xdr:cNvSpPr txBox="1"/>
      </xdr:nvSpPr>
      <xdr:spPr>
        <a:xfrm>
          <a:off x="21056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157944</xdr:rowOff>
    </xdr:from>
    <xdr:to>
      <xdr:col>107</xdr:col>
      <xdr:colOff>50800</xdr:colOff>
      <xdr:row>77</xdr:row>
      <xdr:rowOff>17204</xdr:rowOff>
    </xdr:to>
    <xdr:cxnSp macro="">
      <xdr:nvCxnSpPr>
        <xdr:cNvPr id="855" name="直線コネクタ 854"/>
        <xdr:cNvCxnSpPr/>
      </xdr:nvCxnSpPr>
      <xdr:spPr>
        <a:xfrm flipV="1">
          <a:off x="19545300" y="13188144"/>
          <a:ext cx="889000" cy="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142166</xdr:rowOff>
    </xdr:from>
    <xdr:ext cx="534377" cy="259045"/>
    <xdr:sp macro="" textlink="">
      <xdr:nvSpPr>
        <xdr:cNvPr id="857" name="テキスト ボックス 856"/>
        <xdr:cNvSpPr txBox="1"/>
      </xdr:nvSpPr>
      <xdr:spPr>
        <a:xfrm>
          <a:off x="20167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17204</xdr:rowOff>
    </xdr:from>
    <xdr:to>
      <xdr:col>102</xdr:col>
      <xdr:colOff>114300</xdr:colOff>
      <xdr:row>77</xdr:row>
      <xdr:rowOff>27598</xdr:rowOff>
    </xdr:to>
    <xdr:cxnSp macro="">
      <xdr:nvCxnSpPr>
        <xdr:cNvPr id="858" name="直線コネクタ 857"/>
        <xdr:cNvCxnSpPr/>
      </xdr:nvCxnSpPr>
      <xdr:spPr>
        <a:xfrm flipV="1">
          <a:off x="18656300" y="13218854"/>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131270</xdr:rowOff>
    </xdr:from>
    <xdr:ext cx="534377" cy="259045"/>
    <xdr:sp macro="" textlink="">
      <xdr:nvSpPr>
        <xdr:cNvPr id="860" name="テキスト ボックス 859"/>
        <xdr:cNvSpPr txBox="1"/>
      </xdr:nvSpPr>
      <xdr:spPr>
        <a:xfrm>
          <a:off x="19278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91439</xdr:rowOff>
    </xdr:from>
    <xdr:ext cx="534377" cy="259045"/>
    <xdr:sp macro="" textlink="">
      <xdr:nvSpPr>
        <xdr:cNvPr id="862" name="テキスト ボックス 861"/>
        <xdr:cNvSpPr txBox="1"/>
      </xdr:nvSpPr>
      <xdr:spPr>
        <a:xfrm>
          <a:off x="18389111" y="1329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47774</xdr:rowOff>
    </xdr:from>
    <xdr:to>
      <xdr:col>116</xdr:col>
      <xdr:colOff>114300</xdr:colOff>
      <xdr:row>76</xdr:row>
      <xdr:rowOff>149374</xdr:rowOff>
    </xdr:to>
    <xdr:sp macro="" textlink="">
      <xdr:nvSpPr>
        <xdr:cNvPr id="868" name="楕円 867"/>
        <xdr:cNvSpPr/>
      </xdr:nvSpPr>
      <xdr:spPr>
        <a:xfrm>
          <a:off x="22110700" y="1307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70651</xdr:rowOff>
    </xdr:from>
    <xdr:ext cx="534377" cy="259045"/>
    <xdr:sp macro="" textlink="">
      <xdr:nvSpPr>
        <xdr:cNvPr id="869" name="繰出金該当値テキスト"/>
        <xdr:cNvSpPr txBox="1"/>
      </xdr:nvSpPr>
      <xdr:spPr>
        <a:xfrm>
          <a:off x="22212300" y="1292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76360</xdr:rowOff>
    </xdr:from>
    <xdr:to>
      <xdr:col>112</xdr:col>
      <xdr:colOff>38100</xdr:colOff>
      <xdr:row>77</xdr:row>
      <xdr:rowOff>6510</xdr:rowOff>
    </xdr:to>
    <xdr:sp macro="" textlink="">
      <xdr:nvSpPr>
        <xdr:cNvPr id="870" name="楕円 869"/>
        <xdr:cNvSpPr/>
      </xdr:nvSpPr>
      <xdr:spPr>
        <a:xfrm>
          <a:off x="21272500" y="131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23037</xdr:rowOff>
    </xdr:from>
    <xdr:ext cx="534377" cy="259045"/>
    <xdr:sp macro="" textlink="">
      <xdr:nvSpPr>
        <xdr:cNvPr id="871" name="テキスト ボックス 870"/>
        <xdr:cNvSpPr txBox="1"/>
      </xdr:nvSpPr>
      <xdr:spPr>
        <a:xfrm>
          <a:off x="21056111" y="1288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107144</xdr:rowOff>
    </xdr:from>
    <xdr:to>
      <xdr:col>107</xdr:col>
      <xdr:colOff>101600</xdr:colOff>
      <xdr:row>77</xdr:row>
      <xdr:rowOff>37294</xdr:rowOff>
    </xdr:to>
    <xdr:sp macro="" textlink="">
      <xdr:nvSpPr>
        <xdr:cNvPr id="872" name="楕円 871"/>
        <xdr:cNvSpPr/>
      </xdr:nvSpPr>
      <xdr:spPr>
        <a:xfrm>
          <a:off x="20383500" y="131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53822</xdr:rowOff>
    </xdr:from>
    <xdr:ext cx="534377" cy="259045"/>
    <xdr:sp macro="" textlink="">
      <xdr:nvSpPr>
        <xdr:cNvPr id="873" name="テキスト ボックス 872"/>
        <xdr:cNvSpPr txBox="1"/>
      </xdr:nvSpPr>
      <xdr:spPr>
        <a:xfrm>
          <a:off x="20167111" y="1291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137854</xdr:rowOff>
    </xdr:from>
    <xdr:to>
      <xdr:col>102</xdr:col>
      <xdr:colOff>165100</xdr:colOff>
      <xdr:row>77</xdr:row>
      <xdr:rowOff>68004</xdr:rowOff>
    </xdr:to>
    <xdr:sp macro="" textlink="">
      <xdr:nvSpPr>
        <xdr:cNvPr id="874" name="楕円 873"/>
        <xdr:cNvSpPr/>
      </xdr:nvSpPr>
      <xdr:spPr>
        <a:xfrm>
          <a:off x="19494500" y="131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84530</xdr:rowOff>
    </xdr:from>
    <xdr:ext cx="534377" cy="259045"/>
    <xdr:sp macro="" textlink="">
      <xdr:nvSpPr>
        <xdr:cNvPr id="875" name="テキスト ボックス 874"/>
        <xdr:cNvSpPr txBox="1"/>
      </xdr:nvSpPr>
      <xdr:spPr>
        <a:xfrm>
          <a:off x="19278111" y="1294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148248</xdr:rowOff>
    </xdr:from>
    <xdr:to>
      <xdr:col>98</xdr:col>
      <xdr:colOff>38100</xdr:colOff>
      <xdr:row>77</xdr:row>
      <xdr:rowOff>78398</xdr:rowOff>
    </xdr:to>
    <xdr:sp macro="" textlink="">
      <xdr:nvSpPr>
        <xdr:cNvPr id="876" name="楕円 875"/>
        <xdr:cNvSpPr/>
      </xdr:nvSpPr>
      <xdr:spPr>
        <a:xfrm>
          <a:off x="18605500" y="131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94926</xdr:rowOff>
    </xdr:from>
    <xdr:ext cx="534377" cy="259045"/>
    <xdr:sp macro="" textlink="">
      <xdr:nvSpPr>
        <xdr:cNvPr id="877" name="テキスト ボックス 876"/>
        <xdr:cNvSpPr txBox="1"/>
      </xdr:nvSpPr>
      <xdr:spPr>
        <a:xfrm>
          <a:off x="18389111" y="1295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武道館や屋内グラウンド、ヒスイ海岸周辺整備などの大型公共施設の建設が終了し、公共施設等の建設が落ち着いたことから、前年度類似団体平均を上回っていた普通建設事業費の住民一人当たりのコストは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77,696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円と抑えられた。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公債費の住民一人当たりのコストは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89,796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年々上昇しており、大型公共施設建設事業の償還が今後重なることから、今後も増えることが見込まれる。起債については、事業の必要性や重要性・緊急性を厳格に判断し、財政シミュレーションを考慮しながら、新規発行額の抑制に努める。また、交付税措置のある有利な起債を選択するとともに、繰上償還や基金の活用を行う。</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また、投資及び出資金が住民一人当たりのコストが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55,305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円と前年度から急激に跳ね上がり、類似団体内順位のトップとなった。これは、企業債元金の繰上償還のため、病院への繰出金が一時的に増えたことによるものであり、次年度は下がると推測している。</a:t>
          </a: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11,829
11,699
226.30
9,317,695
8,893,045
414,247
4,896,038
9,840,799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12.8
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106807</xdr:rowOff>
    </xdr:from>
    <xdr:to>
      <xdr:col>24</xdr:col>
      <xdr:colOff>63500</xdr:colOff>
      <xdr:row>35</xdr:row>
      <xdr:rowOff>151892</xdr:rowOff>
    </xdr:to>
    <xdr:cxnSp macro="">
      <xdr:nvCxnSpPr>
        <xdr:cNvPr id="61" name="直線コネクタ 60"/>
        <xdr:cNvCxnSpPr/>
      </xdr:nvCxnSpPr>
      <xdr:spPr>
        <a:xfrm flipV="1">
          <a:off x="3797300" y="6107557"/>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151892</xdr:rowOff>
    </xdr:from>
    <xdr:to>
      <xdr:col>19</xdr:col>
      <xdr:colOff>177800</xdr:colOff>
      <xdr:row>36</xdr:row>
      <xdr:rowOff>8128</xdr:rowOff>
    </xdr:to>
    <xdr:cxnSp macro="">
      <xdr:nvCxnSpPr>
        <xdr:cNvPr id="64" name="直線コネクタ 63"/>
        <xdr:cNvCxnSpPr/>
      </xdr:nvCxnSpPr>
      <xdr:spPr>
        <a:xfrm flipV="1">
          <a:off x="2908300" y="6152642"/>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8128</xdr:rowOff>
    </xdr:from>
    <xdr:to>
      <xdr:col>15</xdr:col>
      <xdr:colOff>50800</xdr:colOff>
      <xdr:row>36</xdr:row>
      <xdr:rowOff>34671</xdr:rowOff>
    </xdr:to>
    <xdr:cxnSp macro="">
      <xdr:nvCxnSpPr>
        <xdr:cNvPr id="67" name="直線コネクタ 66"/>
        <xdr:cNvCxnSpPr/>
      </xdr:nvCxnSpPr>
      <xdr:spPr>
        <a:xfrm flipV="1">
          <a:off x="2019300" y="618032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145161</xdr:rowOff>
    </xdr:from>
    <xdr:to>
      <xdr:col>10</xdr:col>
      <xdr:colOff>114300</xdr:colOff>
      <xdr:row>36</xdr:row>
      <xdr:rowOff>34671</xdr:rowOff>
    </xdr:to>
    <xdr:cxnSp macro="">
      <xdr:nvCxnSpPr>
        <xdr:cNvPr id="70" name="直線コネクタ 69"/>
        <xdr:cNvCxnSpPr/>
      </xdr:nvCxnSpPr>
      <xdr:spPr>
        <a:xfrm>
          <a:off x="1130300" y="6145911"/>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56007</xdr:rowOff>
    </xdr:from>
    <xdr:to>
      <xdr:col>24</xdr:col>
      <xdr:colOff>114300</xdr:colOff>
      <xdr:row>35</xdr:row>
      <xdr:rowOff>157607</xdr:rowOff>
    </xdr:to>
    <xdr:sp macro="" textlink="">
      <xdr:nvSpPr>
        <xdr:cNvPr id="80" name="楕円 79"/>
        <xdr:cNvSpPr/>
      </xdr:nvSpPr>
      <xdr:spPr>
        <a:xfrm>
          <a:off x="4584700" y="60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78884</xdr:rowOff>
    </xdr:from>
    <xdr:ext cx="469744" cy="259045"/>
    <xdr:sp macro="" textlink="">
      <xdr:nvSpPr>
        <xdr:cNvPr id="81" name="議会費該当値テキスト"/>
        <xdr:cNvSpPr txBox="1"/>
      </xdr:nvSpPr>
      <xdr:spPr>
        <a:xfrm>
          <a:off x="4686300" y="59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101092</xdr:rowOff>
    </xdr:from>
    <xdr:to>
      <xdr:col>20</xdr:col>
      <xdr:colOff>38100</xdr:colOff>
      <xdr:row>36</xdr:row>
      <xdr:rowOff>31242</xdr:rowOff>
    </xdr:to>
    <xdr:sp macro="" textlink="">
      <xdr:nvSpPr>
        <xdr:cNvPr id="82" name="楕円 81"/>
        <xdr:cNvSpPr/>
      </xdr:nvSpPr>
      <xdr:spPr>
        <a:xfrm>
          <a:off x="3746500" y="6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47769</xdr:rowOff>
    </xdr:from>
    <xdr:ext cx="469744" cy="259045"/>
    <xdr:sp macro="" textlink="">
      <xdr:nvSpPr>
        <xdr:cNvPr id="83" name="テキスト ボックス 82"/>
        <xdr:cNvSpPr txBox="1"/>
      </xdr:nvSpPr>
      <xdr:spPr>
        <a:xfrm>
          <a:off x="3562428" y="587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128778</xdr:rowOff>
    </xdr:from>
    <xdr:to>
      <xdr:col>15</xdr:col>
      <xdr:colOff>101600</xdr:colOff>
      <xdr:row>36</xdr:row>
      <xdr:rowOff>58928</xdr:rowOff>
    </xdr:to>
    <xdr:sp macro="" textlink="">
      <xdr:nvSpPr>
        <xdr:cNvPr id="84" name="楕円 83"/>
        <xdr:cNvSpPr/>
      </xdr:nvSpPr>
      <xdr:spPr>
        <a:xfrm>
          <a:off x="28575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75455</xdr:rowOff>
    </xdr:from>
    <xdr:ext cx="469744" cy="259045"/>
    <xdr:sp macro="" textlink="">
      <xdr:nvSpPr>
        <xdr:cNvPr id="85" name="テキスト ボックス 84"/>
        <xdr:cNvSpPr txBox="1"/>
      </xdr:nvSpPr>
      <xdr:spPr>
        <a:xfrm>
          <a:off x="2673428" y="59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155321</xdr:rowOff>
    </xdr:from>
    <xdr:to>
      <xdr:col>10</xdr:col>
      <xdr:colOff>165100</xdr:colOff>
      <xdr:row>36</xdr:row>
      <xdr:rowOff>85471</xdr:rowOff>
    </xdr:to>
    <xdr:sp macro="" textlink="">
      <xdr:nvSpPr>
        <xdr:cNvPr id="86" name="楕円 85"/>
        <xdr:cNvSpPr/>
      </xdr:nvSpPr>
      <xdr:spPr>
        <a:xfrm>
          <a:off x="1968500" y="61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101998</xdr:rowOff>
    </xdr:from>
    <xdr:ext cx="469744" cy="259045"/>
    <xdr:sp macro="" textlink="">
      <xdr:nvSpPr>
        <xdr:cNvPr id="87" name="テキスト ボックス 86"/>
        <xdr:cNvSpPr txBox="1"/>
      </xdr:nvSpPr>
      <xdr:spPr>
        <a:xfrm>
          <a:off x="1784428" y="59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94361</xdr:rowOff>
    </xdr:from>
    <xdr:to>
      <xdr:col>6</xdr:col>
      <xdr:colOff>38100</xdr:colOff>
      <xdr:row>36</xdr:row>
      <xdr:rowOff>24511</xdr:rowOff>
    </xdr:to>
    <xdr:sp macro="" textlink="">
      <xdr:nvSpPr>
        <xdr:cNvPr id="88" name="楕円 87"/>
        <xdr:cNvSpPr/>
      </xdr:nvSpPr>
      <xdr:spPr>
        <a:xfrm>
          <a:off x="1079500" y="6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41038</xdr:rowOff>
    </xdr:from>
    <xdr:ext cx="469744" cy="259045"/>
    <xdr:sp macro="" textlink="">
      <xdr:nvSpPr>
        <xdr:cNvPr id="89" name="テキスト ボックス 88"/>
        <xdr:cNvSpPr txBox="1"/>
      </xdr:nvSpPr>
      <xdr:spPr>
        <a:xfrm>
          <a:off x="895428" y="587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116184</xdr:rowOff>
    </xdr:from>
    <xdr:to>
      <xdr:col>24</xdr:col>
      <xdr:colOff>63500</xdr:colOff>
      <xdr:row>56</xdr:row>
      <xdr:rowOff>150027</xdr:rowOff>
    </xdr:to>
    <xdr:cxnSp macro="">
      <xdr:nvCxnSpPr>
        <xdr:cNvPr id="120" name="直線コネクタ 119"/>
        <xdr:cNvCxnSpPr/>
      </xdr:nvCxnSpPr>
      <xdr:spPr>
        <a:xfrm flipV="1">
          <a:off x="3797300" y="9717384"/>
          <a:ext cx="8382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6777</xdr:rowOff>
    </xdr:from>
    <xdr:ext cx="599010" cy="259045"/>
    <xdr:sp macro="" textlink="">
      <xdr:nvSpPr>
        <xdr:cNvPr id="121" name="総務費平均値テキスト"/>
        <xdr:cNvSpPr txBox="1"/>
      </xdr:nvSpPr>
      <xdr:spPr>
        <a:xfrm>
          <a:off x="4686300" y="977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150027</xdr:rowOff>
    </xdr:from>
    <xdr:to>
      <xdr:col>19</xdr:col>
      <xdr:colOff>177800</xdr:colOff>
      <xdr:row>56</xdr:row>
      <xdr:rowOff>163001</xdr:rowOff>
    </xdr:to>
    <xdr:cxnSp macro="">
      <xdr:nvCxnSpPr>
        <xdr:cNvPr id="123" name="直線コネクタ 122"/>
        <xdr:cNvCxnSpPr/>
      </xdr:nvCxnSpPr>
      <xdr:spPr>
        <a:xfrm flipV="1">
          <a:off x="2908300" y="9751227"/>
          <a:ext cx="889000" cy="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134545</xdr:rowOff>
    </xdr:from>
    <xdr:ext cx="599010" cy="259045"/>
    <xdr:sp macro="" textlink="">
      <xdr:nvSpPr>
        <xdr:cNvPr id="125" name="テキスト ボックス 124"/>
        <xdr:cNvSpPr txBox="1"/>
      </xdr:nvSpPr>
      <xdr:spPr>
        <a:xfrm>
          <a:off x="3497795" y="9907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163001</xdr:rowOff>
    </xdr:from>
    <xdr:to>
      <xdr:col>15</xdr:col>
      <xdr:colOff>50800</xdr:colOff>
      <xdr:row>57</xdr:row>
      <xdr:rowOff>48972</xdr:rowOff>
    </xdr:to>
    <xdr:cxnSp macro="">
      <xdr:nvCxnSpPr>
        <xdr:cNvPr id="126" name="直線コネクタ 125"/>
        <xdr:cNvCxnSpPr/>
      </xdr:nvCxnSpPr>
      <xdr:spPr>
        <a:xfrm flipV="1">
          <a:off x="2019300" y="9764201"/>
          <a:ext cx="889000" cy="5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170778</xdr:rowOff>
    </xdr:from>
    <xdr:ext cx="534377" cy="259045"/>
    <xdr:sp macro="" textlink="">
      <xdr:nvSpPr>
        <xdr:cNvPr id="128" name="テキスト ボックス 127"/>
        <xdr:cNvSpPr txBox="1"/>
      </xdr:nvSpPr>
      <xdr:spPr>
        <a:xfrm>
          <a:off x="2641111" y="994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4711</xdr:rowOff>
    </xdr:from>
    <xdr:to>
      <xdr:col>10</xdr:col>
      <xdr:colOff>114300</xdr:colOff>
      <xdr:row>57</xdr:row>
      <xdr:rowOff>48972</xdr:rowOff>
    </xdr:to>
    <xdr:cxnSp macro="">
      <xdr:nvCxnSpPr>
        <xdr:cNvPr id="129" name="直線コネクタ 128"/>
        <xdr:cNvCxnSpPr/>
      </xdr:nvCxnSpPr>
      <xdr:spPr>
        <a:xfrm>
          <a:off x="1130300" y="9605911"/>
          <a:ext cx="8890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3988</xdr:rowOff>
    </xdr:from>
    <xdr:ext cx="534377" cy="259045"/>
    <xdr:sp macro="" textlink="">
      <xdr:nvSpPr>
        <xdr:cNvPr id="131" name="テキスト ボックス 130"/>
        <xdr:cNvSpPr txBox="1"/>
      </xdr:nvSpPr>
      <xdr:spPr>
        <a:xfrm>
          <a:off x="1752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84426</xdr:rowOff>
    </xdr:from>
    <xdr:ext cx="599010" cy="259045"/>
    <xdr:sp macro="" textlink="">
      <xdr:nvSpPr>
        <xdr:cNvPr id="133" name="テキスト ボックス 132"/>
        <xdr:cNvSpPr txBox="1"/>
      </xdr:nvSpPr>
      <xdr:spPr>
        <a:xfrm>
          <a:off x="830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65384</xdr:rowOff>
    </xdr:from>
    <xdr:to>
      <xdr:col>24</xdr:col>
      <xdr:colOff>114300</xdr:colOff>
      <xdr:row>56</xdr:row>
      <xdr:rowOff>166984</xdr:rowOff>
    </xdr:to>
    <xdr:sp macro="" textlink="">
      <xdr:nvSpPr>
        <xdr:cNvPr id="139" name="楕円 138"/>
        <xdr:cNvSpPr/>
      </xdr:nvSpPr>
      <xdr:spPr>
        <a:xfrm>
          <a:off x="4584700" y="96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88261</xdr:rowOff>
    </xdr:from>
    <xdr:ext cx="599010" cy="259045"/>
    <xdr:sp macro="" textlink="">
      <xdr:nvSpPr>
        <xdr:cNvPr id="140" name="総務費該当値テキスト"/>
        <xdr:cNvSpPr txBox="1"/>
      </xdr:nvSpPr>
      <xdr:spPr>
        <a:xfrm>
          <a:off x="4686300" y="951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99227</xdr:rowOff>
    </xdr:from>
    <xdr:to>
      <xdr:col>20</xdr:col>
      <xdr:colOff>38100</xdr:colOff>
      <xdr:row>57</xdr:row>
      <xdr:rowOff>29377</xdr:rowOff>
    </xdr:to>
    <xdr:sp macro="" textlink="">
      <xdr:nvSpPr>
        <xdr:cNvPr id="141" name="楕円 140"/>
        <xdr:cNvSpPr/>
      </xdr:nvSpPr>
      <xdr:spPr>
        <a:xfrm>
          <a:off x="3746500" y="97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45904</xdr:rowOff>
    </xdr:from>
    <xdr:ext cx="599010" cy="259045"/>
    <xdr:sp macro="" textlink="">
      <xdr:nvSpPr>
        <xdr:cNvPr id="142" name="テキスト ボックス 141"/>
        <xdr:cNvSpPr txBox="1"/>
      </xdr:nvSpPr>
      <xdr:spPr>
        <a:xfrm>
          <a:off x="3497795" y="94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112201</xdr:rowOff>
    </xdr:from>
    <xdr:to>
      <xdr:col>15</xdr:col>
      <xdr:colOff>101600</xdr:colOff>
      <xdr:row>57</xdr:row>
      <xdr:rowOff>42351</xdr:rowOff>
    </xdr:to>
    <xdr:sp macro="" textlink="">
      <xdr:nvSpPr>
        <xdr:cNvPr id="143" name="楕円 142"/>
        <xdr:cNvSpPr/>
      </xdr:nvSpPr>
      <xdr:spPr>
        <a:xfrm>
          <a:off x="2857500" y="9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58878</xdr:rowOff>
    </xdr:from>
    <xdr:ext cx="599010" cy="259045"/>
    <xdr:sp macro="" textlink="">
      <xdr:nvSpPr>
        <xdr:cNvPr id="144" name="テキスト ボックス 143"/>
        <xdr:cNvSpPr txBox="1"/>
      </xdr:nvSpPr>
      <xdr:spPr>
        <a:xfrm>
          <a:off x="2608795" y="948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169622</xdr:rowOff>
    </xdr:from>
    <xdr:to>
      <xdr:col>10</xdr:col>
      <xdr:colOff>165100</xdr:colOff>
      <xdr:row>57</xdr:row>
      <xdr:rowOff>99772</xdr:rowOff>
    </xdr:to>
    <xdr:sp macro="" textlink="">
      <xdr:nvSpPr>
        <xdr:cNvPr id="145" name="楕円 144"/>
        <xdr:cNvSpPr/>
      </xdr:nvSpPr>
      <xdr:spPr>
        <a:xfrm>
          <a:off x="1968500" y="97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116299</xdr:rowOff>
    </xdr:from>
    <xdr:ext cx="599010" cy="259045"/>
    <xdr:sp macro="" textlink="">
      <xdr:nvSpPr>
        <xdr:cNvPr id="146" name="テキスト ボックス 145"/>
        <xdr:cNvSpPr txBox="1"/>
      </xdr:nvSpPr>
      <xdr:spPr>
        <a:xfrm>
          <a:off x="1719795" y="95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125361</xdr:rowOff>
    </xdr:from>
    <xdr:to>
      <xdr:col>6</xdr:col>
      <xdr:colOff>38100</xdr:colOff>
      <xdr:row>56</xdr:row>
      <xdr:rowOff>55511</xdr:rowOff>
    </xdr:to>
    <xdr:sp macro="" textlink="">
      <xdr:nvSpPr>
        <xdr:cNvPr id="147" name="楕円 146"/>
        <xdr:cNvSpPr/>
      </xdr:nvSpPr>
      <xdr:spPr>
        <a:xfrm>
          <a:off x="1079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72038</xdr:rowOff>
    </xdr:from>
    <xdr:ext cx="599010" cy="259045"/>
    <xdr:sp macro="" textlink="">
      <xdr:nvSpPr>
        <xdr:cNvPr id="148" name="テキスト ボックス 147"/>
        <xdr:cNvSpPr txBox="1"/>
      </xdr:nvSpPr>
      <xdr:spPr>
        <a:xfrm>
          <a:off x="830795" y="93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97873</xdr:rowOff>
    </xdr:from>
    <xdr:to>
      <xdr:col>24</xdr:col>
      <xdr:colOff>63500</xdr:colOff>
      <xdr:row>76</xdr:row>
      <xdr:rowOff>116177</xdr:rowOff>
    </xdr:to>
    <xdr:cxnSp macro="">
      <xdr:nvCxnSpPr>
        <xdr:cNvPr id="178" name="直線コネクタ 177"/>
        <xdr:cNvCxnSpPr/>
      </xdr:nvCxnSpPr>
      <xdr:spPr>
        <a:xfrm>
          <a:off x="3797300" y="13128073"/>
          <a:ext cx="838200" cy="1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101799</xdr:rowOff>
    </xdr:from>
    <xdr:ext cx="599010" cy="259045"/>
    <xdr:sp macro="" textlink="">
      <xdr:nvSpPr>
        <xdr:cNvPr id="179" name="民生費平均値テキスト"/>
        <xdr:cNvSpPr txBox="1"/>
      </xdr:nvSpPr>
      <xdr:spPr>
        <a:xfrm>
          <a:off x="4686300" y="13131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97873</xdr:rowOff>
    </xdr:from>
    <xdr:to>
      <xdr:col>19</xdr:col>
      <xdr:colOff>177800</xdr:colOff>
      <xdr:row>76</xdr:row>
      <xdr:rowOff>117861</xdr:rowOff>
    </xdr:to>
    <xdr:cxnSp macro="">
      <xdr:nvCxnSpPr>
        <xdr:cNvPr id="181" name="直線コネクタ 180"/>
        <xdr:cNvCxnSpPr/>
      </xdr:nvCxnSpPr>
      <xdr:spPr>
        <a:xfrm flipV="1">
          <a:off x="2908300" y="13128073"/>
          <a:ext cx="889000" cy="1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79168</xdr:rowOff>
    </xdr:from>
    <xdr:ext cx="599010" cy="259045"/>
    <xdr:sp macro="" textlink="">
      <xdr:nvSpPr>
        <xdr:cNvPr id="183" name="テキスト ボックス 182"/>
        <xdr:cNvSpPr txBox="1"/>
      </xdr:nvSpPr>
      <xdr:spPr>
        <a:xfrm>
          <a:off x="3497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117861</xdr:rowOff>
    </xdr:from>
    <xdr:to>
      <xdr:col>15</xdr:col>
      <xdr:colOff>50800</xdr:colOff>
      <xdr:row>76</xdr:row>
      <xdr:rowOff>143137</xdr:rowOff>
    </xdr:to>
    <xdr:cxnSp macro="">
      <xdr:nvCxnSpPr>
        <xdr:cNvPr id="184" name="直線コネクタ 183"/>
        <xdr:cNvCxnSpPr/>
      </xdr:nvCxnSpPr>
      <xdr:spPr>
        <a:xfrm flipV="1">
          <a:off x="2019300" y="13148061"/>
          <a:ext cx="889000" cy="2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72249</xdr:rowOff>
    </xdr:from>
    <xdr:ext cx="599010" cy="259045"/>
    <xdr:sp macro="" textlink="">
      <xdr:nvSpPr>
        <xdr:cNvPr id="186" name="テキスト ボックス 185"/>
        <xdr:cNvSpPr txBox="1"/>
      </xdr:nvSpPr>
      <xdr:spPr>
        <a:xfrm>
          <a:off x="2608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143137</xdr:rowOff>
    </xdr:from>
    <xdr:to>
      <xdr:col>10</xdr:col>
      <xdr:colOff>114300</xdr:colOff>
      <xdr:row>76</xdr:row>
      <xdr:rowOff>169845</xdr:rowOff>
    </xdr:to>
    <xdr:cxnSp macro="">
      <xdr:nvCxnSpPr>
        <xdr:cNvPr id="187" name="直線コネクタ 186"/>
        <xdr:cNvCxnSpPr/>
      </xdr:nvCxnSpPr>
      <xdr:spPr>
        <a:xfrm flipV="1">
          <a:off x="1130300" y="13173337"/>
          <a:ext cx="889000" cy="2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90057</xdr:rowOff>
    </xdr:from>
    <xdr:ext cx="599010" cy="259045"/>
    <xdr:sp macro="" textlink="">
      <xdr:nvSpPr>
        <xdr:cNvPr id="189" name="テキスト ボックス 188"/>
        <xdr:cNvSpPr txBox="1"/>
      </xdr:nvSpPr>
      <xdr:spPr>
        <a:xfrm>
          <a:off x="1719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44856</xdr:rowOff>
    </xdr:from>
    <xdr:ext cx="599010" cy="259045"/>
    <xdr:sp macro="" textlink="">
      <xdr:nvSpPr>
        <xdr:cNvPr id="191" name="テキスト ボックス 190"/>
        <xdr:cNvSpPr txBox="1"/>
      </xdr:nvSpPr>
      <xdr:spPr>
        <a:xfrm>
          <a:off x="830795" y="132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65377</xdr:rowOff>
    </xdr:from>
    <xdr:to>
      <xdr:col>24</xdr:col>
      <xdr:colOff>114300</xdr:colOff>
      <xdr:row>76</xdr:row>
      <xdr:rowOff>166977</xdr:rowOff>
    </xdr:to>
    <xdr:sp macro="" textlink="">
      <xdr:nvSpPr>
        <xdr:cNvPr id="197" name="楕円 196"/>
        <xdr:cNvSpPr/>
      </xdr:nvSpPr>
      <xdr:spPr>
        <a:xfrm>
          <a:off x="4584700" y="1309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88254</xdr:rowOff>
    </xdr:from>
    <xdr:ext cx="599010" cy="259045"/>
    <xdr:sp macro="" textlink="">
      <xdr:nvSpPr>
        <xdr:cNvPr id="198" name="民生費該当値テキスト"/>
        <xdr:cNvSpPr txBox="1"/>
      </xdr:nvSpPr>
      <xdr:spPr>
        <a:xfrm>
          <a:off x="4686300" y="1294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47073</xdr:rowOff>
    </xdr:from>
    <xdr:to>
      <xdr:col>20</xdr:col>
      <xdr:colOff>38100</xdr:colOff>
      <xdr:row>76</xdr:row>
      <xdr:rowOff>148673</xdr:rowOff>
    </xdr:to>
    <xdr:sp macro="" textlink="">
      <xdr:nvSpPr>
        <xdr:cNvPr id="199" name="楕円 198"/>
        <xdr:cNvSpPr/>
      </xdr:nvSpPr>
      <xdr:spPr>
        <a:xfrm>
          <a:off x="3746500" y="130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165201</xdr:rowOff>
    </xdr:from>
    <xdr:ext cx="599010" cy="259045"/>
    <xdr:sp macro="" textlink="">
      <xdr:nvSpPr>
        <xdr:cNvPr id="200" name="テキスト ボックス 199"/>
        <xdr:cNvSpPr txBox="1"/>
      </xdr:nvSpPr>
      <xdr:spPr>
        <a:xfrm>
          <a:off x="3497795" y="1285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67061</xdr:rowOff>
    </xdr:from>
    <xdr:to>
      <xdr:col>15</xdr:col>
      <xdr:colOff>101600</xdr:colOff>
      <xdr:row>76</xdr:row>
      <xdr:rowOff>168661</xdr:rowOff>
    </xdr:to>
    <xdr:sp macro="" textlink="">
      <xdr:nvSpPr>
        <xdr:cNvPr id="201" name="楕円 200"/>
        <xdr:cNvSpPr/>
      </xdr:nvSpPr>
      <xdr:spPr>
        <a:xfrm>
          <a:off x="2857500" y="1309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13738</xdr:rowOff>
    </xdr:from>
    <xdr:ext cx="599010" cy="259045"/>
    <xdr:sp macro="" textlink="">
      <xdr:nvSpPr>
        <xdr:cNvPr id="202" name="テキスト ボックス 201"/>
        <xdr:cNvSpPr txBox="1"/>
      </xdr:nvSpPr>
      <xdr:spPr>
        <a:xfrm>
          <a:off x="2608795" y="1287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92337</xdr:rowOff>
    </xdr:from>
    <xdr:to>
      <xdr:col>10</xdr:col>
      <xdr:colOff>165100</xdr:colOff>
      <xdr:row>77</xdr:row>
      <xdr:rowOff>22487</xdr:rowOff>
    </xdr:to>
    <xdr:sp macro="" textlink="">
      <xdr:nvSpPr>
        <xdr:cNvPr id="203" name="楕円 202"/>
        <xdr:cNvSpPr/>
      </xdr:nvSpPr>
      <xdr:spPr>
        <a:xfrm>
          <a:off x="1968500" y="1312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39014</xdr:rowOff>
    </xdr:from>
    <xdr:ext cx="599010" cy="259045"/>
    <xdr:sp macro="" textlink="">
      <xdr:nvSpPr>
        <xdr:cNvPr id="204" name="テキスト ボックス 203"/>
        <xdr:cNvSpPr txBox="1"/>
      </xdr:nvSpPr>
      <xdr:spPr>
        <a:xfrm>
          <a:off x="1719795" y="1289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119045</xdr:rowOff>
    </xdr:from>
    <xdr:to>
      <xdr:col>6</xdr:col>
      <xdr:colOff>38100</xdr:colOff>
      <xdr:row>77</xdr:row>
      <xdr:rowOff>49195</xdr:rowOff>
    </xdr:to>
    <xdr:sp macro="" textlink="">
      <xdr:nvSpPr>
        <xdr:cNvPr id="205" name="楕円 204"/>
        <xdr:cNvSpPr/>
      </xdr:nvSpPr>
      <xdr:spPr>
        <a:xfrm>
          <a:off x="1079500" y="1314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65722</xdr:rowOff>
    </xdr:from>
    <xdr:ext cx="599010" cy="259045"/>
    <xdr:sp macro="" textlink="">
      <xdr:nvSpPr>
        <xdr:cNvPr id="206" name="テキスト ボックス 205"/>
        <xdr:cNvSpPr txBox="1"/>
      </xdr:nvSpPr>
      <xdr:spPr>
        <a:xfrm>
          <a:off x="830795" y="1292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70563</xdr:rowOff>
    </xdr:from>
    <xdr:to>
      <xdr:col>24</xdr:col>
      <xdr:colOff>63500</xdr:colOff>
      <xdr:row>95</xdr:row>
      <xdr:rowOff>73284</xdr:rowOff>
    </xdr:to>
    <xdr:cxnSp macro="">
      <xdr:nvCxnSpPr>
        <xdr:cNvPr id="235" name="直線コネクタ 234"/>
        <xdr:cNvCxnSpPr/>
      </xdr:nvCxnSpPr>
      <xdr:spPr>
        <a:xfrm flipV="1">
          <a:off x="3797300" y="16186863"/>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73284</xdr:rowOff>
    </xdr:from>
    <xdr:to>
      <xdr:col>19</xdr:col>
      <xdr:colOff>177800</xdr:colOff>
      <xdr:row>95</xdr:row>
      <xdr:rowOff>75318</xdr:rowOff>
    </xdr:to>
    <xdr:cxnSp macro="">
      <xdr:nvCxnSpPr>
        <xdr:cNvPr id="238" name="直線コネクタ 237"/>
        <xdr:cNvCxnSpPr/>
      </xdr:nvCxnSpPr>
      <xdr:spPr>
        <a:xfrm flipV="1">
          <a:off x="2908300" y="16361034"/>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75318</xdr:rowOff>
    </xdr:from>
    <xdr:to>
      <xdr:col>15</xdr:col>
      <xdr:colOff>50800</xdr:colOff>
      <xdr:row>95</xdr:row>
      <xdr:rowOff>91199</xdr:rowOff>
    </xdr:to>
    <xdr:cxnSp macro="">
      <xdr:nvCxnSpPr>
        <xdr:cNvPr id="241" name="直線コネクタ 240"/>
        <xdr:cNvCxnSpPr/>
      </xdr:nvCxnSpPr>
      <xdr:spPr>
        <a:xfrm flipV="1">
          <a:off x="2019300" y="16363068"/>
          <a:ext cx="88900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91199</xdr:rowOff>
    </xdr:from>
    <xdr:to>
      <xdr:col>10</xdr:col>
      <xdr:colOff>114300</xdr:colOff>
      <xdr:row>95</xdr:row>
      <xdr:rowOff>91641</xdr:rowOff>
    </xdr:to>
    <xdr:cxnSp macro="">
      <xdr:nvCxnSpPr>
        <xdr:cNvPr id="244" name="直線コネクタ 243"/>
        <xdr:cNvCxnSpPr/>
      </xdr:nvCxnSpPr>
      <xdr:spPr>
        <a:xfrm flipV="1">
          <a:off x="1130300" y="16378949"/>
          <a:ext cx="889000" cy="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19763</xdr:rowOff>
    </xdr:from>
    <xdr:to>
      <xdr:col>24</xdr:col>
      <xdr:colOff>114300</xdr:colOff>
      <xdr:row>94</xdr:row>
      <xdr:rowOff>121363</xdr:rowOff>
    </xdr:to>
    <xdr:sp macro="" textlink="">
      <xdr:nvSpPr>
        <xdr:cNvPr id="254" name="楕円 253"/>
        <xdr:cNvSpPr/>
      </xdr:nvSpPr>
      <xdr:spPr>
        <a:xfrm>
          <a:off x="4584700" y="1613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42640</xdr:rowOff>
    </xdr:from>
    <xdr:ext cx="599010" cy="259045"/>
    <xdr:sp macro="" textlink="">
      <xdr:nvSpPr>
        <xdr:cNvPr id="255" name="衛生費該当値テキスト"/>
        <xdr:cNvSpPr txBox="1"/>
      </xdr:nvSpPr>
      <xdr:spPr>
        <a:xfrm>
          <a:off x="4686300" y="1598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22484</xdr:rowOff>
    </xdr:from>
    <xdr:to>
      <xdr:col>20</xdr:col>
      <xdr:colOff>38100</xdr:colOff>
      <xdr:row>95</xdr:row>
      <xdr:rowOff>124084</xdr:rowOff>
    </xdr:to>
    <xdr:sp macro="" textlink="">
      <xdr:nvSpPr>
        <xdr:cNvPr id="256" name="楕円 255"/>
        <xdr:cNvSpPr/>
      </xdr:nvSpPr>
      <xdr:spPr>
        <a:xfrm>
          <a:off x="3746500" y="163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140611</xdr:rowOff>
    </xdr:from>
    <xdr:ext cx="534377" cy="259045"/>
    <xdr:sp macro="" textlink="">
      <xdr:nvSpPr>
        <xdr:cNvPr id="257" name="テキスト ボックス 256"/>
        <xdr:cNvSpPr txBox="1"/>
      </xdr:nvSpPr>
      <xdr:spPr>
        <a:xfrm>
          <a:off x="3530111" y="1608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24518</xdr:rowOff>
    </xdr:from>
    <xdr:to>
      <xdr:col>15</xdr:col>
      <xdr:colOff>101600</xdr:colOff>
      <xdr:row>95</xdr:row>
      <xdr:rowOff>126118</xdr:rowOff>
    </xdr:to>
    <xdr:sp macro="" textlink="">
      <xdr:nvSpPr>
        <xdr:cNvPr id="258" name="楕円 257"/>
        <xdr:cNvSpPr/>
      </xdr:nvSpPr>
      <xdr:spPr>
        <a:xfrm>
          <a:off x="2857500" y="163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142645</xdr:rowOff>
    </xdr:from>
    <xdr:ext cx="534377" cy="259045"/>
    <xdr:sp macro="" textlink="">
      <xdr:nvSpPr>
        <xdr:cNvPr id="259" name="テキスト ボックス 258"/>
        <xdr:cNvSpPr txBox="1"/>
      </xdr:nvSpPr>
      <xdr:spPr>
        <a:xfrm>
          <a:off x="2641111" y="160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40399</xdr:rowOff>
    </xdr:from>
    <xdr:to>
      <xdr:col>10</xdr:col>
      <xdr:colOff>165100</xdr:colOff>
      <xdr:row>95</xdr:row>
      <xdr:rowOff>141999</xdr:rowOff>
    </xdr:to>
    <xdr:sp macro="" textlink="">
      <xdr:nvSpPr>
        <xdr:cNvPr id="260" name="楕円 259"/>
        <xdr:cNvSpPr/>
      </xdr:nvSpPr>
      <xdr:spPr>
        <a:xfrm>
          <a:off x="1968500" y="1632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158526</xdr:rowOff>
    </xdr:from>
    <xdr:ext cx="534377" cy="259045"/>
    <xdr:sp macro="" textlink="">
      <xdr:nvSpPr>
        <xdr:cNvPr id="261" name="テキスト ボックス 260"/>
        <xdr:cNvSpPr txBox="1"/>
      </xdr:nvSpPr>
      <xdr:spPr>
        <a:xfrm>
          <a:off x="1752111" y="1610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40841</xdr:rowOff>
    </xdr:from>
    <xdr:to>
      <xdr:col>6</xdr:col>
      <xdr:colOff>38100</xdr:colOff>
      <xdr:row>95</xdr:row>
      <xdr:rowOff>142441</xdr:rowOff>
    </xdr:to>
    <xdr:sp macro="" textlink="">
      <xdr:nvSpPr>
        <xdr:cNvPr id="262" name="楕円 261"/>
        <xdr:cNvSpPr/>
      </xdr:nvSpPr>
      <xdr:spPr>
        <a:xfrm>
          <a:off x="1079500" y="163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158968</xdr:rowOff>
    </xdr:from>
    <xdr:ext cx="534377" cy="259045"/>
    <xdr:sp macro="" textlink="">
      <xdr:nvSpPr>
        <xdr:cNvPr id="263" name="テキスト ボックス 262"/>
        <xdr:cNvSpPr txBox="1"/>
      </xdr:nvSpPr>
      <xdr:spPr>
        <a:xfrm>
          <a:off x="863111" y="161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91694</xdr:rowOff>
    </xdr:from>
    <xdr:to>
      <xdr:col>55</xdr:col>
      <xdr:colOff>0</xdr:colOff>
      <xdr:row>38</xdr:row>
      <xdr:rowOff>93599</xdr:rowOff>
    </xdr:to>
    <xdr:cxnSp macro="">
      <xdr:nvCxnSpPr>
        <xdr:cNvPr id="292" name="直線コネクタ 291"/>
        <xdr:cNvCxnSpPr/>
      </xdr:nvCxnSpPr>
      <xdr:spPr>
        <a:xfrm>
          <a:off x="9639300" y="6606794"/>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50055</xdr:rowOff>
    </xdr:from>
    <xdr:ext cx="378565" cy="259045"/>
    <xdr:sp macro="" textlink="">
      <xdr:nvSpPr>
        <xdr:cNvPr id="293" name="労働費平均値テキスト"/>
        <xdr:cNvSpPr txBox="1"/>
      </xdr:nvSpPr>
      <xdr:spPr>
        <a:xfrm>
          <a:off x="10528300" y="6393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91694</xdr:rowOff>
    </xdr:from>
    <xdr:to>
      <xdr:col>50</xdr:col>
      <xdr:colOff>114300</xdr:colOff>
      <xdr:row>38</xdr:row>
      <xdr:rowOff>96647</xdr:rowOff>
    </xdr:to>
    <xdr:cxnSp macro="">
      <xdr:nvCxnSpPr>
        <xdr:cNvPr id="295" name="直線コネクタ 294"/>
        <xdr:cNvCxnSpPr/>
      </xdr:nvCxnSpPr>
      <xdr:spPr>
        <a:xfrm flipV="1">
          <a:off x="8750300" y="660679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148162</xdr:rowOff>
    </xdr:from>
    <xdr:ext cx="378565" cy="259045"/>
    <xdr:sp macro="" textlink="">
      <xdr:nvSpPr>
        <xdr:cNvPr id="297" name="テキスト ボックス 296"/>
        <xdr:cNvSpPr txBox="1"/>
      </xdr:nvSpPr>
      <xdr:spPr>
        <a:xfrm>
          <a:off x="9450017" y="6320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95885</xdr:rowOff>
    </xdr:from>
    <xdr:to>
      <xdr:col>45</xdr:col>
      <xdr:colOff>177800</xdr:colOff>
      <xdr:row>38</xdr:row>
      <xdr:rowOff>96647</xdr:rowOff>
    </xdr:to>
    <xdr:cxnSp macro="">
      <xdr:nvCxnSpPr>
        <xdr:cNvPr id="298" name="直線コネクタ 297"/>
        <xdr:cNvCxnSpPr/>
      </xdr:nvCxnSpPr>
      <xdr:spPr>
        <a:xfrm>
          <a:off x="7861300" y="66109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95885</xdr:rowOff>
    </xdr:from>
    <xdr:to>
      <xdr:col>41</xdr:col>
      <xdr:colOff>50800</xdr:colOff>
      <xdr:row>38</xdr:row>
      <xdr:rowOff>99314</xdr:rowOff>
    </xdr:to>
    <xdr:cxnSp macro="">
      <xdr:nvCxnSpPr>
        <xdr:cNvPr id="301" name="直線コネクタ 300"/>
        <xdr:cNvCxnSpPr/>
      </xdr:nvCxnSpPr>
      <xdr:spPr>
        <a:xfrm flipV="1">
          <a:off x="6972300" y="661098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130636</xdr:rowOff>
    </xdr:from>
    <xdr:ext cx="378565" cy="259045"/>
    <xdr:sp macro="" textlink="">
      <xdr:nvSpPr>
        <xdr:cNvPr id="303" name="テキスト ボックス 302"/>
        <xdr:cNvSpPr txBox="1"/>
      </xdr:nvSpPr>
      <xdr:spPr>
        <a:xfrm>
          <a:off x="7672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105300</xdr:rowOff>
    </xdr:from>
    <xdr:ext cx="378565" cy="259045"/>
    <xdr:sp macro="" textlink="">
      <xdr:nvSpPr>
        <xdr:cNvPr id="305" name="テキスト ボックス 304"/>
        <xdr:cNvSpPr txBox="1"/>
      </xdr:nvSpPr>
      <xdr:spPr>
        <a:xfrm>
          <a:off x="6783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42799</xdr:rowOff>
    </xdr:from>
    <xdr:to>
      <xdr:col>55</xdr:col>
      <xdr:colOff>50800</xdr:colOff>
      <xdr:row>38</xdr:row>
      <xdr:rowOff>144399</xdr:rowOff>
    </xdr:to>
    <xdr:sp macro="" textlink="">
      <xdr:nvSpPr>
        <xdr:cNvPr id="311" name="楕円 310"/>
        <xdr:cNvSpPr/>
      </xdr:nvSpPr>
      <xdr:spPr>
        <a:xfrm>
          <a:off x="104267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5605</xdr:rowOff>
    </xdr:from>
    <xdr:ext cx="378565" cy="259045"/>
    <xdr:sp macro="" textlink="">
      <xdr:nvSpPr>
        <xdr:cNvPr id="312" name="労働費該当値テキスト"/>
        <xdr:cNvSpPr txBox="1"/>
      </xdr:nvSpPr>
      <xdr:spPr>
        <a:xfrm>
          <a:off x="10528300"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40894</xdr:rowOff>
    </xdr:from>
    <xdr:to>
      <xdr:col>50</xdr:col>
      <xdr:colOff>165100</xdr:colOff>
      <xdr:row>38</xdr:row>
      <xdr:rowOff>142494</xdr:rowOff>
    </xdr:to>
    <xdr:sp macro="" textlink="">
      <xdr:nvSpPr>
        <xdr:cNvPr id="313" name="楕円 312"/>
        <xdr:cNvSpPr/>
      </xdr:nvSpPr>
      <xdr:spPr>
        <a:xfrm>
          <a:off x="9588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133621</xdr:rowOff>
    </xdr:from>
    <xdr:ext cx="378565" cy="259045"/>
    <xdr:sp macro="" textlink="">
      <xdr:nvSpPr>
        <xdr:cNvPr id="314" name="テキスト ボックス 313"/>
        <xdr:cNvSpPr txBox="1"/>
      </xdr:nvSpPr>
      <xdr:spPr>
        <a:xfrm>
          <a:off x="9450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45847</xdr:rowOff>
    </xdr:from>
    <xdr:to>
      <xdr:col>46</xdr:col>
      <xdr:colOff>38100</xdr:colOff>
      <xdr:row>38</xdr:row>
      <xdr:rowOff>147447</xdr:rowOff>
    </xdr:to>
    <xdr:sp macro="" textlink="">
      <xdr:nvSpPr>
        <xdr:cNvPr id="315" name="楕円 314"/>
        <xdr:cNvSpPr/>
      </xdr:nvSpPr>
      <xdr:spPr>
        <a:xfrm>
          <a:off x="8699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163974</xdr:rowOff>
    </xdr:from>
    <xdr:ext cx="378565" cy="259045"/>
    <xdr:sp macro="" textlink="">
      <xdr:nvSpPr>
        <xdr:cNvPr id="316" name="テキスト ボックス 315"/>
        <xdr:cNvSpPr txBox="1"/>
      </xdr:nvSpPr>
      <xdr:spPr>
        <a:xfrm>
          <a:off x="8561017" y="6336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45085</xdr:rowOff>
    </xdr:from>
    <xdr:to>
      <xdr:col>41</xdr:col>
      <xdr:colOff>101600</xdr:colOff>
      <xdr:row>38</xdr:row>
      <xdr:rowOff>146685</xdr:rowOff>
    </xdr:to>
    <xdr:sp macro="" textlink="">
      <xdr:nvSpPr>
        <xdr:cNvPr id="317" name="楕円 316"/>
        <xdr:cNvSpPr/>
      </xdr:nvSpPr>
      <xdr:spPr>
        <a:xfrm>
          <a:off x="7810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137812</xdr:rowOff>
    </xdr:from>
    <xdr:ext cx="378565" cy="259045"/>
    <xdr:sp macro="" textlink="">
      <xdr:nvSpPr>
        <xdr:cNvPr id="318" name="テキスト ボックス 317"/>
        <xdr:cNvSpPr txBox="1"/>
      </xdr:nvSpPr>
      <xdr:spPr>
        <a:xfrm>
          <a:off x="7672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48514</xdr:rowOff>
    </xdr:from>
    <xdr:to>
      <xdr:col>36</xdr:col>
      <xdr:colOff>165100</xdr:colOff>
      <xdr:row>38</xdr:row>
      <xdr:rowOff>150114</xdr:rowOff>
    </xdr:to>
    <xdr:sp macro="" textlink="">
      <xdr:nvSpPr>
        <xdr:cNvPr id="319" name="楕円 318"/>
        <xdr:cNvSpPr/>
      </xdr:nvSpPr>
      <xdr:spPr>
        <a:xfrm>
          <a:off x="6921500" y="65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141241</xdr:rowOff>
    </xdr:from>
    <xdr:ext cx="378565" cy="259045"/>
    <xdr:sp macro="" textlink="">
      <xdr:nvSpPr>
        <xdr:cNvPr id="320" name="テキスト ボックス 319"/>
        <xdr:cNvSpPr txBox="1"/>
      </xdr:nvSpPr>
      <xdr:spPr>
        <a:xfrm>
          <a:off x="6783017" y="66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88984</xdr:rowOff>
    </xdr:from>
    <xdr:to>
      <xdr:col>55</xdr:col>
      <xdr:colOff>0</xdr:colOff>
      <xdr:row>56</xdr:row>
      <xdr:rowOff>151826</xdr:rowOff>
    </xdr:to>
    <xdr:cxnSp macro="">
      <xdr:nvCxnSpPr>
        <xdr:cNvPr id="351" name="直線コネクタ 350"/>
        <xdr:cNvCxnSpPr/>
      </xdr:nvCxnSpPr>
      <xdr:spPr>
        <a:xfrm flipV="1">
          <a:off x="9639300" y="9690184"/>
          <a:ext cx="838200" cy="6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126937</xdr:rowOff>
    </xdr:from>
    <xdr:ext cx="534377" cy="259045"/>
    <xdr:sp macro="" textlink="">
      <xdr:nvSpPr>
        <xdr:cNvPr id="352" name="農林水産業費平均値テキスト"/>
        <xdr:cNvSpPr txBox="1"/>
      </xdr:nvSpPr>
      <xdr:spPr>
        <a:xfrm>
          <a:off x="10528300" y="9728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151826</xdr:rowOff>
    </xdr:from>
    <xdr:to>
      <xdr:col>50</xdr:col>
      <xdr:colOff>114300</xdr:colOff>
      <xdr:row>57</xdr:row>
      <xdr:rowOff>61987</xdr:rowOff>
    </xdr:to>
    <xdr:cxnSp macro="">
      <xdr:nvCxnSpPr>
        <xdr:cNvPr id="354" name="直線コネクタ 353"/>
        <xdr:cNvCxnSpPr/>
      </xdr:nvCxnSpPr>
      <xdr:spPr>
        <a:xfrm flipV="1">
          <a:off x="8750300" y="9753026"/>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67174</xdr:rowOff>
    </xdr:from>
    <xdr:ext cx="534377" cy="259045"/>
    <xdr:sp macro="" textlink="">
      <xdr:nvSpPr>
        <xdr:cNvPr id="356" name="テキスト ボックス 355"/>
        <xdr:cNvSpPr txBox="1"/>
      </xdr:nvSpPr>
      <xdr:spPr>
        <a:xfrm>
          <a:off x="9372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61987</xdr:rowOff>
    </xdr:from>
    <xdr:to>
      <xdr:col>45</xdr:col>
      <xdr:colOff>177800</xdr:colOff>
      <xdr:row>57</xdr:row>
      <xdr:rowOff>71555</xdr:rowOff>
    </xdr:to>
    <xdr:cxnSp macro="">
      <xdr:nvCxnSpPr>
        <xdr:cNvPr id="357" name="直線コネクタ 356"/>
        <xdr:cNvCxnSpPr/>
      </xdr:nvCxnSpPr>
      <xdr:spPr>
        <a:xfrm flipV="1">
          <a:off x="7861300" y="9834637"/>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109161</xdr:rowOff>
    </xdr:from>
    <xdr:ext cx="534377" cy="259045"/>
    <xdr:sp macro="" textlink="">
      <xdr:nvSpPr>
        <xdr:cNvPr id="359" name="テキスト ボックス 358"/>
        <xdr:cNvSpPr txBox="1"/>
      </xdr:nvSpPr>
      <xdr:spPr>
        <a:xfrm>
          <a:off x="8483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71555</xdr:rowOff>
    </xdr:from>
    <xdr:to>
      <xdr:col>41</xdr:col>
      <xdr:colOff>50800</xdr:colOff>
      <xdr:row>57</xdr:row>
      <xdr:rowOff>73090</xdr:rowOff>
    </xdr:to>
    <xdr:cxnSp macro="">
      <xdr:nvCxnSpPr>
        <xdr:cNvPr id="360" name="直線コネクタ 359"/>
        <xdr:cNvCxnSpPr/>
      </xdr:nvCxnSpPr>
      <xdr:spPr>
        <a:xfrm flipV="1">
          <a:off x="6972300" y="9844205"/>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38184</xdr:rowOff>
    </xdr:from>
    <xdr:to>
      <xdr:col>55</xdr:col>
      <xdr:colOff>50800</xdr:colOff>
      <xdr:row>56</xdr:row>
      <xdr:rowOff>139784</xdr:rowOff>
    </xdr:to>
    <xdr:sp macro="" textlink="">
      <xdr:nvSpPr>
        <xdr:cNvPr id="370" name="楕円 369"/>
        <xdr:cNvSpPr/>
      </xdr:nvSpPr>
      <xdr:spPr>
        <a:xfrm>
          <a:off x="10426700" y="963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61061</xdr:rowOff>
    </xdr:from>
    <xdr:ext cx="534377" cy="259045"/>
    <xdr:sp macro="" textlink="">
      <xdr:nvSpPr>
        <xdr:cNvPr id="371" name="農林水産業費該当値テキスト"/>
        <xdr:cNvSpPr txBox="1"/>
      </xdr:nvSpPr>
      <xdr:spPr>
        <a:xfrm>
          <a:off x="10528300" y="949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101026</xdr:rowOff>
    </xdr:from>
    <xdr:to>
      <xdr:col>50</xdr:col>
      <xdr:colOff>165100</xdr:colOff>
      <xdr:row>57</xdr:row>
      <xdr:rowOff>31176</xdr:rowOff>
    </xdr:to>
    <xdr:sp macro="" textlink="">
      <xdr:nvSpPr>
        <xdr:cNvPr id="372" name="楕円 371"/>
        <xdr:cNvSpPr/>
      </xdr:nvSpPr>
      <xdr:spPr>
        <a:xfrm>
          <a:off x="9588500" y="970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47703</xdr:rowOff>
    </xdr:from>
    <xdr:ext cx="534377" cy="259045"/>
    <xdr:sp macro="" textlink="">
      <xdr:nvSpPr>
        <xdr:cNvPr id="373" name="テキスト ボックス 372"/>
        <xdr:cNvSpPr txBox="1"/>
      </xdr:nvSpPr>
      <xdr:spPr>
        <a:xfrm>
          <a:off x="9372111" y="947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11187</xdr:rowOff>
    </xdr:from>
    <xdr:to>
      <xdr:col>46</xdr:col>
      <xdr:colOff>38100</xdr:colOff>
      <xdr:row>57</xdr:row>
      <xdr:rowOff>112787</xdr:rowOff>
    </xdr:to>
    <xdr:sp macro="" textlink="">
      <xdr:nvSpPr>
        <xdr:cNvPr id="374" name="楕円 373"/>
        <xdr:cNvSpPr/>
      </xdr:nvSpPr>
      <xdr:spPr>
        <a:xfrm>
          <a:off x="8699500" y="97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129314</xdr:rowOff>
    </xdr:from>
    <xdr:ext cx="534377" cy="259045"/>
    <xdr:sp macro="" textlink="">
      <xdr:nvSpPr>
        <xdr:cNvPr id="375" name="テキスト ボックス 374"/>
        <xdr:cNvSpPr txBox="1"/>
      </xdr:nvSpPr>
      <xdr:spPr>
        <a:xfrm>
          <a:off x="8483111" y="95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20755</xdr:rowOff>
    </xdr:from>
    <xdr:to>
      <xdr:col>41</xdr:col>
      <xdr:colOff>101600</xdr:colOff>
      <xdr:row>57</xdr:row>
      <xdr:rowOff>122355</xdr:rowOff>
    </xdr:to>
    <xdr:sp macro="" textlink="">
      <xdr:nvSpPr>
        <xdr:cNvPr id="376" name="楕円 375"/>
        <xdr:cNvSpPr/>
      </xdr:nvSpPr>
      <xdr:spPr>
        <a:xfrm>
          <a:off x="7810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113482</xdr:rowOff>
    </xdr:from>
    <xdr:ext cx="534377" cy="259045"/>
    <xdr:sp macro="" textlink="">
      <xdr:nvSpPr>
        <xdr:cNvPr id="377" name="テキスト ボックス 376"/>
        <xdr:cNvSpPr txBox="1"/>
      </xdr:nvSpPr>
      <xdr:spPr>
        <a:xfrm>
          <a:off x="7594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22290</xdr:rowOff>
    </xdr:from>
    <xdr:to>
      <xdr:col>36</xdr:col>
      <xdr:colOff>165100</xdr:colOff>
      <xdr:row>57</xdr:row>
      <xdr:rowOff>123890</xdr:rowOff>
    </xdr:to>
    <xdr:sp macro="" textlink="">
      <xdr:nvSpPr>
        <xdr:cNvPr id="378" name="楕円 377"/>
        <xdr:cNvSpPr/>
      </xdr:nvSpPr>
      <xdr:spPr>
        <a:xfrm>
          <a:off x="6921500" y="979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115017</xdr:rowOff>
    </xdr:from>
    <xdr:ext cx="534377" cy="259045"/>
    <xdr:sp macro="" textlink="">
      <xdr:nvSpPr>
        <xdr:cNvPr id="379" name="テキスト ボックス 378"/>
        <xdr:cNvSpPr txBox="1"/>
      </xdr:nvSpPr>
      <xdr:spPr>
        <a:xfrm>
          <a:off x="6705111" y="98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63062</xdr:rowOff>
    </xdr:from>
    <xdr:to>
      <xdr:col>54</xdr:col>
      <xdr:colOff>189865</xdr:colOff>
      <xdr:row>79</xdr:row>
      <xdr:rowOff>22371</xdr:rowOff>
    </xdr:to>
    <xdr:cxnSp macro="">
      <xdr:nvCxnSpPr>
        <xdr:cNvPr id="403" name="直線コネクタ 402"/>
        <xdr:cNvCxnSpPr/>
      </xdr:nvCxnSpPr>
      <xdr:spPr>
        <a:xfrm flipV="1">
          <a:off x="10475595" y="12578912"/>
          <a:ext cx="1270" cy="988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26198</xdr:rowOff>
    </xdr:from>
    <xdr:ext cx="469744" cy="259045"/>
    <xdr:sp macro="" textlink="">
      <xdr:nvSpPr>
        <xdr:cNvPr id="404" name="商工費最小値テキスト"/>
        <xdr:cNvSpPr txBox="1"/>
      </xdr:nvSpPr>
      <xdr:spPr>
        <a:xfrm>
          <a:off x="10528300" y="1357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22371</xdr:rowOff>
    </xdr:from>
    <xdr:to>
      <xdr:col>55</xdr:col>
      <xdr:colOff>88900</xdr:colOff>
      <xdr:row>79</xdr:row>
      <xdr:rowOff>22371</xdr:rowOff>
    </xdr:to>
    <xdr:cxnSp macro="">
      <xdr:nvCxnSpPr>
        <xdr:cNvPr id="405" name="直線コネクタ 404"/>
        <xdr:cNvCxnSpPr/>
      </xdr:nvCxnSpPr>
      <xdr:spPr>
        <a:xfrm>
          <a:off x="10388600" y="1356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9739</xdr:rowOff>
    </xdr:from>
    <xdr:ext cx="534377" cy="259045"/>
    <xdr:sp macro="" textlink="">
      <xdr:nvSpPr>
        <xdr:cNvPr id="406" name="商工費最大値テキスト"/>
        <xdr:cNvSpPr txBox="1"/>
      </xdr:nvSpPr>
      <xdr:spPr>
        <a:xfrm>
          <a:off x="10528300" y="123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63062</xdr:rowOff>
    </xdr:from>
    <xdr:to>
      <xdr:col>55</xdr:col>
      <xdr:colOff>88900</xdr:colOff>
      <xdr:row>73</xdr:row>
      <xdr:rowOff>63062</xdr:rowOff>
    </xdr:to>
    <xdr:cxnSp macro="">
      <xdr:nvCxnSpPr>
        <xdr:cNvPr id="407" name="直線コネクタ 406"/>
        <xdr:cNvCxnSpPr/>
      </xdr:nvCxnSpPr>
      <xdr:spPr>
        <a:xfrm>
          <a:off x="10388600" y="1257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83807</xdr:rowOff>
    </xdr:from>
    <xdr:to>
      <xdr:col>55</xdr:col>
      <xdr:colOff>0</xdr:colOff>
      <xdr:row>74</xdr:row>
      <xdr:rowOff>129699</xdr:rowOff>
    </xdr:to>
    <xdr:cxnSp macro="">
      <xdr:nvCxnSpPr>
        <xdr:cNvPr id="408" name="直線コネクタ 407"/>
        <xdr:cNvCxnSpPr/>
      </xdr:nvCxnSpPr>
      <xdr:spPr>
        <a:xfrm>
          <a:off x="9639300" y="12428207"/>
          <a:ext cx="838200" cy="3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113771</xdr:rowOff>
    </xdr:from>
    <xdr:ext cx="534377" cy="259045"/>
    <xdr:sp macro="" textlink="">
      <xdr:nvSpPr>
        <xdr:cNvPr id="409" name="商工費平均値テキスト"/>
        <xdr:cNvSpPr txBox="1"/>
      </xdr:nvSpPr>
      <xdr:spPr>
        <a:xfrm>
          <a:off x="10528300" y="13143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135344</xdr:rowOff>
    </xdr:from>
    <xdr:to>
      <xdr:col>55</xdr:col>
      <xdr:colOff>50800</xdr:colOff>
      <xdr:row>77</xdr:row>
      <xdr:rowOff>65494</xdr:rowOff>
    </xdr:to>
    <xdr:sp macro="" textlink="">
      <xdr:nvSpPr>
        <xdr:cNvPr id="410" name="フローチャート: 判断 409"/>
        <xdr:cNvSpPr/>
      </xdr:nvSpPr>
      <xdr:spPr>
        <a:xfrm>
          <a:off x="10426700" y="131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29801</xdr:rowOff>
    </xdr:from>
    <xdr:to>
      <xdr:col>50</xdr:col>
      <xdr:colOff>114300</xdr:colOff>
      <xdr:row>72</xdr:row>
      <xdr:rowOff>83807</xdr:rowOff>
    </xdr:to>
    <xdr:cxnSp macro="">
      <xdr:nvCxnSpPr>
        <xdr:cNvPr id="411" name="直線コネクタ 410"/>
        <xdr:cNvCxnSpPr/>
      </xdr:nvCxnSpPr>
      <xdr:spPr>
        <a:xfrm>
          <a:off x="8750300" y="12202751"/>
          <a:ext cx="889000" cy="2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7632</xdr:rowOff>
    </xdr:from>
    <xdr:to>
      <xdr:col>50</xdr:col>
      <xdr:colOff>165100</xdr:colOff>
      <xdr:row>77</xdr:row>
      <xdr:rowOff>109232</xdr:rowOff>
    </xdr:to>
    <xdr:sp macro="" textlink="">
      <xdr:nvSpPr>
        <xdr:cNvPr id="412" name="フローチャート: 判断 411"/>
        <xdr:cNvSpPr/>
      </xdr:nvSpPr>
      <xdr:spPr>
        <a:xfrm>
          <a:off x="9588500" y="13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100359</xdr:rowOff>
    </xdr:from>
    <xdr:ext cx="534377" cy="259045"/>
    <xdr:sp macro="" textlink="">
      <xdr:nvSpPr>
        <xdr:cNvPr id="413" name="テキスト ボックス 412"/>
        <xdr:cNvSpPr txBox="1"/>
      </xdr:nvSpPr>
      <xdr:spPr>
        <a:xfrm>
          <a:off x="9372111" y="1330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29801</xdr:rowOff>
    </xdr:from>
    <xdr:to>
      <xdr:col>45</xdr:col>
      <xdr:colOff>177800</xdr:colOff>
      <xdr:row>74</xdr:row>
      <xdr:rowOff>38011</xdr:rowOff>
    </xdr:to>
    <xdr:cxnSp macro="">
      <xdr:nvCxnSpPr>
        <xdr:cNvPr id="414" name="直線コネクタ 413"/>
        <xdr:cNvCxnSpPr/>
      </xdr:nvCxnSpPr>
      <xdr:spPr>
        <a:xfrm flipV="1">
          <a:off x="7861300" y="12202751"/>
          <a:ext cx="889000" cy="5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151442</xdr:rowOff>
    </xdr:from>
    <xdr:to>
      <xdr:col>46</xdr:col>
      <xdr:colOff>38100</xdr:colOff>
      <xdr:row>77</xdr:row>
      <xdr:rowOff>81592</xdr:rowOff>
    </xdr:to>
    <xdr:sp macro="" textlink="">
      <xdr:nvSpPr>
        <xdr:cNvPr id="415" name="フローチャート: 判断 414"/>
        <xdr:cNvSpPr/>
      </xdr:nvSpPr>
      <xdr:spPr>
        <a:xfrm>
          <a:off x="8699500" y="1318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72719</xdr:rowOff>
    </xdr:from>
    <xdr:ext cx="534377" cy="259045"/>
    <xdr:sp macro="" textlink="">
      <xdr:nvSpPr>
        <xdr:cNvPr id="416" name="テキスト ボックス 415"/>
        <xdr:cNvSpPr txBox="1"/>
      </xdr:nvSpPr>
      <xdr:spPr>
        <a:xfrm>
          <a:off x="8483111" y="132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38011</xdr:rowOff>
    </xdr:from>
    <xdr:to>
      <xdr:col>41</xdr:col>
      <xdr:colOff>50800</xdr:colOff>
      <xdr:row>74</xdr:row>
      <xdr:rowOff>111849</xdr:rowOff>
    </xdr:to>
    <xdr:cxnSp macro="">
      <xdr:nvCxnSpPr>
        <xdr:cNvPr id="417" name="直線コネクタ 416"/>
        <xdr:cNvCxnSpPr/>
      </xdr:nvCxnSpPr>
      <xdr:spPr>
        <a:xfrm flipV="1">
          <a:off x="6972300" y="12725311"/>
          <a:ext cx="889000" cy="7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11348</xdr:rowOff>
    </xdr:from>
    <xdr:to>
      <xdr:col>41</xdr:col>
      <xdr:colOff>101600</xdr:colOff>
      <xdr:row>77</xdr:row>
      <xdr:rowOff>112948</xdr:rowOff>
    </xdr:to>
    <xdr:sp macro="" textlink="">
      <xdr:nvSpPr>
        <xdr:cNvPr id="418" name="フローチャート: 判断 417"/>
        <xdr:cNvSpPr/>
      </xdr:nvSpPr>
      <xdr:spPr>
        <a:xfrm>
          <a:off x="7810500" y="1321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104075</xdr:rowOff>
    </xdr:from>
    <xdr:ext cx="534377" cy="259045"/>
    <xdr:sp macro="" textlink="">
      <xdr:nvSpPr>
        <xdr:cNvPr id="419" name="テキスト ボックス 418"/>
        <xdr:cNvSpPr txBox="1"/>
      </xdr:nvSpPr>
      <xdr:spPr>
        <a:xfrm>
          <a:off x="7594111" y="133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132238</xdr:rowOff>
    </xdr:from>
    <xdr:to>
      <xdr:col>36</xdr:col>
      <xdr:colOff>165100</xdr:colOff>
      <xdr:row>77</xdr:row>
      <xdr:rowOff>62388</xdr:rowOff>
    </xdr:to>
    <xdr:sp macro="" textlink="">
      <xdr:nvSpPr>
        <xdr:cNvPr id="420" name="フローチャート: 判断 419"/>
        <xdr:cNvSpPr/>
      </xdr:nvSpPr>
      <xdr:spPr>
        <a:xfrm>
          <a:off x="6921500" y="131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53515</xdr:rowOff>
    </xdr:from>
    <xdr:ext cx="534377" cy="259045"/>
    <xdr:sp macro="" textlink="">
      <xdr:nvSpPr>
        <xdr:cNvPr id="421" name="テキスト ボックス 420"/>
        <xdr:cNvSpPr txBox="1"/>
      </xdr:nvSpPr>
      <xdr:spPr>
        <a:xfrm>
          <a:off x="6705111" y="132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78899</xdr:rowOff>
    </xdr:from>
    <xdr:to>
      <xdr:col>55</xdr:col>
      <xdr:colOff>50800</xdr:colOff>
      <xdr:row>75</xdr:row>
      <xdr:rowOff>9049</xdr:rowOff>
    </xdr:to>
    <xdr:sp macro="" textlink="">
      <xdr:nvSpPr>
        <xdr:cNvPr id="427" name="楕円 426"/>
        <xdr:cNvSpPr/>
      </xdr:nvSpPr>
      <xdr:spPr>
        <a:xfrm>
          <a:off x="10426700" y="127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101776</xdr:rowOff>
    </xdr:from>
    <xdr:ext cx="534377" cy="259045"/>
    <xdr:sp macro="" textlink="">
      <xdr:nvSpPr>
        <xdr:cNvPr id="428" name="商工費該当値テキスト"/>
        <xdr:cNvSpPr txBox="1"/>
      </xdr:nvSpPr>
      <xdr:spPr>
        <a:xfrm>
          <a:off x="10528300" y="1261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33007</xdr:rowOff>
    </xdr:from>
    <xdr:to>
      <xdr:col>50</xdr:col>
      <xdr:colOff>165100</xdr:colOff>
      <xdr:row>72</xdr:row>
      <xdr:rowOff>134607</xdr:rowOff>
    </xdr:to>
    <xdr:sp macro="" textlink="">
      <xdr:nvSpPr>
        <xdr:cNvPr id="429" name="楕円 428"/>
        <xdr:cNvSpPr/>
      </xdr:nvSpPr>
      <xdr:spPr>
        <a:xfrm>
          <a:off x="9588500" y="123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151134</xdr:rowOff>
    </xdr:from>
    <xdr:ext cx="534377" cy="259045"/>
    <xdr:sp macro="" textlink="">
      <xdr:nvSpPr>
        <xdr:cNvPr id="430" name="テキスト ボックス 429"/>
        <xdr:cNvSpPr txBox="1"/>
      </xdr:nvSpPr>
      <xdr:spPr>
        <a:xfrm>
          <a:off x="9372111" y="1215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150451</xdr:rowOff>
    </xdr:from>
    <xdr:to>
      <xdr:col>46</xdr:col>
      <xdr:colOff>38100</xdr:colOff>
      <xdr:row>71</xdr:row>
      <xdr:rowOff>80601</xdr:rowOff>
    </xdr:to>
    <xdr:sp macro="" textlink="">
      <xdr:nvSpPr>
        <xdr:cNvPr id="431" name="楕円 430"/>
        <xdr:cNvSpPr/>
      </xdr:nvSpPr>
      <xdr:spPr>
        <a:xfrm>
          <a:off x="8699500" y="1215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97128</xdr:rowOff>
    </xdr:from>
    <xdr:ext cx="534377" cy="259045"/>
    <xdr:sp macro="" textlink="">
      <xdr:nvSpPr>
        <xdr:cNvPr id="432" name="テキスト ボックス 431"/>
        <xdr:cNvSpPr txBox="1"/>
      </xdr:nvSpPr>
      <xdr:spPr>
        <a:xfrm>
          <a:off x="8483111" y="1192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158661</xdr:rowOff>
    </xdr:from>
    <xdr:to>
      <xdr:col>41</xdr:col>
      <xdr:colOff>101600</xdr:colOff>
      <xdr:row>74</xdr:row>
      <xdr:rowOff>88811</xdr:rowOff>
    </xdr:to>
    <xdr:sp macro="" textlink="">
      <xdr:nvSpPr>
        <xdr:cNvPr id="433" name="楕円 432"/>
        <xdr:cNvSpPr/>
      </xdr:nvSpPr>
      <xdr:spPr>
        <a:xfrm>
          <a:off x="7810500" y="126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105338</xdr:rowOff>
    </xdr:from>
    <xdr:ext cx="534377" cy="259045"/>
    <xdr:sp macro="" textlink="">
      <xdr:nvSpPr>
        <xdr:cNvPr id="434" name="テキスト ボックス 433"/>
        <xdr:cNvSpPr txBox="1"/>
      </xdr:nvSpPr>
      <xdr:spPr>
        <a:xfrm>
          <a:off x="7594111" y="124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61049</xdr:rowOff>
    </xdr:from>
    <xdr:to>
      <xdr:col>36</xdr:col>
      <xdr:colOff>165100</xdr:colOff>
      <xdr:row>74</xdr:row>
      <xdr:rowOff>162649</xdr:rowOff>
    </xdr:to>
    <xdr:sp macro="" textlink="">
      <xdr:nvSpPr>
        <xdr:cNvPr id="435" name="楕円 434"/>
        <xdr:cNvSpPr/>
      </xdr:nvSpPr>
      <xdr:spPr>
        <a:xfrm>
          <a:off x="6921500" y="127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7726</xdr:rowOff>
    </xdr:from>
    <xdr:ext cx="534377" cy="259045"/>
    <xdr:sp macro="" textlink="">
      <xdr:nvSpPr>
        <xdr:cNvPr id="436" name="テキスト ボックス 435"/>
        <xdr:cNvSpPr txBox="1"/>
      </xdr:nvSpPr>
      <xdr:spPr>
        <a:xfrm>
          <a:off x="6705111" y="125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8" name="直線コネクタ 457"/>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9"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60" name="直線コネクタ 459"/>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61"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2" name="直線コネクタ 461"/>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135629</xdr:rowOff>
    </xdr:from>
    <xdr:to>
      <xdr:col>55</xdr:col>
      <xdr:colOff>0</xdr:colOff>
      <xdr:row>97</xdr:row>
      <xdr:rowOff>148188</xdr:rowOff>
    </xdr:to>
    <xdr:cxnSp macro="">
      <xdr:nvCxnSpPr>
        <xdr:cNvPr id="463" name="直線コネクタ 462"/>
        <xdr:cNvCxnSpPr/>
      </xdr:nvCxnSpPr>
      <xdr:spPr>
        <a:xfrm>
          <a:off x="9639300" y="16766279"/>
          <a:ext cx="8382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4"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5" name="フローチャート: 判断 464"/>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135629</xdr:rowOff>
    </xdr:from>
    <xdr:to>
      <xdr:col>50</xdr:col>
      <xdr:colOff>114300</xdr:colOff>
      <xdr:row>97</xdr:row>
      <xdr:rowOff>151785</xdr:rowOff>
    </xdr:to>
    <xdr:cxnSp macro="">
      <xdr:nvCxnSpPr>
        <xdr:cNvPr id="466" name="直線コネクタ 465"/>
        <xdr:cNvCxnSpPr/>
      </xdr:nvCxnSpPr>
      <xdr:spPr>
        <a:xfrm flipV="1">
          <a:off x="8750300" y="16766279"/>
          <a:ext cx="8890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7" name="フローチャート: 判断 466"/>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8" name="テキスト ボックス 467"/>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136269</xdr:rowOff>
    </xdr:from>
    <xdr:to>
      <xdr:col>45</xdr:col>
      <xdr:colOff>177800</xdr:colOff>
      <xdr:row>97</xdr:row>
      <xdr:rowOff>151785</xdr:rowOff>
    </xdr:to>
    <xdr:cxnSp macro="">
      <xdr:nvCxnSpPr>
        <xdr:cNvPr id="469" name="直線コネクタ 468"/>
        <xdr:cNvCxnSpPr/>
      </xdr:nvCxnSpPr>
      <xdr:spPr>
        <a:xfrm>
          <a:off x="7861300" y="16766919"/>
          <a:ext cx="889000" cy="1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70" name="フローチャート: 判断 469"/>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37323</xdr:rowOff>
    </xdr:from>
    <xdr:ext cx="534377" cy="259045"/>
    <xdr:sp macro="" textlink="">
      <xdr:nvSpPr>
        <xdr:cNvPr id="471" name="テキスト ボックス 470"/>
        <xdr:cNvSpPr txBox="1"/>
      </xdr:nvSpPr>
      <xdr:spPr>
        <a:xfrm>
          <a:off x="8483111" y="1683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136269</xdr:rowOff>
    </xdr:from>
    <xdr:to>
      <xdr:col>41</xdr:col>
      <xdr:colOff>50800</xdr:colOff>
      <xdr:row>98</xdr:row>
      <xdr:rowOff>9291</xdr:rowOff>
    </xdr:to>
    <xdr:cxnSp macro="">
      <xdr:nvCxnSpPr>
        <xdr:cNvPr id="472" name="直線コネクタ 471"/>
        <xdr:cNvCxnSpPr/>
      </xdr:nvCxnSpPr>
      <xdr:spPr>
        <a:xfrm flipV="1">
          <a:off x="6972300" y="16766919"/>
          <a:ext cx="889000" cy="4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3" name="フローチャート: 判断 472"/>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42615</xdr:rowOff>
    </xdr:from>
    <xdr:ext cx="534377" cy="259045"/>
    <xdr:sp macro="" textlink="">
      <xdr:nvSpPr>
        <xdr:cNvPr id="474" name="テキスト ボックス 473"/>
        <xdr:cNvSpPr txBox="1"/>
      </xdr:nvSpPr>
      <xdr:spPr>
        <a:xfrm>
          <a:off x="7594111" y="16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5" name="フローチャート: 判断 474"/>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6" name="テキスト ボックス 475"/>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97388</xdr:rowOff>
    </xdr:from>
    <xdr:to>
      <xdr:col>55</xdr:col>
      <xdr:colOff>50800</xdr:colOff>
      <xdr:row>98</xdr:row>
      <xdr:rowOff>27538</xdr:rowOff>
    </xdr:to>
    <xdr:sp macro="" textlink="">
      <xdr:nvSpPr>
        <xdr:cNvPr id="482" name="楕円 481"/>
        <xdr:cNvSpPr/>
      </xdr:nvSpPr>
      <xdr:spPr>
        <a:xfrm>
          <a:off x="10426700" y="1672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75815</xdr:rowOff>
    </xdr:from>
    <xdr:ext cx="534377" cy="259045"/>
    <xdr:sp macro="" textlink="">
      <xdr:nvSpPr>
        <xdr:cNvPr id="483" name="土木費該当値テキスト"/>
        <xdr:cNvSpPr txBox="1"/>
      </xdr:nvSpPr>
      <xdr:spPr>
        <a:xfrm>
          <a:off x="10528300" y="1670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84829</xdr:rowOff>
    </xdr:from>
    <xdr:to>
      <xdr:col>50</xdr:col>
      <xdr:colOff>165100</xdr:colOff>
      <xdr:row>98</xdr:row>
      <xdr:rowOff>14979</xdr:rowOff>
    </xdr:to>
    <xdr:sp macro="" textlink="">
      <xdr:nvSpPr>
        <xdr:cNvPr id="484" name="楕円 483"/>
        <xdr:cNvSpPr/>
      </xdr:nvSpPr>
      <xdr:spPr>
        <a:xfrm>
          <a:off x="9588500" y="167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6106</xdr:rowOff>
    </xdr:from>
    <xdr:ext cx="534377" cy="259045"/>
    <xdr:sp macro="" textlink="">
      <xdr:nvSpPr>
        <xdr:cNvPr id="485" name="テキスト ボックス 484"/>
        <xdr:cNvSpPr txBox="1"/>
      </xdr:nvSpPr>
      <xdr:spPr>
        <a:xfrm>
          <a:off x="9372111" y="1680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100985</xdr:rowOff>
    </xdr:from>
    <xdr:to>
      <xdr:col>46</xdr:col>
      <xdr:colOff>38100</xdr:colOff>
      <xdr:row>98</xdr:row>
      <xdr:rowOff>31135</xdr:rowOff>
    </xdr:to>
    <xdr:sp macro="" textlink="">
      <xdr:nvSpPr>
        <xdr:cNvPr id="486" name="楕円 485"/>
        <xdr:cNvSpPr/>
      </xdr:nvSpPr>
      <xdr:spPr>
        <a:xfrm>
          <a:off x="8699500" y="1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47662</xdr:rowOff>
    </xdr:from>
    <xdr:ext cx="534377" cy="259045"/>
    <xdr:sp macro="" textlink="">
      <xdr:nvSpPr>
        <xdr:cNvPr id="487" name="テキスト ボックス 486"/>
        <xdr:cNvSpPr txBox="1"/>
      </xdr:nvSpPr>
      <xdr:spPr>
        <a:xfrm>
          <a:off x="8483111" y="165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85469</xdr:rowOff>
    </xdr:from>
    <xdr:to>
      <xdr:col>41</xdr:col>
      <xdr:colOff>101600</xdr:colOff>
      <xdr:row>98</xdr:row>
      <xdr:rowOff>15619</xdr:rowOff>
    </xdr:to>
    <xdr:sp macro="" textlink="">
      <xdr:nvSpPr>
        <xdr:cNvPr id="488" name="楕円 487"/>
        <xdr:cNvSpPr/>
      </xdr:nvSpPr>
      <xdr:spPr>
        <a:xfrm>
          <a:off x="7810500" y="1671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32146</xdr:rowOff>
    </xdr:from>
    <xdr:ext cx="534377" cy="259045"/>
    <xdr:sp macro="" textlink="">
      <xdr:nvSpPr>
        <xdr:cNvPr id="489" name="テキスト ボックス 488"/>
        <xdr:cNvSpPr txBox="1"/>
      </xdr:nvSpPr>
      <xdr:spPr>
        <a:xfrm>
          <a:off x="7594111" y="1649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129941</xdr:rowOff>
    </xdr:from>
    <xdr:to>
      <xdr:col>36</xdr:col>
      <xdr:colOff>165100</xdr:colOff>
      <xdr:row>98</xdr:row>
      <xdr:rowOff>60091</xdr:rowOff>
    </xdr:to>
    <xdr:sp macro="" textlink="">
      <xdr:nvSpPr>
        <xdr:cNvPr id="490" name="楕円 489"/>
        <xdr:cNvSpPr/>
      </xdr:nvSpPr>
      <xdr:spPr>
        <a:xfrm>
          <a:off x="6921500" y="167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51218</xdr:rowOff>
    </xdr:from>
    <xdr:ext cx="534377" cy="259045"/>
    <xdr:sp macro="" textlink="">
      <xdr:nvSpPr>
        <xdr:cNvPr id="491" name="テキスト ボックス 490"/>
        <xdr:cNvSpPr txBox="1"/>
      </xdr:nvSpPr>
      <xdr:spPr>
        <a:xfrm>
          <a:off x="6705111" y="1685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5" name="直線コネクタ 514"/>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6"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7" name="直線コネクタ 516"/>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8"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9" name="直線コネクタ 518"/>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16396</xdr:rowOff>
    </xdr:from>
    <xdr:to>
      <xdr:col>85</xdr:col>
      <xdr:colOff>127000</xdr:colOff>
      <xdr:row>37</xdr:row>
      <xdr:rowOff>89217</xdr:rowOff>
    </xdr:to>
    <xdr:cxnSp macro="">
      <xdr:nvCxnSpPr>
        <xdr:cNvPr id="520" name="直線コネクタ 519"/>
        <xdr:cNvCxnSpPr/>
      </xdr:nvCxnSpPr>
      <xdr:spPr>
        <a:xfrm>
          <a:off x="15481300" y="6360046"/>
          <a:ext cx="838200" cy="7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21"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2" name="フローチャート: 判断 521"/>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139891</xdr:rowOff>
    </xdr:from>
    <xdr:to>
      <xdr:col>81</xdr:col>
      <xdr:colOff>50800</xdr:colOff>
      <xdr:row>37</xdr:row>
      <xdr:rowOff>16396</xdr:rowOff>
    </xdr:to>
    <xdr:cxnSp macro="">
      <xdr:nvCxnSpPr>
        <xdr:cNvPr id="523" name="直線コネクタ 522"/>
        <xdr:cNvCxnSpPr/>
      </xdr:nvCxnSpPr>
      <xdr:spPr>
        <a:xfrm>
          <a:off x="14592300" y="5797741"/>
          <a:ext cx="889000" cy="5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4" name="フローチャート: 判断 523"/>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111942</xdr:rowOff>
    </xdr:from>
    <xdr:ext cx="534377" cy="259045"/>
    <xdr:sp macro="" textlink="">
      <xdr:nvSpPr>
        <xdr:cNvPr id="525" name="テキスト ボックス 524"/>
        <xdr:cNvSpPr txBox="1"/>
      </xdr:nvSpPr>
      <xdr:spPr>
        <a:xfrm>
          <a:off x="15214111" y="64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139891</xdr:rowOff>
    </xdr:from>
    <xdr:to>
      <xdr:col>76</xdr:col>
      <xdr:colOff>114300</xdr:colOff>
      <xdr:row>35</xdr:row>
      <xdr:rowOff>130785</xdr:rowOff>
    </xdr:to>
    <xdr:cxnSp macro="">
      <xdr:nvCxnSpPr>
        <xdr:cNvPr id="526" name="直線コネクタ 525"/>
        <xdr:cNvCxnSpPr/>
      </xdr:nvCxnSpPr>
      <xdr:spPr>
        <a:xfrm flipV="1">
          <a:off x="13703300" y="5797741"/>
          <a:ext cx="889000" cy="3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7" name="フローチャート: 判断 526"/>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92689</xdr:rowOff>
    </xdr:from>
    <xdr:ext cx="534377" cy="259045"/>
    <xdr:sp macro="" textlink="">
      <xdr:nvSpPr>
        <xdr:cNvPr id="528" name="テキスト ボックス 527"/>
        <xdr:cNvSpPr txBox="1"/>
      </xdr:nvSpPr>
      <xdr:spPr>
        <a:xfrm>
          <a:off x="14325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130785</xdr:rowOff>
    </xdr:from>
    <xdr:to>
      <xdr:col>71</xdr:col>
      <xdr:colOff>177800</xdr:colOff>
      <xdr:row>36</xdr:row>
      <xdr:rowOff>166357</xdr:rowOff>
    </xdr:to>
    <xdr:cxnSp macro="">
      <xdr:nvCxnSpPr>
        <xdr:cNvPr id="529" name="直線コネクタ 528"/>
        <xdr:cNvCxnSpPr/>
      </xdr:nvCxnSpPr>
      <xdr:spPr>
        <a:xfrm flipV="1">
          <a:off x="12814300" y="6131535"/>
          <a:ext cx="889000" cy="20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30" name="フローチャート: 判断 529"/>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104513</xdr:rowOff>
    </xdr:from>
    <xdr:ext cx="534377" cy="259045"/>
    <xdr:sp macro="" textlink="">
      <xdr:nvSpPr>
        <xdr:cNvPr id="531" name="テキスト ボックス 530"/>
        <xdr:cNvSpPr txBox="1"/>
      </xdr:nvSpPr>
      <xdr:spPr>
        <a:xfrm>
          <a:off x="13436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2" name="フローチャート: 判断 531"/>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119448</xdr:rowOff>
    </xdr:from>
    <xdr:ext cx="534377" cy="259045"/>
    <xdr:sp macro="" textlink="">
      <xdr:nvSpPr>
        <xdr:cNvPr id="533" name="テキスト ボックス 532"/>
        <xdr:cNvSpPr txBox="1"/>
      </xdr:nvSpPr>
      <xdr:spPr>
        <a:xfrm>
          <a:off x="12547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38417</xdr:rowOff>
    </xdr:from>
    <xdr:to>
      <xdr:col>85</xdr:col>
      <xdr:colOff>177800</xdr:colOff>
      <xdr:row>37</xdr:row>
      <xdr:rowOff>140017</xdr:rowOff>
    </xdr:to>
    <xdr:sp macro="" textlink="">
      <xdr:nvSpPr>
        <xdr:cNvPr id="539" name="楕円 538"/>
        <xdr:cNvSpPr/>
      </xdr:nvSpPr>
      <xdr:spPr>
        <a:xfrm>
          <a:off x="162687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124794</xdr:rowOff>
    </xdr:from>
    <xdr:ext cx="534377" cy="259045"/>
    <xdr:sp macro="" textlink="">
      <xdr:nvSpPr>
        <xdr:cNvPr id="540" name="消防費該当値テキスト"/>
        <xdr:cNvSpPr txBox="1"/>
      </xdr:nvSpPr>
      <xdr:spPr>
        <a:xfrm>
          <a:off x="16370300" y="62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137046</xdr:rowOff>
    </xdr:from>
    <xdr:to>
      <xdr:col>81</xdr:col>
      <xdr:colOff>101600</xdr:colOff>
      <xdr:row>37</xdr:row>
      <xdr:rowOff>67196</xdr:rowOff>
    </xdr:to>
    <xdr:sp macro="" textlink="">
      <xdr:nvSpPr>
        <xdr:cNvPr id="541" name="楕円 540"/>
        <xdr:cNvSpPr/>
      </xdr:nvSpPr>
      <xdr:spPr>
        <a:xfrm>
          <a:off x="15430500" y="630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83723</xdr:rowOff>
    </xdr:from>
    <xdr:ext cx="534377" cy="259045"/>
    <xdr:sp macro="" textlink="">
      <xdr:nvSpPr>
        <xdr:cNvPr id="542" name="テキスト ボックス 541"/>
        <xdr:cNvSpPr txBox="1"/>
      </xdr:nvSpPr>
      <xdr:spPr>
        <a:xfrm>
          <a:off x="15214111" y="608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89091</xdr:rowOff>
    </xdr:from>
    <xdr:to>
      <xdr:col>76</xdr:col>
      <xdr:colOff>165100</xdr:colOff>
      <xdr:row>34</xdr:row>
      <xdr:rowOff>19241</xdr:rowOff>
    </xdr:to>
    <xdr:sp macro="" textlink="">
      <xdr:nvSpPr>
        <xdr:cNvPr id="543" name="楕円 542"/>
        <xdr:cNvSpPr/>
      </xdr:nvSpPr>
      <xdr:spPr>
        <a:xfrm>
          <a:off x="14541500" y="57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35768</xdr:rowOff>
    </xdr:from>
    <xdr:ext cx="534377" cy="259045"/>
    <xdr:sp macro="" textlink="">
      <xdr:nvSpPr>
        <xdr:cNvPr id="544" name="テキスト ボックス 543"/>
        <xdr:cNvSpPr txBox="1"/>
      </xdr:nvSpPr>
      <xdr:spPr>
        <a:xfrm>
          <a:off x="14325111" y="55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79985</xdr:rowOff>
    </xdr:from>
    <xdr:to>
      <xdr:col>72</xdr:col>
      <xdr:colOff>38100</xdr:colOff>
      <xdr:row>36</xdr:row>
      <xdr:rowOff>10135</xdr:rowOff>
    </xdr:to>
    <xdr:sp macro="" textlink="">
      <xdr:nvSpPr>
        <xdr:cNvPr id="545" name="楕円 544"/>
        <xdr:cNvSpPr/>
      </xdr:nvSpPr>
      <xdr:spPr>
        <a:xfrm>
          <a:off x="13652500" y="60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26662</xdr:rowOff>
    </xdr:from>
    <xdr:ext cx="534377" cy="259045"/>
    <xdr:sp macro="" textlink="">
      <xdr:nvSpPr>
        <xdr:cNvPr id="546" name="テキスト ボックス 545"/>
        <xdr:cNvSpPr txBox="1"/>
      </xdr:nvSpPr>
      <xdr:spPr>
        <a:xfrm>
          <a:off x="13436111" y="58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115557</xdr:rowOff>
    </xdr:from>
    <xdr:to>
      <xdr:col>67</xdr:col>
      <xdr:colOff>101600</xdr:colOff>
      <xdr:row>37</xdr:row>
      <xdr:rowOff>45707</xdr:rowOff>
    </xdr:to>
    <xdr:sp macro="" textlink="">
      <xdr:nvSpPr>
        <xdr:cNvPr id="547" name="楕円 546"/>
        <xdr:cNvSpPr/>
      </xdr:nvSpPr>
      <xdr:spPr>
        <a:xfrm>
          <a:off x="12763500" y="62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62234</xdr:rowOff>
    </xdr:from>
    <xdr:ext cx="534377" cy="259045"/>
    <xdr:sp macro="" textlink="">
      <xdr:nvSpPr>
        <xdr:cNvPr id="548" name="テキスト ボックス 547"/>
        <xdr:cNvSpPr txBox="1"/>
      </xdr:nvSpPr>
      <xdr:spPr>
        <a:xfrm>
          <a:off x="12547111" y="60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2" name="直線コネクタ 571"/>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3"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4" name="直線コネクタ 573"/>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5"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6" name="直線コネクタ 575"/>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36319</xdr:rowOff>
    </xdr:from>
    <xdr:to>
      <xdr:col>85</xdr:col>
      <xdr:colOff>127000</xdr:colOff>
      <xdr:row>57</xdr:row>
      <xdr:rowOff>52801</xdr:rowOff>
    </xdr:to>
    <xdr:cxnSp macro="">
      <xdr:nvCxnSpPr>
        <xdr:cNvPr id="577" name="直線コネクタ 576"/>
        <xdr:cNvCxnSpPr/>
      </xdr:nvCxnSpPr>
      <xdr:spPr>
        <a:xfrm>
          <a:off x="15481300" y="9294619"/>
          <a:ext cx="838200" cy="53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60068</xdr:rowOff>
    </xdr:from>
    <xdr:ext cx="534377" cy="259045"/>
    <xdr:sp macro="" textlink="">
      <xdr:nvSpPr>
        <xdr:cNvPr id="578" name="教育費平均値テキスト"/>
        <xdr:cNvSpPr txBox="1"/>
      </xdr:nvSpPr>
      <xdr:spPr>
        <a:xfrm>
          <a:off x="16370300" y="9489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9" name="フローチャート: 判断 578"/>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36319</xdr:rowOff>
    </xdr:from>
    <xdr:to>
      <xdr:col>81</xdr:col>
      <xdr:colOff>50800</xdr:colOff>
      <xdr:row>55</xdr:row>
      <xdr:rowOff>14518</xdr:rowOff>
    </xdr:to>
    <xdr:cxnSp macro="">
      <xdr:nvCxnSpPr>
        <xdr:cNvPr id="580" name="直線コネクタ 579"/>
        <xdr:cNvCxnSpPr/>
      </xdr:nvCxnSpPr>
      <xdr:spPr>
        <a:xfrm flipV="1">
          <a:off x="14592300" y="9294619"/>
          <a:ext cx="889000" cy="1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81" name="フローチャート: 判断 580"/>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2" name="テキスト ボックス 581"/>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14518</xdr:rowOff>
    </xdr:from>
    <xdr:to>
      <xdr:col>76</xdr:col>
      <xdr:colOff>114300</xdr:colOff>
      <xdr:row>56</xdr:row>
      <xdr:rowOff>138405</xdr:rowOff>
    </xdr:to>
    <xdr:cxnSp macro="">
      <xdr:nvCxnSpPr>
        <xdr:cNvPr id="583" name="直線コネクタ 582"/>
        <xdr:cNvCxnSpPr/>
      </xdr:nvCxnSpPr>
      <xdr:spPr>
        <a:xfrm flipV="1">
          <a:off x="13703300" y="9444268"/>
          <a:ext cx="889000" cy="29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4" name="フローチャート: 判断 583"/>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163506</xdr:rowOff>
    </xdr:from>
    <xdr:ext cx="534377" cy="259045"/>
    <xdr:sp macro="" textlink="">
      <xdr:nvSpPr>
        <xdr:cNvPr id="585" name="テキスト ボックス 584"/>
        <xdr:cNvSpPr txBox="1"/>
      </xdr:nvSpPr>
      <xdr:spPr>
        <a:xfrm>
          <a:off x="14325111" y="97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138405</xdr:rowOff>
    </xdr:from>
    <xdr:to>
      <xdr:col>71</xdr:col>
      <xdr:colOff>177800</xdr:colOff>
      <xdr:row>57</xdr:row>
      <xdr:rowOff>64171</xdr:rowOff>
    </xdr:to>
    <xdr:cxnSp macro="">
      <xdr:nvCxnSpPr>
        <xdr:cNvPr id="586" name="直線コネクタ 585"/>
        <xdr:cNvCxnSpPr/>
      </xdr:nvCxnSpPr>
      <xdr:spPr>
        <a:xfrm flipV="1">
          <a:off x="12814300" y="9739605"/>
          <a:ext cx="889000" cy="9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7" name="フローチャート: 判断 586"/>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8" name="テキスト ボックス 587"/>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9" name="フローチャート: 判断 588"/>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133783</xdr:rowOff>
    </xdr:from>
    <xdr:ext cx="534377" cy="259045"/>
    <xdr:sp macro="" textlink="">
      <xdr:nvSpPr>
        <xdr:cNvPr id="590" name="テキスト ボックス 589"/>
        <xdr:cNvSpPr txBox="1"/>
      </xdr:nvSpPr>
      <xdr:spPr>
        <a:xfrm>
          <a:off x="12547111" y="93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2001</xdr:rowOff>
    </xdr:from>
    <xdr:to>
      <xdr:col>85</xdr:col>
      <xdr:colOff>177800</xdr:colOff>
      <xdr:row>57</xdr:row>
      <xdr:rowOff>103601</xdr:rowOff>
    </xdr:to>
    <xdr:sp macro="" textlink="">
      <xdr:nvSpPr>
        <xdr:cNvPr id="596" name="楕円 595"/>
        <xdr:cNvSpPr/>
      </xdr:nvSpPr>
      <xdr:spPr>
        <a:xfrm>
          <a:off x="16268700" y="97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88378</xdr:rowOff>
    </xdr:from>
    <xdr:ext cx="534377" cy="259045"/>
    <xdr:sp macro="" textlink="">
      <xdr:nvSpPr>
        <xdr:cNvPr id="597" name="教育費該当値テキスト"/>
        <xdr:cNvSpPr txBox="1"/>
      </xdr:nvSpPr>
      <xdr:spPr>
        <a:xfrm>
          <a:off x="16370300" y="96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156969</xdr:rowOff>
    </xdr:from>
    <xdr:to>
      <xdr:col>81</xdr:col>
      <xdr:colOff>101600</xdr:colOff>
      <xdr:row>54</xdr:row>
      <xdr:rowOff>87119</xdr:rowOff>
    </xdr:to>
    <xdr:sp macro="" textlink="">
      <xdr:nvSpPr>
        <xdr:cNvPr id="598" name="楕円 597"/>
        <xdr:cNvSpPr/>
      </xdr:nvSpPr>
      <xdr:spPr>
        <a:xfrm>
          <a:off x="15430500" y="924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103646</xdr:rowOff>
    </xdr:from>
    <xdr:ext cx="599010" cy="259045"/>
    <xdr:sp macro="" textlink="">
      <xdr:nvSpPr>
        <xdr:cNvPr id="599" name="テキスト ボックス 598"/>
        <xdr:cNvSpPr txBox="1"/>
      </xdr:nvSpPr>
      <xdr:spPr>
        <a:xfrm>
          <a:off x="15181795" y="901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135168</xdr:rowOff>
    </xdr:from>
    <xdr:to>
      <xdr:col>76</xdr:col>
      <xdr:colOff>165100</xdr:colOff>
      <xdr:row>55</xdr:row>
      <xdr:rowOff>65318</xdr:rowOff>
    </xdr:to>
    <xdr:sp macro="" textlink="">
      <xdr:nvSpPr>
        <xdr:cNvPr id="600" name="楕円 599"/>
        <xdr:cNvSpPr/>
      </xdr:nvSpPr>
      <xdr:spPr>
        <a:xfrm>
          <a:off x="14541500" y="93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81845</xdr:rowOff>
    </xdr:from>
    <xdr:ext cx="534377" cy="259045"/>
    <xdr:sp macro="" textlink="">
      <xdr:nvSpPr>
        <xdr:cNvPr id="601" name="テキスト ボックス 600"/>
        <xdr:cNvSpPr txBox="1"/>
      </xdr:nvSpPr>
      <xdr:spPr>
        <a:xfrm>
          <a:off x="14325111" y="916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87605</xdr:rowOff>
    </xdr:from>
    <xdr:to>
      <xdr:col>72</xdr:col>
      <xdr:colOff>38100</xdr:colOff>
      <xdr:row>57</xdr:row>
      <xdr:rowOff>17755</xdr:rowOff>
    </xdr:to>
    <xdr:sp macro="" textlink="">
      <xdr:nvSpPr>
        <xdr:cNvPr id="602" name="楕円 601"/>
        <xdr:cNvSpPr/>
      </xdr:nvSpPr>
      <xdr:spPr>
        <a:xfrm>
          <a:off x="13652500" y="96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8882</xdr:rowOff>
    </xdr:from>
    <xdr:ext cx="534377" cy="259045"/>
    <xdr:sp macro="" textlink="">
      <xdr:nvSpPr>
        <xdr:cNvPr id="603" name="テキスト ボックス 602"/>
        <xdr:cNvSpPr txBox="1"/>
      </xdr:nvSpPr>
      <xdr:spPr>
        <a:xfrm>
          <a:off x="13436111" y="97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13371</xdr:rowOff>
    </xdr:from>
    <xdr:to>
      <xdr:col>67</xdr:col>
      <xdr:colOff>101600</xdr:colOff>
      <xdr:row>57</xdr:row>
      <xdr:rowOff>114971</xdr:rowOff>
    </xdr:to>
    <xdr:sp macro="" textlink="">
      <xdr:nvSpPr>
        <xdr:cNvPr id="604" name="楕円 603"/>
        <xdr:cNvSpPr/>
      </xdr:nvSpPr>
      <xdr:spPr>
        <a:xfrm>
          <a:off x="12763500" y="978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106098</xdr:rowOff>
    </xdr:from>
    <xdr:ext cx="534377" cy="259045"/>
    <xdr:sp macro="" textlink="">
      <xdr:nvSpPr>
        <xdr:cNvPr id="605" name="テキスト ボックス 604"/>
        <xdr:cNvSpPr txBox="1"/>
      </xdr:nvSpPr>
      <xdr:spPr>
        <a:xfrm>
          <a:off x="12547111" y="987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9" name="直線コネクタ 628"/>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2"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3" name="直線コネクタ 632"/>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9398</xdr:rowOff>
    </xdr:from>
    <xdr:to>
      <xdr:col>85</xdr:col>
      <xdr:colOff>127000</xdr:colOff>
      <xdr:row>78</xdr:row>
      <xdr:rowOff>87464</xdr:rowOff>
    </xdr:to>
    <xdr:cxnSp macro="">
      <xdr:nvCxnSpPr>
        <xdr:cNvPr id="634" name="直線コネクタ 633"/>
        <xdr:cNvCxnSpPr/>
      </xdr:nvCxnSpPr>
      <xdr:spPr>
        <a:xfrm>
          <a:off x="15481300" y="13382498"/>
          <a:ext cx="838200" cy="7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5"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6" name="フローチャート: 判断 635"/>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9398</xdr:rowOff>
    </xdr:from>
    <xdr:to>
      <xdr:col>81</xdr:col>
      <xdr:colOff>50800</xdr:colOff>
      <xdr:row>79</xdr:row>
      <xdr:rowOff>35973</xdr:rowOff>
    </xdr:to>
    <xdr:cxnSp macro="">
      <xdr:nvCxnSpPr>
        <xdr:cNvPr id="637" name="直線コネクタ 636"/>
        <xdr:cNvCxnSpPr/>
      </xdr:nvCxnSpPr>
      <xdr:spPr>
        <a:xfrm flipV="1">
          <a:off x="14592300" y="13382498"/>
          <a:ext cx="889000" cy="19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8" name="フローチャート: 判断 637"/>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81576</xdr:rowOff>
    </xdr:from>
    <xdr:ext cx="469744" cy="259045"/>
    <xdr:sp macro="" textlink="">
      <xdr:nvSpPr>
        <xdr:cNvPr id="639" name="テキスト ボックス 638"/>
        <xdr:cNvSpPr txBox="1"/>
      </xdr:nvSpPr>
      <xdr:spPr>
        <a:xfrm>
          <a:off x="15246428" y="1345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11894</xdr:rowOff>
    </xdr:from>
    <xdr:to>
      <xdr:col>76</xdr:col>
      <xdr:colOff>114300</xdr:colOff>
      <xdr:row>79</xdr:row>
      <xdr:rowOff>35973</xdr:rowOff>
    </xdr:to>
    <xdr:cxnSp macro="">
      <xdr:nvCxnSpPr>
        <xdr:cNvPr id="640" name="直線コネクタ 639"/>
        <xdr:cNvCxnSpPr/>
      </xdr:nvCxnSpPr>
      <xdr:spPr>
        <a:xfrm>
          <a:off x="13703300" y="1355644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41" name="フローチャート: 判断 640"/>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2" name="テキスト ボックス 641"/>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157474</xdr:rowOff>
    </xdr:from>
    <xdr:to>
      <xdr:col>71</xdr:col>
      <xdr:colOff>177800</xdr:colOff>
      <xdr:row>79</xdr:row>
      <xdr:rowOff>11894</xdr:rowOff>
    </xdr:to>
    <xdr:cxnSp macro="">
      <xdr:nvCxnSpPr>
        <xdr:cNvPr id="643" name="直線コネクタ 642"/>
        <xdr:cNvCxnSpPr/>
      </xdr:nvCxnSpPr>
      <xdr:spPr>
        <a:xfrm>
          <a:off x="12814300" y="13530574"/>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4" name="フローチャート: 判断 643"/>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2791</xdr:rowOff>
    </xdr:from>
    <xdr:ext cx="469744" cy="259045"/>
    <xdr:sp macro="" textlink="">
      <xdr:nvSpPr>
        <xdr:cNvPr id="645" name="テキスト ボックス 644"/>
        <xdr:cNvSpPr txBox="1"/>
      </xdr:nvSpPr>
      <xdr:spPr>
        <a:xfrm>
          <a:off x="13468428" y="1320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6" name="フローチャート: 判断 645"/>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140028</xdr:rowOff>
    </xdr:from>
    <xdr:ext cx="469744" cy="259045"/>
    <xdr:sp macro="" textlink="">
      <xdr:nvSpPr>
        <xdr:cNvPr id="647" name="テキスト ボックス 646"/>
        <xdr:cNvSpPr txBox="1"/>
      </xdr:nvSpPr>
      <xdr:spPr>
        <a:xfrm>
          <a:off x="12579428" y="131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36664</xdr:rowOff>
    </xdr:from>
    <xdr:to>
      <xdr:col>85</xdr:col>
      <xdr:colOff>177800</xdr:colOff>
      <xdr:row>78</xdr:row>
      <xdr:rowOff>138264</xdr:rowOff>
    </xdr:to>
    <xdr:sp macro="" textlink="">
      <xdr:nvSpPr>
        <xdr:cNvPr id="653" name="楕円 652"/>
        <xdr:cNvSpPr/>
      </xdr:nvSpPr>
      <xdr:spPr>
        <a:xfrm>
          <a:off x="16268700" y="1340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15091</xdr:rowOff>
    </xdr:from>
    <xdr:ext cx="469744" cy="259045"/>
    <xdr:sp macro="" textlink="">
      <xdr:nvSpPr>
        <xdr:cNvPr id="654" name="災害復旧費該当値テキスト"/>
        <xdr:cNvSpPr txBox="1"/>
      </xdr:nvSpPr>
      <xdr:spPr>
        <a:xfrm>
          <a:off x="16370300"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130048</xdr:rowOff>
    </xdr:from>
    <xdr:to>
      <xdr:col>81</xdr:col>
      <xdr:colOff>101600</xdr:colOff>
      <xdr:row>78</xdr:row>
      <xdr:rowOff>60198</xdr:rowOff>
    </xdr:to>
    <xdr:sp macro="" textlink="">
      <xdr:nvSpPr>
        <xdr:cNvPr id="655" name="楕円 654"/>
        <xdr:cNvSpPr/>
      </xdr:nvSpPr>
      <xdr:spPr>
        <a:xfrm>
          <a:off x="15430500" y="133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76725</xdr:rowOff>
    </xdr:from>
    <xdr:ext cx="534377" cy="259045"/>
    <xdr:sp macro="" textlink="">
      <xdr:nvSpPr>
        <xdr:cNvPr id="656" name="テキスト ボックス 655"/>
        <xdr:cNvSpPr txBox="1"/>
      </xdr:nvSpPr>
      <xdr:spPr>
        <a:xfrm>
          <a:off x="15214111" y="131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156623</xdr:rowOff>
    </xdr:from>
    <xdr:to>
      <xdr:col>76</xdr:col>
      <xdr:colOff>165100</xdr:colOff>
      <xdr:row>79</xdr:row>
      <xdr:rowOff>86773</xdr:rowOff>
    </xdr:to>
    <xdr:sp macro="" textlink="">
      <xdr:nvSpPr>
        <xdr:cNvPr id="657" name="楕円 656"/>
        <xdr:cNvSpPr/>
      </xdr:nvSpPr>
      <xdr:spPr>
        <a:xfrm>
          <a:off x="14541500" y="13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77900</xdr:rowOff>
    </xdr:from>
    <xdr:ext cx="378565" cy="259045"/>
    <xdr:sp macro="" textlink="">
      <xdr:nvSpPr>
        <xdr:cNvPr id="658" name="テキスト ボックス 657"/>
        <xdr:cNvSpPr txBox="1"/>
      </xdr:nvSpPr>
      <xdr:spPr>
        <a:xfrm>
          <a:off x="14403017" y="1362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132544</xdr:rowOff>
    </xdr:from>
    <xdr:to>
      <xdr:col>72</xdr:col>
      <xdr:colOff>38100</xdr:colOff>
      <xdr:row>79</xdr:row>
      <xdr:rowOff>62694</xdr:rowOff>
    </xdr:to>
    <xdr:sp macro="" textlink="">
      <xdr:nvSpPr>
        <xdr:cNvPr id="659" name="楕円 658"/>
        <xdr:cNvSpPr/>
      </xdr:nvSpPr>
      <xdr:spPr>
        <a:xfrm>
          <a:off x="13652500" y="1350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53821</xdr:rowOff>
    </xdr:from>
    <xdr:ext cx="469744" cy="259045"/>
    <xdr:sp macro="" textlink="">
      <xdr:nvSpPr>
        <xdr:cNvPr id="660" name="テキスト ボックス 659"/>
        <xdr:cNvSpPr txBox="1"/>
      </xdr:nvSpPr>
      <xdr:spPr>
        <a:xfrm>
          <a:off x="13468428" y="1359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106674</xdr:rowOff>
    </xdr:from>
    <xdr:to>
      <xdr:col>67</xdr:col>
      <xdr:colOff>101600</xdr:colOff>
      <xdr:row>79</xdr:row>
      <xdr:rowOff>36824</xdr:rowOff>
    </xdr:to>
    <xdr:sp macro="" textlink="">
      <xdr:nvSpPr>
        <xdr:cNvPr id="661" name="楕円 660"/>
        <xdr:cNvSpPr/>
      </xdr:nvSpPr>
      <xdr:spPr>
        <a:xfrm>
          <a:off x="12763500" y="1347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27951</xdr:rowOff>
    </xdr:from>
    <xdr:ext cx="469744" cy="259045"/>
    <xdr:sp macro="" textlink="">
      <xdr:nvSpPr>
        <xdr:cNvPr id="662" name="テキスト ボックス 661"/>
        <xdr:cNvSpPr txBox="1"/>
      </xdr:nvSpPr>
      <xdr:spPr>
        <a:xfrm>
          <a:off x="12579428" y="1357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6" name="直線コネクタ 685"/>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7"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8" name="直線コネクタ 687"/>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9"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90" name="直線コネクタ 689"/>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46005</xdr:rowOff>
    </xdr:from>
    <xdr:to>
      <xdr:col>85</xdr:col>
      <xdr:colOff>127000</xdr:colOff>
      <xdr:row>95</xdr:row>
      <xdr:rowOff>70991</xdr:rowOff>
    </xdr:to>
    <xdr:cxnSp macro="">
      <xdr:nvCxnSpPr>
        <xdr:cNvPr id="691" name="直線コネクタ 690"/>
        <xdr:cNvCxnSpPr/>
      </xdr:nvCxnSpPr>
      <xdr:spPr>
        <a:xfrm flipV="1">
          <a:off x="15481300" y="16333755"/>
          <a:ext cx="8382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2"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3" name="フローチャート: 判断 692"/>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70991</xdr:rowOff>
    </xdr:from>
    <xdr:to>
      <xdr:col>81</xdr:col>
      <xdr:colOff>50800</xdr:colOff>
      <xdr:row>95</xdr:row>
      <xdr:rowOff>95183</xdr:rowOff>
    </xdr:to>
    <xdr:cxnSp macro="">
      <xdr:nvCxnSpPr>
        <xdr:cNvPr id="694" name="直線コネクタ 693"/>
        <xdr:cNvCxnSpPr/>
      </xdr:nvCxnSpPr>
      <xdr:spPr>
        <a:xfrm flipV="1">
          <a:off x="14592300" y="16358741"/>
          <a:ext cx="889000" cy="2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5" name="フローチャート: 判断 694"/>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6" name="テキスト ボックス 695"/>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95183</xdr:rowOff>
    </xdr:from>
    <xdr:to>
      <xdr:col>76</xdr:col>
      <xdr:colOff>114300</xdr:colOff>
      <xdr:row>96</xdr:row>
      <xdr:rowOff>33637</xdr:rowOff>
    </xdr:to>
    <xdr:cxnSp macro="">
      <xdr:nvCxnSpPr>
        <xdr:cNvPr id="697" name="直線コネクタ 696"/>
        <xdr:cNvCxnSpPr/>
      </xdr:nvCxnSpPr>
      <xdr:spPr>
        <a:xfrm flipV="1">
          <a:off x="13703300" y="16382933"/>
          <a:ext cx="8890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8" name="フローチャート: 判断 697"/>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9" name="テキスト ボックス 698"/>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33637</xdr:rowOff>
    </xdr:from>
    <xdr:to>
      <xdr:col>71</xdr:col>
      <xdr:colOff>177800</xdr:colOff>
      <xdr:row>96</xdr:row>
      <xdr:rowOff>142740</xdr:rowOff>
    </xdr:to>
    <xdr:cxnSp macro="">
      <xdr:nvCxnSpPr>
        <xdr:cNvPr id="700" name="直線コネクタ 699"/>
        <xdr:cNvCxnSpPr/>
      </xdr:nvCxnSpPr>
      <xdr:spPr>
        <a:xfrm flipV="1">
          <a:off x="12814300" y="16492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701" name="フローチャート: 判断 700"/>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2" name="テキスト ボックス 701"/>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3" name="フローチャート: 判断 702"/>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22638</xdr:rowOff>
    </xdr:from>
    <xdr:ext cx="534377" cy="259045"/>
    <xdr:sp macro="" textlink="">
      <xdr:nvSpPr>
        <xdr:cNvPr id="704" name="テキスト ボックス 703"/>
        <xdr:cNvSpPr txBox="1"/>
      </xdr:nvSpPr>
      <xdr:spPr>
        <a:xfrm>
          <a:off x="12547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166655</xdr:rowOff>
    </xdr:from>
    <xdr:to>
      <xdr:col>85</xdr:col>
      <xdr:colOff>177800</xdr:colOff>
      <xdr:row>95</xdr:row>
      <xdr:rowOff>96805</xdr:rowOff>
    </xdr:to>
    <xdr:sp macro="" textlink="">
      <xdr:nvSpPr>
        <xdr:cNvPr id="710" name="楕円 709"/>
        <xdr:cNvSpPr/>
      </xdr:nvSpPr>
      <xdr:spPr>
        <a:xfrm>
          <a:off x="16268700" y="16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18082</xdr:rowOff>
    </xdr:from>
    <xdr:ext cx="534377" cy="259045"/>
    <xdr:sp macro="" textlink="">
      <xdr:nvSpPr>
        <xdr:cNvPr id="711" name="公債費該当値テキスト"/>
        <xdr:cNvSpPr txBox="1"/>
      </xdr:nvSpPr>
      <xdr:spPr>
        <a:xfrm>
          <a:off x="16370300" y="1613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20191</xdr:rowOff>
    </xdr:from>
    <xdr:to>
      <xdr:col>81</xdr:col>
      <xdr:colOff>101600</xdr:colOff>
      <xdr:row>95</xdr:row>
      <xdr:rowOff>121791</xdr:rowOff>
    </xdr:to>
    <xdr:sp macro="" textlink="">
      <xdr:nvSpPr>
        <xdr:cNvPr id="712" name="楕円 711"/>
        <xdr:cNvSpPr/>
      </xdr:nvSpPr>
      <xdr:spPr>
        <a:xfrm>
          <a:off x="15430500" y="1630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138318</xdr:rowOff>
    </xdr:from>
    <xdr:ext cx="534377" cy="259045"/>
    <xdr:sp macro="" textlink="">
      <xdr:nvSpPr>
        <xdr:cNvPr id="713" name="テキスト ボックス 712"/>
        <xdr:cNvSpPr txBox="1"/>
      </xdr:nvSpPr>
      <xdr:spPr>
        <a:xfrm>
          <a:off x="15214111" y="1608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44383</xdr:rowOff>
    </xdr:from>
    <xdr:to>
      <xdr:col>76</xdr:col>
      <xdr:colOff>165100</xdr:colOff>
      <xdr:row>95</xdr:row>
      <xdr:rowOff>145983</xdr:rowOff>
    </xdr:to>
    <xdr:sp macro="" textlink="">
      <xdr:nvSpPr>
        <xdr:cNvPr id="714" name="楕円 713"/>
        <xdr:cNvSpPr/>
      </xdr:nvSpPr>
      <xdr:spPr>
        <a:xfrm>
          <a:off x="14541500" y="163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162510</xdr:rowOff>
    </xdr:from>
    <xdr:ext cx="534377" cy="259045"/>
    <xdr:sp macro="" textlink="">
      <xdr:nvSpPr>
        <xdr:cNvPr id="715" name="テキスト ボックス 714"/>
        <xdr:cNvSpPr txBox="1"/>
      </xdr:nvSpPr>
      <xdr:spPr>
        <a:xfrm>
          <a:off x="14325111" y="1610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154287</xdr:rowOff>
    </xdr:from>
    <xdr:to>
      <xdr:col>72</xdr:col>
      <xdr:colOff>38100</xdr:colOff>
      <xdr:row>96</xdr:row>
      <xdr:rowOff>84437</xdr:rowOff>
    </xdr:to>
    <xdr:sp macro="" textlink="">
      <xdr:nvSpPr>
        <xdr:cNvPr id="716" name="楕円 715"/>
        <xdr:cNvSpPr/>
      </xdr:nvSpPr>
      <xdr:spPr>
        <a:xfrm>
          <a:off x="136525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100964</xdr:rowOff>
    </xdr:from>
    <xdr:ext cx="534377" cy="259045"/>
    <xdr:sp macro="" textlink="">
      <xdr:nvSpPr>
        <xdr:cNvPr id="717" name="テキスト ボックス 716"/>
        <xdr:cNvSpPr txBox="1"/>
      </xdr:nvSpPr>
      <xdr:spPr>
        <a:xfrm>
          <a:off x="13436111" y="1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91940</xdr:rowOff>
    </xdr:from>
    <xdr:to>
      <xdr:col>67</xdr:col>
      <xdr:colOff>101600</xdr:colOff>
      <xdr:row>97</xdr:row>
      <xdr:rowOff>22090</xdr:rowOff>
    </xdr:to>
    <xdr:sp macro="" textlink="">
      <xdr:nvSpPr>
        <xdr:cNvPr id="718" name="楕円 717"/>
        <xdr:cNvSpPr/>
      </xdr:nvSpPr>
      <xdr:spPr>
        <a:xfrm>
          <a:off x="12763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13217</xdr:rowOff>
    </xdr:from>
    <xdr:ext cx="534377" cy="259045"/>
    <xdr:sp macro="" textlink="">
      <xdr:nvSpPr>
        <xdr:cNvPr id="719" name="テキスト ボックス 718"/>
        <xdr:cNvSpPr txBox="1"/>
      </xdr:nvSpPr>
      <xdr:spPr>
        <a:xfrm>
          <a:off x="12547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3" name="テキスト ボックス 732"/>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5" name="テキスト ボックス 73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7" name="テキスト ボックス 73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9" name="テキスト ボックス 73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3" name="直線コネクタ 742"/>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4"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6"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7" name="直線コネクタ 746"/>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9"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0" name="フローチャート: 判断 749"/>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2" name="フローチャート: 判断 751"/>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3" name="テキスト ボックス 752"/>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5" name="フローチャート: 判断 754"/>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6" name="テキスト ボックス 755"/>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8" name="フローチャート: 判断 757"/>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9" name="テキスト ボックス 758"/>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60" name="フローチャート: 判断 759"/>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61" name="テキスト ボックス 760"/>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8"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前年度、類似団体の中で最高位となった商工費は、二大景勝地である「ヒスイ海岸」にヒスイテラスの建設、「あさひ舟川　春の四重奏」に駐車場整備が完了したことで、住民一人当たりのコストが下がったものの、類似団体の平均を大きく上回っている状況にある。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教育費は、武道館や屋内グラウンド整備といった、大型公共施設の整備が終了し、平均水準に収まった。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の数値が類似団体平均を大きく上回っているのは、企業債償還金の一部を繰上償還したことによる病院事業会計への繰出金の増が影響しているものである。公債費の数値も逓増しており、引き続き地方債の新規発行額の抑制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標準財政規模に対する実質収支額の割合（実質収支比率）は毎年</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％台を維持し、黒字となっているものの、実質単年度収支額の割合（実質単年度収支比率）については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マイナスとなっている。財政調整基金の取崩額が年々増えていることが影響している。この後も財政調整基金は減少するものと予想しており、最低限の取崩しに抑え、一定の残高を維持しながら、あわせて適切な税源の確保と歳出の精査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すべての会計において赤字は発生していない状況であるが、病院事業会計の標準財政規模比は</a:t>
          </a:r>
          <a:r>
            <a:rPr kumimoji="1" lang="en-US" altLang="ja-JP" sz="1400">
              <a:solidFill>
                <a:sysClr val="windowText" lastClr="000000"/>
              </a:solidFill>
              <a:latin typeface="ＭＳ ゴシック" pitchFamily="49" charset="-128"/>
              <a:ea typeface="ＭＳ ゴシック" pitchFamily="49" charset="-128"/>
            </a:rPr>
            <a:t>5.21</a:t>
          </a:r>
          <a:r>
            <a:rPr kumimoji="1" lang="ja-JP" altLang="en-US" sz="1400">
              <a:solidFill>
                <a:sysClr val="windowText" lastClr="000000"/>
              </a:solidFill>
              <a:latin typeface="ＭＳ ゴシック" pitchFamily="49" charset="-128"/>
              <a:ea typeface="ＭＳ ゴシック" pitchFamily="49" charset="-128"/>
            </a:rPr>
            <a:t>ポイント減少し、予算規模が大きいことから黒字額全体を減らす要因となった。</a:t>
          </a:r>
          <a:r>
            <a:rPr kumimoji="1" lang="en-US" altLang="ja-JP" sz="1400">
              <a:solidFill>
                <a:sysClr val="windowText" lastClr="000000"/>
              </a:solidFill>
              <a:latin typeface="ＭＳ ゴシック" pitchFamily="49" charset="-128"/>
              <a:ea typeface="ＭＳ ゴシック" pitchFamily="49" charset="-128"/>
            </a:rPr>
            <a:t>H30</a:t>
          </a:r>
          <a:r>
            <a:rPr kumimoji="1" lang="ja-JP" altLang="en-US" sz="1400">
              <a:solidFill>
                <a:sysClr val="windowText" lastClr="000000"/>
              </a:solidFill>
              <a:latin typeface="ＭＳ ゴシック" pitchFamily="49" charset="-128"/>
              <a:ea typeface="ＭＳ ゴシック" pitchFamily="49" charset="-128"/>
            </a:rPr>
            <a:t>年度に病院改修工事が完了し</a:t>
          </a:r>
          <a:r>
            <a:rPr kumimoji="1" lang="en-US" altLang="ja-JP" sz="1400">
              <a:solidFill>
                <a:sysClr val="windowText" lastClr="000000"/>
              </a:solidFill>
              <a:latin typeface="ＭＳ ゴシック" pitchFamily="49" charset="-128"/>
              <a:ea typeface="ＭＳ ゴシック" pitchFamily="49" charset="-128"/>
            </a:rPr>
            <a:t>R</a:t>
          </a:r>
          <a:r>
            <a:rPr kumimoji="1" lang="ja-JP" altLang="en-US" sz="1400">
              <a:solidFill>
                <a:sysClr val="windowText" lastClr="000000"/>
              </a:solidFill>
              <a:latin typeface="ＭＳ ゴシック" pitchFamily="49" charset="-128"/>
              <a:ea typeface="ＭＳ ゴシック" pitchFamily="49" charset="-128"/>
            </a:rPr>
            <a:t>元年度からは患者数の回復や富山大学附属病院寄附講座開設により内科医師が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名常駐したことで診療体制の拡充につながったものの、在宅介護支援センターを病院内に移設したことによる事業費用の増並びに特別損失の増が生じたためと考える。公営企業会計の経営も注視しつつ、今後も引き続き健全経営に努め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066;&#30010;&#26449;&#25903;&#25588;&#35506;&#31227;&#34892;&#12487;&#12540;&#12479;/&#36001;&#25919;&#20418;/03&#12288;&#27770;&#31639;&#32113;&#35336;&#65288;&#22320;&#26041;&#36001;&#25919;&#29366;&#27841;&#35519;&#26619;&#65289;/01&#26222;&#36890;&#20250;&#35336;/&#9733;R01&#27770;&#31639;&#32113;&#35336;&#65288;R02&#65289;/210913%20&#36001;&#25919;&#29366;&#27841;&#36039;&#26009;&#38598;&#12398;&#20316;&#25104;&#12395;&#12388;&#12356;&#12390;&#65288;2&#22238;&#30446;&#65289;/03&#24066;&#30010;&#26449;&#12363;&#12425;/&#12304;&#36001;&#25919;&#29366;&#27841;&#36039;&#26009;&#38598;&#12305;_163431_&#26397;&#26085;&#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N51">
            <v>33.9</v>
          </cell>
          <cell r="CV51">
            <v>21.5</v>
          </cell>
        </row>
        <row r="53">
          <cell r="BP53">
            <v>45.9</v>
          </cell>
          <cell r="BX53">
            <v>49</v>
          </cell>
          <cell r="CF53">
            <v>47.1</v>
          </cell>
          <cell r="CN53">
            <v>48.1</v>
          </cell>
          <cell r="CV53">
            <v>49.7</v>
          </cell>
        </row>
        <row r="55">
          <cell r="AN55" t="str">
            <v>類似団体内平均値</v>
          </cell>
          <cell r="BP55">
            <v>20.2</v>
          </cell>
          <cell r="BX55">
            <v>38.5</v>
          </cell>
          <cell r="CF55">
            <v>32.799999999999997</v>
          </cell>
          <cell r="CN55">
            <v>20.9</v>
          </cell>
          <cell r="CV55">
            <v>21</v>
          </cell>
        </row>
        <row r="57">
          <cell r="BP57">
            <v>55.8</v>
          </cell>
          <cell r="BX57">
            <v>57.6</v>
          </cell>
          <cell r="CF57">
            <v>58.9</v>
          </cell>
          <cell r="CN57">
            <v>60.5</v>
          </cell>
          <cell r="CV57">
            <v>61.2</v>
          </cell>
        </row>
        <row r="72">
          <cell r="BP72" t="str">
            <v>H27</v>
          </cell>
          <cell r="BX72" t="str">
            <v>H28</v>
          </cell>
          <cell r="CF72" t="str">
            <v>H29</v>
          </cell>
          <cell r="CN72" t="str">
            <v>H30</v>
          </cell>
          <cell r="CV72" t="str">
            <v>R01</v>
          </cell>
        </row>
        <row r="73">
          <cell r="AN73" t="str">
            <v>当該団体値</v>
          </cell>
          <cell r="CN73">
            <v>33.9</v>
          </cell>
          <cell r="CV73">
            <v>21.5</v>
          </cell>
        </row>
        <row r="75">
          <cell r="BP75">
            <v>7.9</v>
          </cell>
          <cell r="BX75">
            <v>9.1</v>
          </cell>
          <cell r="CF75">
            <v>10.9</v>
          </cell>
          <cell r="CN75">
            <v>12.8</v>
          </cell>
          <cell r="CV75">
            <v>12.8</v>
          </cell>
        </row>
        <row r="77">
          <cell r="AN77" t="str">
            <v>類似団体内平均値</v>
          </cell>
          <cell r="BP77">
            <v>20.2</v>
          </cell>
          <cell r="BX77">
            <v>38.5</v>
          </cell>
          <cell r="CF77">
            <v>32.799999999999997</v>
          </cell>
          <cell r="CN77">
            <v>20.9</v>
          </cell>
          <cell r="CV77">
            <v>21</v>
          </cell>
        </row>
        <row r="79">
          <cell r="BP79">
            <v>9.3000000000000007</v>
          </cell>
          <cell r="BX79">
            <v>9.1999999999999993</v>
          </cell>
          <cell r="CF79">
            <v>9.1</v>
          </cell>
          <cell r="CN79">
            <v>9.1</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9317695</v>
      </c>
      <c r="BO4" s="393"/>
      <c r="BP4" s="393"/>
      <c r="BQ4" s="393"/>
      <c r="BR4" s="393"/>
      <c r="BS4" s="393"/>
      <c r="BT4" s="393"/>
      <c r="BU4" s="394"/>
      <c r="BV4" s="392">
        <v>10479136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8.5</v>
      </c>
      <c r="CU4" s="399"/>
      <c r="CV4" s="399"/>
      <c r="CW4" s="399"/>
      <c r="CX4" s="399"/>
      <c r="CY4" s="399"/>
      <c r="CZ4" s="399"/>
      <c r="DA4" s="400"/>
      <c r="DB4" s="398">
        <v>9.1999999999999993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8893045</v>
      </c>
      <c r="BO5" s="430"/>
      <c r="BP5" s="430"/>
      <c r="BQ5" s="430"/>
      <c r="BR5" s="430"/>
      <c r="BS5" s="430"/>
      <c r="BT5" s="430"/>
      <c r="BU5" s="431"/>
      <c r="BV5" s="429">
        <v>9857726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94.5</v>
      </c>
      <c r="CU5" s="427"/>
      <c r="CV5" s="427"/>
      <c r="CW5" s="427"/>
      <c r="CX5" s="427"/>
      <c r="CY5" s="427"/>
      <c r="CZ5" s="427"/>
      <c r="DA5" s="428"/>
      <c r="DB5" s="426">
        <v>94.9</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424650</v>
      </c>
      <c r="BO6" s="430"/>
      <c r="BP6" s="430"/>
      <c r="BQ6" s="430"/>
      <c r="BR6" s="430"/>
      <c r="BS6" s="430"/>
      <c r="BT6" s="430"/>
      <c r="BU6" s="431"/>
      <c r="BV6" s="429">
        <v>621410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98.1</v>
      </c>
      <c r="CU6" s="467"/>
      <c r="CV6" s="467"/>
      <c r="CW6" s="467"/>
      <c r="CX6" s="467"/>
      <c r="CY6" s="467"/>
      <c r="CZ6" s="467"/>
      <c r="DA6" s="468"/>
      <c r="DB6" s="466">
        <v>99.4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10403</v>
      </c>
      <c r="BO7" s="430"/>
      <c r="BP7" s="430"/>
      <c r="BQ7" s="430"/>
      <c r="BR7" s="430"/>
      <c r="BS7" s="430"/>
      <c r="BT7" s="430"/>
      <c r="BU7" s="431"/>
      <c r="BV7" s="429">
        <v>177462</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4896038</v>
      </c>
      <c r="CU7" s="430"/>
      <c r="CV7" s="430"/>
      <c r="CW7" s="430"/>
      <c r="CX7" s="430"/>
      <c r="CY7" s="430"/>
      <c r="CZ7" s="430"/>
      <c r="DA7" s="431"/>
      <c r="DB7" s="429">
        <v>4830892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414247</v>
      </c>
      <c r="BO8" s="430"/>
      <c r="BP8" s="430"/>
      <c r="BQ8" s="430"/>
      <c r="BR8" s="430"/>
      <c r="BS8" s="430"/>
      <c r="BT8" s="430"/>
      <c r="BU8" s="431"/>
      <c r="BV8" s="429">
        <v>443948</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0.38</v>
      </c>
      <c r="CU8" s="470"/>
      <c r="CV8" s="470"/>
      <c r="CW8" s="470"/>
      <c r="CX8" s="470"/>
      <c r="CY8" s="470"/>
      <c r="CZ8" s="470"/>
      <c r="DA8" s="471"/>
      <c r="DB8" s="469">
        <v>0.38</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12246</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117</v>
      </c>
      <c r="AV9" s="462"/>
      <c r="AW9" s="462"/>
      <c r="AX9" s="462"/>
      <c r="AY9" s="463" t="s">
        <v>118</v>
      </c>
      <c r="AZ9" s="464"/>
      <c r="BA9" s="464"/>
      <c r="BB9" s="464"/>
      <c r="BC9" s="464"/>
      <c r="BD9" s="464"/>
      <c r="BE9" s="464"/>
      <c r="BF9" s="464"/>
      <c r="BG9" s="464"/>
      <c r="BH9" s="464"/>
      <c r="BI9" s="464"/>
      <c r="BJ9" s="464"/>
      <c r="BK9" s="464"/>
      <c r="BL9" s="464"/>
      <c r="BM9" s="465"/>
      <c r="BN9" s="429">
        <v>-29701</v>
      </c>
      <c r="BO9" s="430"/>
      <c r="BP9" s="430"/>
      <c r="BQ9" s="430"/>
      <c r="BR9" s="430"/>
      <c r="BS9" s="430"/>
      <c r="BT9" s="430"/>
      <c r="BU9" s="431"/>
      <c r="BV9" s="429">
        <v>37174</v>
      </c>
      <c r="BW9" s="430"/>
      <c r="BX9" s="430"/>
      <c r="BY9" s="430"/>
      <c r="BZ9" s="430"/>
      <c r="CA9" s="430"/>
      <c r="CB9" s="430"/>
      <c r="CC9" s="431"/>
      <c r="CD9" s="432" t="s">
        <v>119</v>
      </c>
      <c r="CE9" s="433"/>
      <c r="CF9" s="433"/>
      <c r="CG9" s="433"/>
      <c r="CH9" s="433"/>
      <c r="CI9" s="433"/>
      <c r="CJ9" s="433"/>
      <c r="CK9" s="433"/>
      <c r="CL9" s="433"/>
      <c r="CM9" s="433"/>
      <c r="CN9" s="433"/>
      <c r="CO9" s="433"/>
      <c r="CP9" s="433"/>
      <c r="CQ9" s="433"/>
      <c r="CR9" s="433"/>
      <c r="CS9" s="434"/>
      <c r="CT9" s="426">
        <v>14.2</v>
      </c>
      <c r="CU9" s="427"/>
      <c r="CV9" s="427"/>
      <c r="CW9" s="427"/>
      <c r="CX9" s="427"/>
      <c r="CY9" s="427"/>
      <c r="CZ9" s="427"/>
      <c r="DA9" s="428"/>
      <c r="DB9" s="426">
        <v>14.1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120</v>
      </c>
      <c r="M10" s="459"/>
      <c r="N10" s="459"/>
      <c r="O10" s="459"/>
      <c r="P10" s="459"/>
      <c r="Q10" s="460"/>
      <c r="R10" s="480">
        <v>13651</v>
      </c>
      <c r="S10" s="481"/>
      <c r="T10" s="481"/>
      <c r="U10" s="481"/>
      <c r="V10" s="482"/>
      <c r="W10" s="417"/>
      <c r="X10" s="418"/>
      <c r="Y10" s="418"/>
      <c r="Z10" s="418"/>
      <c r="AA10" s="418"/>
      <c r="AB10" s="418"/>
      <c r="AC10" s="418"/>
      <c r="AD10" s="418"/>
      <c r="AE10" s="418"/>
      <c r="AF10" s="418"/>
      <c r="AG10" s="418"/>
      <c r="AH10" s="418"/>
      <c r="AI10" s="418"/>
      <c r="AJ10" s="418"/>
      <c r="AK10" s="418"/>
      <c r="AL10" s="421"/>
      <c r="AM10" s="458" t="s">
        <v>121</v>
      </c>
      <c r="AN10" s="459"/>
      <c r="AO10" s="459"/>
      <c r="AP10" s="459"/>
      <c r="AQ10" s="459"/>
      <c r="AR10" s="459"/>
      <c r="AS10" s="459"/>
      <c r="AT10" s="460"/>
      <c r="AU10" s="461" t="s">
        <v>117</v>
      </c>
      <c r="AV10" s="462"/>
      <c r="AW10" s="462"/>
      <c r="AX10" s="462"/>
      <c r="AY10" s="463" t="s">
        <v>122</v>
      </c>
      <c r="AZ10" s="464"/>
      <c r="BA10" s="464"/>
      <c r="BB10" s="464"/>
      <c r="BC10" s="464"/>
      <c r="BD10" s="464"/>
      <c r="BE10" s="464"/>
      <c r="BF10" s="464"/>
      <c r="BG10" s="464"/>
      <c r="BH10" s="464"/>
      <c r="BI10" s="464"/>
      <c r="BJ10" s="464"/>
      <c r="BK10" s="464"/>
      <c r="BL10" s="464"/>
      <c r="BM10" s="465"/>
      <c r="BN10" s="429">
        <v>506896</v>
      </c>
      <c r="BO10" s="430"/>
      <c r="BP10" s="430"/>
      <c r="BQ10" s="430"/>
      <c r="BR10" s="430"/>
      <c r="BS10" s="430"/>
      <c r="BT10" s="430"/>
      <c r="BU10" s="431"/>
      <c r="BV10" s="429">
        <v>347602</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127</v>
      </c>
      <c r="AV11" s="462"/>
      <c r="AW11" s="462"/>
      <c r="AX11" s="462"/>
      <c r="AY11" s="463" t="s">
        <v>128</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129</v>
      </c>
      <c r="CE11" s="433"/>
      <c r="CF11" s="433"/>
      <c r="CG11" s="433"/>
      <c r="CH11" s="433"/>
      <c r="CI11" s="433"/>
      <c r="CJ11" s="433"/>
      <c r="CK11" s="433"/>
      <c r="CL11" s="433"/>
      <c r="CM11" s="433"/>
      <c r="CN11" s="433"/>
      <c r="CO11" s="433"/>
      <c r="CP11" s="433"/>
      <c r="CQ11" s="433"/>
      <c r="CR11" s="433"/>
      <c r="CS11" s="434"/>
      <c r="CT11" s="469" t="s">
        <v>130</v>
      </c>
      <c r="CU11" s="470"/>
      <c r="CV11" s="470"/>
      <c r="CW11" s="470"/>
      <c r="CX11" s="470"/>
      <c r="CY11" s="470"/>
      <c r="CZ11" s="470"/>
      <c r="DA11" s="471"/>
      <c r="DB11" s="469" t="s">
        <v>131</v>
      </c>
      <c r="DC11" s="470"/>
      <c r="DD11" s="470"/>
      <c r="DE11" s="470"/>
      <c r="DF11" s="470"/>
      <c r="DG11" s="470"/>
      <c r="DH11" s="470"/>
      <c r="DI11" s="471"/>
      <c r="DJ11" s="186"/>
      <c r="DK11" s="186"/>
      <c r="DL11" s="186"/>
      <c r="DM11" s="186"/>
      <c r="DN11" s="186"/>
      <c r="DO11" s="186"/>
    </row>
    <row r="12" spans="1:119" ht="18.75" customHeight="1" x14ac:dyDescent="0.15">
      <c r="A12" s="187"/>
      <c r="B12" s="489" t="s">
        <v>132</v>
      </c>
      <c r="C12" s="490"/>
      <c r="D12" s="490"/>
      <c r="E12" s="490"/>
      <c r="F12" s="490"/>
      <c r="G12" s="490"/>
      <c r="H12" s="490"/>
      <c r="I12" s="490"/>
      <c r="J12" s="490"/>
      <c r="K12" s="491"/>
      <c r="L12" s="498" t="s">
        <v>133</v>
      </c>
      <c r="M12" s="499"/>
      <c r="N12" s="499"/>
      <c r="O12" s="499"/>
      <c r="P12" s="499"/>
      <c r="Q12" s="500"/>
      <c r="R12" s="501">
        <v>11829</v>
      </c>
      <c r="S12" s="502"/>
      <c r="T12" s="502"/>
      <c r="U12" s="502"/>
      <c r="V12" s="503"/>
      <c r="W12" s="504" t="s">
        <v>1</v>
      </c>
      <c r="X12" s="462"/>
      <c r="Y12" s="462"/>
      <c r="Z12" s="462"/>
      <c r="AA12" s="462"/>
      <c r="AB12" s="505"/>
      <c r="AC12" s="506" t="s">
        <v>134</v>
      </c>
      <c r="AD12" s="507"/>
      <c r="AE12" s="507"/>
      <c r="AF12" s="507"/>
      <c r="AG12" s="508"/>
      <c r="AH12" s="506" t="s">
        <v>135</v>
      </c>
      <c r="AI12" s="507"/>
      <c r="AJ12" s="507"/>
      <c r="AK12" s="507"/>
      <c r="AL12" s="509"/>
      <c r="AM12" s="458" t="s">
        <v>136</v>
      </c>
      <c r="AN12" s="459"/>
      <c r="AO12" s="459"/>
      <c r="AP12" s="459"/>
      <c r="AQ12" s="459"/>
      <c r="AR12" s="459"/>
      <c r="AS12" s="459"/>
      <c r="AT12" s="460"/>
      <c r="AU12" s="461" t="s">
        <v>117</v>
      </c>
      <c r="AV12" s="462"/>
      <c r="AW12" s="462"/>
      <c r="AX12" s="462"/>
      <c r="AY12" s="463" t="s">
        <v>137</v>
      </c>
      <c r="AZ12" s="464"/>
      <c r="BA12" s="464"/>
      <c r="BB12" s="464"/>
      <c r="BC12" s="464"/>
      <c r="BD12" s="464"/>
      <c r="BE12" s="464"/>
      <c r="BF12" s="464"/>
      <c r="BG12" s="464"/>
      <c r="BH12" s="464"/>
      <c r="BI12" s="464"/>
      <c r="BJ12" s="464"/>
      <c r="BK12" s="464"/>
      <c r="BL12" s="464"/>
      <c r="BM12" s="465"/>
      <c r="BN12" s="429">
        <v>680000</v>
      </c>
      <c r="BO12" s="430"/>
      <c r="BP12" s="430"/>
      <c r="BQ12" s="430"/>
      <c r="BR12" s="430"/>
      <c r="BS12" s="430"/>
      <c r="BT12" s="430"/>
      <c r="BU12" s="431"/>
      <c r="BV12" s="429">
        <v>866000</v>
      </c>
      <c r="BW12" s="430"/>
      <c r="BX12" s="430"/>
      <c r="BY12" s="430"/>
      <c r="BZ12" s="430"/>
      <c r="CA12" s="430"/>
      <c r="CB12" s="430"/>
      <c r="CC12" s="431"/>
      <c r="CD12" s="432" t="s">
        <v>138</v>
      </c>
      <c r="CE12" s="433"/>
      <c r="CF12" s="433"/>
      <c r="CG12" s="433"/>
      <c r="CH12" s="433"/>
      <c r="CI12" s="433"/>
      <c r="CJ12" s="433"/>
      <c r="CK12" s="433"/>
      <c r="CL12" s="433"/>
      <c r="CM12" s="433"/>
      <c r="CN12" s="433"/>
      <c r="CO12" s="433"/>
      <c r="CP12" s="433"/>
      <c r="CQ12" s="433"/>
      <c r="CR12" s="433"/>
      <c r="CS12" s="434"/>
      <c r="CT12" s="469" t="s">
        <v>139</v>
      </c>
      <c r="CU12" s="470"/>
      <c r="CV12" s="470"/>
      <c r="CW12" s="470"/>
      <c r="CX12" s="470"/>
      <c r="CY12" s="470"/>
      <c r="CZ12" s="470"/>
      <c r="DA12" s="471"/>
      <c r="DB12" s="469" t="s">
        <v>131</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140</v>
      </c>
      <c r="N13" s="521"/>
      <c r="O13" s="521"/>
      <c r="P13" s="521"/>
      <c r="Q13" s="522"/>
      <c r="R13" s="513">
        <v>11699</v>
      </c>
      <c r="S13" s="514"/>
      <c r="T13" s="514"/>
      <c r="U13" s="514"/>
      <c r="V13" s="515"/>
      <c r="W13" s="445" t="s">
        <v>141</v>
      </c>
      <c r="X13" s="446"/>
      <c r="Y13" s="446"/>
      <c r="Z13" s="446"/>
      <c r="AA13" s="446"/>
      <c r="AB13" s="436"/>
      <c r="AC13" s="480">
        <v>317</v>
      </c>
      <c r="AD13" s="481"/>
      <c r="AE13" s="481"/>
      <c r="AF13" s="481"/>
      <c r="AG13" s="523"/>
      <c r="AH13" s="480">
        <v>382</v>
      </c>
      <c r="AI13" s="481"/>
      <c r="AJ13" s="481"/>
      <c r="AK13" s="481"/>
      <c r="AL13" s="482"/>
      <c r="AM13" s="458" t="s">
        <v>142</v>
      </c>
      <c r="AN13" s="459"/>
      <c r="AO13" s="459"/>
      <c r="AP13" s="459"/>
      <c r="AQ13" s="459"/>
      <c r="AR13" s="459"/>
      <c r="AS13" s="459"/>
      <c r="AT13" s="460"/>
      <c r="AU13" s="461" t="s">
        <v>117</v>
      </c>
      <c r="AV13" s="462"/>
      <c r="AW13" s="462"/>
      <c r="AX13" s="462"/>
      <c r="AY13" s="463" t="s">
        <v>143</v>
      </c>
      <c r="AZ13" s="464"/>
      <c r="BA13" s="464"/>
      <c r="BB13" s="464"/>
      <c r="BC13" s="464"/>
      <c r="BD13" s="464"/>
      <c r="BE13" s="464"/>
      <c r="BF13" s="464"/>
      <c r="BG13" s="464"/>
      <c r="BH13" s="464"/>
      <c r="BI13" s="464"/>
      <c r="BJ13" s="464"/>
      <c r="BK13" s="464"/>
      <c r="BL13" s="464"/>
      <c r="BM13" s="465"/>
      <c r="BN13" s="429">
        <v>-202805</v>
      </c>
      <c r="BO13" s="430"/>
      <c r="BP13" s="430"/>
      <c r="BQ13" s="430"/>
      <c r="BR13" s="430"/>
      <c r="BS13" s="430"/>
      <c r="BT13" s="430"/>
      <c r="BU13" s="431"/>
      <c r="BV13" s="429">
        <v>-481224</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12.8</v>
      </c>
      <c r="CU13" s="427"/>
      <c r="CV13" s="427"/>
      <c r="CW13" s="427"/>
      <c r="CX13" s="427"/>
      <c r="CY13" s="427"/>
      <c r="CZ13" s="427"/>
      <c r="DA13" s="428"/>
      <c r="DB13" s="426">
        <v>12.8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12066</v>
      </c>
      <c r="S14" s="514"/>
      <c r="T14" s="514"/>
      <c r="U14" s="514"/>
      <c r="V14" s="515"/>
      <c r="W14" s="419"/>
      <c r="X14" s="420"/>
      <c r="Y14" s="420"/>
      <c r="Z14" s="420"/>
      <c r="AA14" s="420"/>
      <c r="AB14" s="409"/>
      <c r="AC14" s="516">
        <v>5.3</v>
      </c>
      <c r="AD14" s="517"/>
      <c r="AE14" s="517"/>
      <c r="AF14" s="517"/>
      <c r="AG14" s="518"/>
      <c r="AH14" s="516">
        <v>5.9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21.5</v>
      </c>
      <c r="CU14" s="528"/>
      <c r="CV14" s="528"/>
      <c r="CW14" s="528"/>
      <c r="CX14" s="528"/>
      <c r="CY14" s="528"/>
      <c r="CZ14" s="528"/>
      <c r="DA14" s="529"/>
      <c r="DB14" s="527">
        <v>33.9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140</v>
      </c>
      <c r="N15" s="521"/>
      <c r="O15" s="521"/>
      <c r="P15" s="521"/>
      <c r="Q15" s="522"/>
      <c r="R15" s="513">
        <v>11948</v>
      </c>
      <c r="S15" s="514"/>
      <c r="T15" s="514"/>
      <c r="U15" s="514"/>
      <c r="V15" s="515"/>
      <c r="W15" s="445" t="s">
        <v>147</v>
      </c>
      <c r="X15" s="446"/>
      <c r="Y15" s="446"/>
      <c r="Z15" s="446"/>
      <c r="AA15" s="446"/>
      <c r="AB15" s="436"/>
      <c r="AC15" s="480">
        <v>2123</v>
      </c>
      <c r="AD15" s="481"/>
      <c r="AE15" s="481"/>
      <c r="AF15" s="481"/>
      <c r="AG15" s="523"/>
      <c r="AH15" s="480">
        <v>2369</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1590183</v>
      </c>
      <c r="BO15" s="393"/>
      <c r="BP15" s="393"/>
      <c r="BQ15" s="393"/>
      <c r="BR15" s="393"/>
      <c r="BS15" s="393"/>
      <c r="BT15" s="393"/>
      <c r="BU15" s="394"/>
      <c r="BV15" s="392">
        <v>1594087</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35.5</v>
      </c>
      <c r="AD16" s="517"/>
      <c r="AE16" s="517"/>
      <c r="AF16" s="517"/>
      <c r="AG16" s="518"/>
      <c r="AH16" s="516">
        <v>36.5</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4290790</v>
      </c>
      <c r="BO16" s="430"/>
      <c r="BP16" s="430"/>
      <c r="BQ16" s="430"/>
      <c r="BR16" s="430"/>
      <c r="BS16" s="430"/>
      <c r="BT16" s="430"/>
      <c r="BU16" s="431"/>
      <c r="BV16" s="429">
        <v>4178952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3536</v>
      </c>
      <c r="AD17" s="481"/>
      <c r="AE17" s="481"/>
      <c r="AF17" s="481"/>
      <c r="AG17" s="523"/>
      <c r="AH17" s="480">
        <v>3741</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2018565</v>
      </c>
      <c r="BO17" s="430"/>
      <c r="BP17" s="430"/>
      <c r="BQ17" s="430"/>
      <c r="BR17" s="430"/>
      <c r="BS17" s="430"/>
      <c r="BT17" s="430"/>
      <c r="BU17" s="431"/>
      <c r="BV17" s="429">
        <v>2020380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226.3</v>
      </c>
      <c r="M18" s="545"/>
      <c r="N18" s="545"/>
      <c r="O18" s="545"/>
      <c r="P18" s="545"/>
      <c r="Q18" s="545"/>
      <c r="R18" s="546"/>
      <c r="S18" s="546"/>
      <c r="T18" s="546"/>
      <c r="U18" s="546"/>
      <c r="V18" s="547"/>
      <c r="W18" s="447"/>
      <c r="X18" s="448"/>
      <c r="Y18" s="448"/>
      <c r="Z18" s="448"/>
      <c r="AA18" s="448"/>
      <c r="AB18" s="439"/>
      <c r="AC18" s="548">
        <v>59.2</v>
      </c>
      <c r="AD18" s="549"/>
      <c r="AE18" s="549"/>
      <c r="AF18" s="549"/>
      <c r="AG18" s="550"/>
      <c r="AH18" s="548">
        <v>57.6</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4721327</v>
      </c>
      <c r="BO18" s="430"/>
      <c r="BP18" s="430"/>
      <c r="BQ18" s="430"/>
      <c r="BR18" s="430"/>
      <c r="BS18" s="430"/>
      <c r="BT18" s="430"/>
      <c r="BU18" s="431"/>
      <c r="BV18" s="429">
        <v>4690791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54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7465687</v>
      </c>
      <c r="BO19" s="430"/>
      <c r="BP19" s="430"/>
      <c r="BQ19" s="430"/>
      <c r="BR19" s="430"/>
      <c r="BS19" s="430"/>
      <c r="BT19" s="430"/>
      <c r="BU19" s="431"/>
      <c r="BV19" s="429">
        <v>7391135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4514</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9840799</v>
      </c>
      <c r="BO23" s="430"/>
      <c r="BP23" s="430"/>
      <c r="BQ23" s="430"/>
      <c r="BR23" s="430"/>
      <c r="BS23" s="430"/>
      <c r="BT23" s="430"/>
      <c r="BU23" s="431"/>
      <c r="BV23" s="429">
        <v>10389281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8100</v>
      </c>
      <c r="R24" s="481"/>
      <c r="S24" s="481"/>
      <c r="T24" s="481"/>
      <c r="U24" s="481"/>
      <c r="V24" s="523"/>
      <c r="W24" s="582"/>
      <c r="X24" s="570"/>
      <c r="Y24" s="571"/>
      <c r="Z24" s="479" t="s">
        <v>171</v>
      </c>
      <c r="AA24" s="459"/>
      <c r="AB24" s="459"/>
      <c r="AC24" s="459"/>
      <c r="AD24" s="459"/>
      <c r="AE24" s="459"/>
      <c r="AF24" s="459"/>
      <c r="AG24" s="460"/>
      <c r="AH24" s="480">
        <v>156</v>
      </c>
      <c r="AI24" s="481"/>
      <c r="AJ24" s="481"/>
      <c r="AK24" s="481"/>
      <c r="AL24" s="523"/>
      <c r="AM24" s="480">
        <v>448968</v>
      </c>
      <c r="AN24" s="481"/>
      <c r="AO24" s="481"/>
      <c r="AP24" s="481"/>
      <c r="AQ24" s="481"/>
      <c r="AR24" s="523"/>
      <c r="AS24" s="480">
        <v>2878</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9789590</v>
      </c>
      <c r="BO24" s="430"/>
      <c r="BP24" s="430"/>
      <c r="BQ24" s="430"/>
      <c r="BR24" s="430"/>
      <c r="BS24" s="430"/>
      <c r="BT24" s="430"/>
      <c r="BU24" s="431"/>
      <c r="BV24" s="429">
        <v>10314282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6700</v>
      </c>
      <c r="R25" s="481"/>
      <c r="S25" s="481"/>
      <c r="T25" s="481"/>
      <c r="U25" s="481"/>
      <c r="V25" s="523"/>
      <c r="W25" s="582"/>
      <c r="X25" s="570"/>
      <c r="Y25" s="571"/>
      <c r="Z25" s="479" t="s">
        <v>174</v>
      </c>
      <c r="AA25" s="459"/>
      <c r="AB25" s="459"/>
      <c r="AC25" s="459"/>
      <c r="AD25" s="459"/>
      <c r="AE25" s="459"/>
      <c r="AF25" s="459"/>
      <c r="AG25" s="460"/>
      <c r="AH25" s="480" t="s">
        <v>139</v>
      </c>
      <c r="AI25" s="481"/>
      <c r="AJ25" s="481"/>
      <c r="AK25" s="481"/>
      <c r="AL25" s="523"/>
      <c r="AM25" s="480" t="s">
        <v>131</v>
      </c>
      <c r="AN25" s="481"/>
      <c r="AO25" s="481"/>
      <c r="AP25" s="481"/>
      <c r="AQ25" s="481"/>
      <c r="AR25" s="523"/>
      <c r="AS25" s="480" t="s">
        <v>131</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254625</v>
      </c>
      <c r="BO25" s="393"/>
      <c r="BP25" s="393"/>
      <c r="BQ25" s="393"/>
      <c r="BR25" s="393"/>
      <c r="BS25" s="393"/>
      <c r="BT25" s="393"/>
      <c r="BU25" s="394"/>
      <c r="BV25" s="392">
        <v>317729</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6030</v>
      </c>
      <c r="R26" s="481"/>
      <c r="S26" s="481"/>
      <c r="T26" s="481"/>
      <c r="U26" s="481"/>
      <c r="V26" s="523"/>
      <c r="W26" s="582"/>
      <c r="X26" s="570"/>
      <c r="Y26" s="571"/>
      <c r="Z26" s="479" t="s">
        <v>177</v>
      </c>
      <c r="AA26" s="592"/>
      <c r="AB26" s="592"/>
      <c r="AC26" s="592"/>
      <c r="AD26" s="592"/>
      <c r="AE26" s="592"/>
      <c r="AF26" s="592"/>
      <c r="AG26" s="593"/>
      <c r="AH26" s="480">
        <v>12</v>
      </c>
      <c r="AI26" s="481"/>
      <c r="AJ26" s="481"/>
      <c r="AK26" s="481"/>
      <c r="AL26" s="523"/>
      <c r="AM26" s="480">
        <v>30348</v>
      </c>
      <c r="AN26" s="481"/>
      <c r="AO26" s="481"/>
      <c r="AP26" s="481"/>
      <c r="AQ26" s="481"/>
      <c r="AR26" s="523"/>
      <c r="AS26" s="480">
        <v>2529</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139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3540</v>
      </c>
      <c r="R27" s="481"/>
      <c r="S27" s="481"/>
      <c r="T27" s="481"/>
      <c r="U27" s="481"/>
      <c r="V27" s="523"/>
      <c r="W27" s="582"/>
      <c r="X27" s="570"/>
      <c r="Y27" s="571"/>
      <c r="Z27" s="479" t="s">
        <v>180</v>
      </c>
      <c r="AA27" s="459"/>
      <c r="AB27" s="459"/>
      <c r="AC27" s="459"/>
      <c r="AD27" s="459"/>
      <c r="AE27" s="459"/>
      <c r="AF27" s="459"/>
      <c r="AG27" s="460"/>
      <c r="AH27" s="480" t="s">
        <v>139</v>
      </c>
      <c r="AI27" s="481"/>
      <c r="AJ27" s="481"/>
      <c r="AK27" s="481"/>
      <c r="AL27" s="523"/>
      <c r="AM27" s="480" t="s">
        <v>139</v>
      </c>
      <c r="AN27" s="481"/>
      <c r="AO27" s="481"/>
      <c r="AP27" s="481"/>
      <c r="AQ27" s="481"/>
      <c r="AR27" s="523"/>
      <c r="AS27" s="480" t="s">
        <v>139</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358420</v>
      </c>
      <c r="BO27" s="606"/>
      <c r="BP27" s="606"/>
      <c r="BQ27" s="606"/>
      <c r="BR27" s="606"/>
      <c r="BS27" s="606"/>
      <c r="BT27" s="606"/>
      <c r="BU27" s="607"/>
      <c r="BV27" s="605">
        <v>358385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3060</v>
      </c>
      <c r="R28" s="481"/>
      <c r="S28" s="481"/>
      <c r="T28" s="481"/>
      <c r="U28" s="481"/>
      <c r="V28" s="523"/>
      <c r="W28" s="582"/>
      <c r="X28" s="570"/>
      <c r="Y28" s="571"/>
      <c r="Z28" s="479" t="s">
        <v>183</v>
      </c>
      <c r="AA28" s="459"/>
      <c r="AB28" s="459"/>
      <c r="AC28" s="459"/>
      <c r="AD28" s="459"/>
      <c r="AE28" s="459"/>
      <c r="AF28" s="459"/>
      <c r="AG28" s="460"/>
      <c r="AH28" s="480" t="s">
        <v>130</v>
      </c>
      <c r="AI28" s="481"/>
      <c r="AJ28" s="481"/>
      <c r="AK28" s="481"/>
      <c r="AL28" s="523"/>
      <c r="AM28" s="480" t="s">
        <v>139</v>
      </c>
      <c r="AN28" s="481"/>
      <c r="AO28" s="481"/>
      <c r="AP28" s="481"/>
      <c r="AQ28" s="481"/>
      <c r="AR28" s="523"/>
      <c r="AS28" s="480" t="s">
        <v>139</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1489738</v>
      </c>
      <c r="BO28" s="393"/>
      <c r="BP28" s="393"/>
      <c r="BQ28" s="393"/>
      <c r="BR28" s="393"/>
      <c r="BS28" s="393"/>
      <c r="BT28" s="393"/>
      <c r="BU28" s="394"/>
      <c r="BV28" s="392">
        <v>1662842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8</v>
      </c>
      <c r="M29" s="481"/>
      <c r="N29" s="481"/>
      <c r="O29" s="481"/>
      <c r="P29" s="523"/>
      <c r="Q29" s="480">
        <v>2880</v>
      </c>
      <c r="R29" s="481"/>
      <c r="S29" s="481"/>
      <c r="T29" s="481"/>
      <c r="U29" s="481"/>
      <c r="V29" s="523"/>
      <c r="W29" s="583"/>
      <c r="X29" s="584"/>
      <c r="Y29" s="585"/>
      <c r="Z29" s="479" t="s">
        <v>186</v>
      </c>
      <c r="AA29" s="459"/>
      <c r="AB29" s="459"/>
      <c r="AC29" s="459"/>
      <c r="AD29" s="459"/>
      <c r="AE29" s="459"/>
      <c r="AF29" s="459"/>
      <c r="AG29" s="460"/>
      <c r="AH29" s="480">
        <v>156</v>
      </c>
      <c r="AI29" s="481"/>
      <c r="AJ29" s="481"/>
      <c r="AK29" s="481"/>
      <c r="AL29" s="523"/>
      <c r="AM29" s="480">
        <v>448968</v>
      </c>
      <c r="AN29" s="481"/>
      <c r="AO29" s="481"/>
      <c r="AP29" s="481"/>
      <c r="AQ29" s="481"/>
      <c r="AR29" s="523"/>
      <c r="AS29" s="480">
        <v>2878</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1316793</v>
      </c>
      <c r="BO29" s="430"/>
      <c r="BP29" s="430"/>
      <c r="BQ29" s="430"/>
      <c r="BR29" s="430"/>
      <c r="BS29" s="430"/>
      <c r="BT29" s="430"/>
      <c r="BU29" s="431"/>
      <c r="BV29" s="429">
        <v>1616035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93.8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2526773</v>
      </c>
      <c r="BO30" s="606"/>
      <c r="BP30" s="606"/>
      <c r="BQ30" s="606"/>
      <c r="BR30" s="606"/>
      <c r="BS30" s="606"/>
      <c r="BT30" s="606"/>
      <c r="BU30" s="607"/>
      <c r="BV30" s="605">
        <v>2596638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197</v>
      </c>
      <c r="AN33" s="453"/>
      <c r="AO33" s="418" t="s">
        <v>199</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IF('各会計、関係団体の財政状況及び健全化判断比率'!B30="","",'各会計、関係団体の財政状況及び健全化判断比率'!B30)</f>
        <v>病院事業会計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IF('各会計、関係団体の財政状況及び健全化判断比率'!B31="","",'各会計、関係団体の財政状況及び健全化判断比率'!B31)</f>
        <v>簡易水道特別会計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新川地域介護保険・ケーブルテレビ事業組合（一般会計）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朝日町文化体育振興公社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公共用地先行取得等事業特別会計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8</v>
      </c>
      <c r="BF35" s="618"/>
      <c r="BG35" s="619" t="str">
        <f>IF('各会計、関係団体の財政状況及び健全化判断比率'!B32="","",'各会計、関係団体の財政状況及び健全化判断比率'!B32)</f>
        <v>下水道特別会計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新川地域介護保険・ケーブルテレビ事業組合（介護保険事業特別会計）</v>
      </c>
      <c r="BZ35" s="619"/>
      <c r="CA35" s="619"/>
      <c r="CB35" s="619"/>
      <c r="CC35" s="619"/>
      <c r="CD35" s="619"/>
      <c r="CE35" s="619"/>
      <c r="CF35" s="619"/>
      <c r="CG35" s="619"/>
      <c r="CH35" s="619"/>
      <c r="CI35" s="619"/>
      <c r="CJ35" s="619"/>
      <c r="CK35" s="619"/>
      <c r="CL35" s="619"/>
      <c r="CM35" s="619"/>
      <c r="CN35" s="214"/>
      <c r="CO35" s="618">
        <f t="shared" ref="CO35:CO43" si="3">IF(CQ35="","",CO34+1)</f>
        <v>20</v>
      </c>
      <c r="CP35" s="618"/>
      <c r="CQ35" s="619" t="str">
        <f>IF('各会計、関係団体の財政状況及び健全化判断比率'!BS8="","",'各会計、関係団体の財政状況及び健全化判断比率'!BS8)</f>
        <v>あさひ</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奨学資金特別会計</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新川地域介護保険・ケーブルテレビ事業組合（ＣＡＴＶ事業特別会計）</v>
      </c>
      <c r="BZ36" s="619"/>
      <c r="CA36" s="619"/>
      <c r="CB36" s="619"/>
      <c r="CC36" s="619"/>
      <c r="CD36" s="619"/>
      <c r="CE36" s="619"/>
      <c r="CF36" s="619"/>
      <c r="CG36" s="619"/>
      <c r="CH36" s="619"/>
      <c r="CI36" s="619"/>
      <c r="CJ36" s="619"/>
      <c r="CK36" s="619"/>
      <c r="CL36" s="619"/>
      <c r="CM36" s="619"/>
      <c r="CN36" s="214"/>
      <c r="CO36" s="618">
        <f t="shared" si="3"/>
        <v>21</v>
      </c>
      <c r="CP36" s="618"/>
      <c r="CQ36" s="619" t="str">
        <f>IF('各会計、関係団体の財政状況及び健全化判断比率'!BS9="","",'各会計、関係団体の財政状況及び健全化判断比率'!BS9)</f>
        <v>あさひふるさと創造社</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新川広域圏事務組合</v>
      </c>
      <c r="BZ37" s="619"/>
      <c r="CA37" s="619"/>
      <c r="CB37" s="619"/>
      <c r="CC37" s="619"/>
      <c r="CD37" s="619"/>
      <c r="CE37" s="619"/>
      <c r="CF37" s="619"/>
      <c r="CG37" s="619"/>
      <c r="CH37" s="619"/>
      <c r="CI37" s="619"/>
      <c r="CJ37" s="619"/>
      <c r="CK37" s="619"/>
      <c r="CL37" s="619"/>
      <c r="CM37" s="619"/>
      <c r="CN37" s="214"/>
      <c r="CO37" s="618">
        <f t="shared" si="3"/>
        <v>22</v>
      </c>
      <c r="CP37" s="618"/>
      <c r="CQ37" s="619" t="str">
        <f>IF('各会計、関係団体の財政状況及び健全化判断比率'!BS10="","",'各会計、関係団体の財政状況及び健全化判断比率'!BS10)</f>
        <v>朝日商業開発</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富山県市町村総合事務組合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富山県市町村会館管理組合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富山県後期高齢者医療広域連合（一般会計）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富山県後期高齢者医療広域連合（後期高齢者医療事業特別会計）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下山用水組合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黒東合口用水組合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5OxthnqfZp1tq/BMsmH3JXONPxDbo5cOS+s7m45AsnmZ2kUIPmDHFH4PseLBo/SZUqAcXlKDur7R8xtmvf2KiA==" saltValue="QgapKo0tHjaDC+49c/m+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0" t="s">
        <v>570</v>
      </c>
      <c r="D34" s="1210"/>
      <c r="E34" s="1211"/>
      <c r="F34" s="32">
        <v>6.07</v>
      </c>
      <c r="G34" s="33">
        <v>9.0299999999999994</v>
      </c>
      <c r="H34" s="33">
        <v>8.41</v>
      </c>
      <c r="I34" s="33">
        <v>9.18</v>
      </c>
      <c r="J34" s="34">
        <v>8.4600000000000009</v>
      </c>
      <c r="K34" s="22"/>
      <c r="L34" s="22"/>
      <c r="M34" s="22"/>
      <c r="N34" s="22"/>
      <c r="O34" s="22"/>
      <c r="P34" s="22"/>
    </row>
    <row r="35" spans="1:16" ht="39" customHeight="1" x14ac:dyDescent="0.15">
      <c r="A35" s="22"/>
      <c r="B35" s="35"/>
      <c r="C35" s="1204" t="s">
        <v>571</v>
      </c>
      <c r="D35" s="1205"/>
      <c r="E35" s="1206"/>
      <c r="F35" s="36">
        <v>14.6</v>
      </c>
      <c r="G35" s="37">
        <v>14.29</v>
      </c>
      <c r="H35" s="37">
        <v>14.81</v>
      </c>
      <c r="I35" s="37">
        <v>12.63</v>
      </c>
      <c r="J35" s="38">
        <v>7.42</v>
      </c>
      <c r="K35" s="22"/>
      <c r="L35" s="22"/>
      <c r="M35" s="22"/>
      <c r="N35" s="22"/>
      <c r="O35" s="22"/>
      <c r="P35" s="22"/>
    </row>
    <row r="36" spans="1:16" ht="39" customHeight="1" x14ac:dyDescent="0.15">
      <c r="A36" s="22"/>
      <c r="B36" s="35"/>
      <c r="C36" s="1204" t="s">
        <v>572</v>
      </c>
      <c r="D36" s="1205"/>
      <c r="E36" s="1206"/>
      <c r="F36" s="36">
        <v>0.39</v>
      </c>
      <c r="G36" s="37">
        <v>0.42</v>
      </c>
      <c r="H36" s="37">
        <v>0.36</v>
      </c>
      <c r="I36" s="37">
        <v>0.37</v>
      </c>
      <c r="J36" s="38">
        <v>0.45</v>
      </c>
      <c r="K36" s="22"/>
      <c r="L36" s="22"/>
      <c r="M36" s="22"/>
      <c r="N36" s="22"/>
      <c r="O36" s="22"/>
      <c r="P36" s="22"/>
    </row>
    <row r="37" spans="1:16" ht="39" customHeight="1" x14ac:dyDescent="0.15">
      <c r="A37" s="22"/>
      <c r="B37" s="35"/>
      <c r="C37" s="1204" t="s">
        <v>573</v>
      </c>
      <c r="D37" s="1205"/>
      <c r="E37" s="1206"/>
      <c r="F37" s="36">
        <v>0.21</v>
      </c>
      <c r="G37" s="37">
        <v>0.2</v>
      </c>
      <c r="H37" s="37">
        <v>0.17</v>
      </c>
      <c r="I37" s="37">
        <v>3.34</v>
      </c>
      <c r="J37" s="38">
        <v>0.16</v>
      </c>
      <c r="K37" s="22"/>
      <c r="L37" s="22"/>
      <c r="M37" s="22"/>
      <c r="N37" s="22"/>
      <c r="O37" s="22"/>
      <c r="P37" s="22"/>
    </row>
    <row r="38" spans="1:16" ht="39" customHeight="1" x14ac:dyDescent="0.15">
      <c r="A38" s="22"/>
      <c r="B38" s="35"/>
      <c r="C38" s="1204" t="s">
        <v>574</v>
      </c>
      <c r="D38" s="1205"/>
      <c r="E38" s="1206"/>
      <c r="F38" s="36">
        <v>1.43</v>
      </c>
      <c r="G38" s="37">
        <v>0.71</v>
      </c>
      <c r="H38" s="37">
        <v>1.02</v>
      </c>
      <c r="I38" s="37">
        <v>0.3</v>
      </c>
      <c r="J38" s="38">
        <v>0.04</v>
      </c>
      <c r="K38" s="22"/>
      <c r="L38" s="22"/>
      <c r="M38" s="22"/>
      <c r="N38" s="22"/>
      <c r="O38" s="22"/>
      <c r="P38" s="22"/>
    </row>
    <row r="39" spans="1:16" ht="39" customHeight="1" x14ac:dyDescent="0.15">
      <c r="A39" s="22"/>
      <c r="B39" s="35"/>
      <c r="C39" s="1204" t="s">
        <v>575</v>
      </c>
      <c r="D39" s="1205"/>
      <c r="E39" s="1206"/>
      <c r="F39" s="36">
        <v>0</v>
      </c>
      <c r="G39" s="37">
        <v>0.01</v>
      </c>
      <c r="H39" s="37">
        <v>0</v>
      </c>
      <c r="I39" s="37">
        <v>0</v>
      </c>
      <c r="J39" s="38">
        <v>0</v>
      </c>
      <c r="K39" s="22"/>
      <c r="L39" s="22"/>
      <c r="M39" s="22"/>
      <c r="N39" s="22"/>
      <c r="O39" s="22"/>
      <c r="P39" s="22"/>
    </row>
    <row r="40" spans="1:16" ht="39" customHeight="1" x14ac:dyDescent="0.15">
      <c r="A40" s="22"/>
      <c r="B40" s="35"/>
      <c r="C40" s="1204" t="s">
        <v>576</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577</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578</v>
      </c>
      <c r="D42" s="1205"/>
      <c r="E42" s="1206"/>
      <c r="F42" s="36" t="s">
        <v>519</v>
      </c>
      <c r="G42" s="37" t="s">
        <v>519</v>
      </c>
      <c r="H42" s="37" t="s">
        <v>519</v>
      </c>
      <c r="I42" s="37" t="s">
        <v>519</v>
      </c>
      <c r="J42" s="38" t="s">
        <v>519</v>
      </c>
      <c r="K42" s="22"/>
      <c r="L42" s="22"/>
      <c r="M42" s="22"/>
      <c r="N42" s="22"/>
      <c r="O42" s="22"/>
      <c r="P42" s="22"/>
    </row>
    <row r="43" spans="1:16" ht="39" customHeight="1" thickBot="1" x14ac:dyDescent="0.2">
      <c r="A43" s="22"/>
      <c r="B43" s="40"/>
      <c r="C43" s="1207" t="s">
        <v>579</v>
      </c>
      <c r="D43" s="1208"/>
      <c r="E43" s="1209"/>
      <c r="F43" s="41">
        <v>0</v>
      </c>
      <c r="G43" s="42">
        <v>0</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A6/E7cpBr5lFMScX0PnP5ztdjUbIJ8TCUtXztr5vq2q+6iN/1U6NFqRRUSEYTyORRq05HZHV+y7IO7eCTsLw==" saltValue="Or/Lqg3oKJDr1xvSOCDG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699</v>
      </c>
      <c r="L45" s="60">
        <v>861</v>
      </c>
      <c r="M45" s="60">
        <v>1023</v>
      </c>
      <c r="N45" s="60">
        <v>1044</v>
      </c>
      <c r="O45" s="61">
        <v>1062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519</v>
      </c>
      <c r="L46" s="64" t="s">
        <v>519</v>
      </c>
      <c r="M46" s="64" t="s">
        <v>519</v>
      </c>
      <c r="N46" s="64" t="s">
        <v>519</v>
      </c>
      <c r="O46" s="65" t="s">
        <v>519</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519</v>
      </c>
      <c r="L47" s="64" t="s">
        <v>519</v>
      </c>
      <c r="M47" s="64" t="s">
        <v>519</v>
      </c>
      <c r="N47" s="64" t="s">
        <v>519</v>
      </c>
      <c r="O47" s="65" t="s">
        <v>519</v>
      </c>
      <c r="P47" s="48"/>
      <c r="Q47" s="48"/>
      <c r="R47" s="48"/>
      <c r="S47" s="48"/>
      <c r="T47" s="48"/>
      <c r="U47" s="48"/>
    </row>
    <row r="48" spans="1:21" ht="30.75" customHeight="1" x14ac:dyDescent="0.15">
      <c r="A48" s="48"/>
      <c r="B48" s="1214"/>
      <c r="C48" s="1215"/>
      <c r="D48" s="62"/>
      <c r="E48" s="1220" t="s">
        <v>15</v>
      </c>
      <c r="F48" s="1220"/>
      <c r="G48" s="1220"/>
      <c r="H48" s="1220"/>
      <c r="I48" s="1220"/>
      <c r="J48" s="1221"/>
      <c r="K48" s="63">
        <v>515</v>
      </c>
      <c r="L48" s="64">
        <v>514</v>
      </c>
      <c r="M48" s="64">
        <v>480</v>
      </c>
      <c r="N48" s="64">
        <v>496</v>
      </c>
      <c r="O48" s="65">
        <v>410</v>
      </c>
      <c r="P48" s="48"/>
      <c r="Q48" s="48"/>
      <c r="R48" s="48"/>
      <c r="S48" s="48"/>
      <c r="T48" s="48"/>
      <c r="U48" s="48"/>
    </row>
    <row r="49" spans="1:21" ht="30.75" customHeight="1" x14ac:dyDescent="0.15">
      <c r="A49" s="48"/>
      <c r="B49" s="1214"/>
      <c r="C49" s="1215"/>
      <c r="D49" s="62"/>
      <c r="E49" s="1220" t="s">
        <v>16</v>
      </c>
      <c r="F49" s="1220"/>
      <c r="G49" s="1220"/>
      <c r="H49" s="1220"/>
      <c r="I49" s="1220"/>
      <c r="J49" s="1221"/>
      <c r="K49" s="63">
        <v>19</v>
      </c>
      <c r="L49" s="64">
        <v>32</v>
      </c>
      <c r="M49" s="64">
        <v>37</v>
      </c>
      <c r="N49" s="64">
        <v>50</v>
      </c>
      <c r="O49" s="65">
        <v>45</v>
      </c>
      <c r="P49" s="48"/>
      <c r="Q49" s="48"/>
      <c r="R49" s="48"/>
      <c r="S49" s="48"/>
      <c r="T49" s="48"/>
      <c r="U49" s="48"/>
    </row>
    <row r="50" spans="1:21" ht="30.75" customHeight="1" x14ac:dyDescent="0.15">
      <c r="A50" s="48"/>
      <c r="B50" s="1214"/>
      <c r="C50" s="1215"/>
      <c r="D50" s="62"/>
      <c r="E50" s="1220" t="s">
        <v>17</v>
      </c>
      <c r="F50" s="1220"/>
      <c r="G50" s="1220"/>
      <c r="H50" s="1220"/>
      <c r="I50" s="1220"/>
      <c r="J50" s="1221"/>
      <c r="K50" s="63">
        <v>49</v>
      </c>
      <c r="L50" s="64">
        <v>49</v>
      </c>
      <c r="M50" s="64">
        <v>39</v>
      </c>
      <c r="N50" s="64">
        <v>39</v>
      </c>
      <c r="O50" s="65">
        <v>39</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519</v>
      </c>
      <c r="L51" s="64" t="s">
        <v>519</v>
      </c>
      <c r="M51" s="64" t="s">
        <v>519</v>
      </c>
      <c r="N51" s="64" t="s">
        <v>519</v>
      </c>
      <c r="O51" s="65" t="s">
        <v>519</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958</v>
      </c>
      <c r="L52" s="64">
        <v>1036</v>
      </c>
      <c r="M52" s="64">
        <v>1079</v>
      </c>
      <c r="N52" s="64">
        <v>1093</v>
      </c>
      <c r="O52" s="65">
        <v>1149</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324</v>
      </c>
      <c r="L53" s="69">
        <v>420</v>
      </c>
      <c r="M53" s="69">
        <v>500</v>
      </c>
      <c r="N53" s="69">
        <v>536</v>
      </c>
      <c r="O53" s="70">
        <v>407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608</v>
      </c>
      <c r="L57" s="84" t="s">
        <v>608</v>
      </c>
      <c r="M57" s="84" t="s">
        <v>608</v>
      </c>
      <c r="N57" s="84" t="s">
        <v>608</v>
      </c>
      <c r="O57" s="85" t="s">
        <v>608</v>
      </c>
    </row>
    <row r="58" spans="1:21" ht="31.5" customHeight="1" thickBot="1" x14ac:dyDescent="0.2">
      <c r="B58" s="1230"/>
      <c r="C58" s="1231"/>
      <c r="D58" s="1235" t="s">
        <v>27</v>
      </c>
      <c r="E58" s="1236"/>
      <c r="F58" s="1236"/>
      <c r="G58" s="1236"/>
      <c r="H58" s="1236"/>
      <c r="I58" s="1236"/>
      <c r="J58" s="1237"/>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515RrdgF7mvNAoXgQL1SykqzcxGYSsoxHYLxo3uj5HRsG5Y0Wc9rfd5i/I8Le0SbaeqNuHl6Ao19UPbGpDvWA==" saltValue="QgcYMbcNTU5sFGtH7d2r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38" t="s">
        <v>30</v>
      </c>
      <c r="C41" s="1239"/>
      <c r="D41" s="102"/>
      <c r="E41" s="1244" t="s">
        <v>31</v>
      </c>
      <c r="F41" s="1244"/>
      <c r="G41" s="1244"/>
      <c r="H41" s="1245"/>
      <c r="I41" s="103">
        <v>8914</v>
      </c>
      <c r="J41" s="104">
        <v>9123</v>
      </c>
      <c r="K41" s="104">
        <v>9788</v>
      </c>
      <c r="L41" s="104">
        <v>10389</v>
      </c>
      <c r="M41" s="105">
        <v>9841</v>
      </c>
    </row>
    <row r="42" spans="2:13" ht="27.75" customHeight="1" x14ac:dyDescent="0.15">
      <c r="B42" s="1240"/>
      <c r="C42" s="1241"/>
      <c r="D42" s="106"/>
      <c r="E42" s="1246" t="s">
        <v>32</v>
      </c>
      <c r="F42" s="1246"/>
      <c r="G42" s="1246"/>
      <c r="H42" s="1247"/>
      <c r="I42" s="107">
        <v>393</v>
      </c>
      <c r="J42" s="108">
        <v>344</v>
      </c>
      <c r="K42" s="108">
        <v>333</v>
      </c>
      <c r="L42" s="108">
        <v>294</v>
      </c>
      <c r="M42" s="109">
        <v>255</v>
      </c>
    </row>
    <row r="43" spans="2:13" ht="27.75" customHeight="1" x14ac:dyDescent="0.15">
      <c r="B43" s="1240"/>
      <c r="C43" s="1241"/>
      <c r="D43" s="106"/>
      <c r="E43" s="1246" t="s">
        <v>33</v>
      </c>
      <c r="F43" s="1246"/>
      <c r="G43" s="1246"/>
      <c r="H43" s="1247"/>
      <c r="I43" s="107">
        <v>6835</v>
      </c>
      <c r="J43" s="108">
        <v>7047</v>
      </c>
      <c r="K43" s="108">
        <v>7764</v>
      </c>
      <c r="L43" s="108">
        <v>8211</v>
      </c>
      <c r="M43" s="109">
        <v>7834</v>
      </c>
    </row>
    <row r="44" spans="2:13" ht="27.75" customHeight="1" x14ac:dyDescent="0.15">
      <c r="B44" s="1240"/>
      <c r="C44" s="1241"/>
      <c r="D44" s="106"/>
      <c r="E44" s="1246" t="s">
        <v>34</v>
      </c>
      <c r="F44" s="1246"/>
      <c r="G44" s="1246"/>
      <c r="H44" s="1247"/>
      <c r="I44" s="107">
        <v>412</v>
      </c>
      <c r="J44" s="108">
        <v>386</v>
      </c>
      <c r="K44" s="108">
        <v>381</v>
      </c>
      <c r="L44" s="108">
        <v>352</v>
      </c>
      <c r="M44" s="109">
        <v>305</v>
      </c>
    </row>
    <row r="45" spans="2:13" ht="27.75" customHeight="1" x14ac:dyDescent="0.15">
      <c r="B45" s="1240"/>
      <c r="C45" s="1241"/>
      <c r="D45" s="106"/>
      <c r="E45" s="1246" t="s">
        <v>35</v>
      </c>
      <c r="F45" s="1246"/>
      <c r="G45" s="1246"/>
      <c r="H45" s="1247"/>
      <c r="I45" s="107">
        <v>798</v>
      </c>
      <c r="J45" s="108">
        <v>803</v>
      </c>
      <c r="K45" s="108">
        <v>751</v>
      </c>
      <c r="L45" s="108">
        <v>654</v>
      </c>
      <c r="M45" s="109">
        <v>760</v>
      </c>
    </row>
    <row r="46" spans="2:13" ht="27.75" customHeight="1" x14ac:dyDescent="0.15">
      <c r="B46" s="1240"/>
      <c r="C46" s="1241"/>
      <c r="D46" s="110"/>
      <c r="E46" s="1246" t="s">
        <v>36</v>
      </c>
      <c r="F46" s="1246"/>
      <c r="G46" s="1246"/>
      <c r="H46" s="1247"/>
      <c r="I46" s="107" t="s">
        <v>519</v>
      </c>
      <c r="J46" s="108" t="s">
        <v>519</v>
      </c>
      <c r="K46" s="108" t="s">
        <v>519</v>
      </c>
      <c r="L46" s="108" t="s">
        <v>519</v>
      </c>
      <c r="M46" s="109" t="s">
        <v>519</v>
      </c>
    </row>
    <row r="47" spans="2:13" ht="27.75" customHeight="1" x14ac:dyDescent="0.15">
      <c r="B47" s="1240"/>
      <c r="C47" s="1241"/>
      <c r="D47" s="111"/>
      <c r="E47" s="1248" t="s">
        <v>37</v>
      </c>
      <c r="F47" s="1249"/>
      <c r="G47" s="1249"/>
      <c r="H47" s="1250"/>
      <c r="I47" s="107" t="s">
        <v>519</v>
      </c>
      <c r="J47" s="108" t="s">
        <v>519</v>
      </c>
      <c r="K47" s="108" t="s">
        <v>519</v>
      </c>
      <c r="L47" s="108" t="s">
        <v>519</v>
      </c>
      <c r="M47" s="109" t="s">
        <v>519</v>
      </c>
    </row>
    <row r="48" spans="2:13" ht="27.75" customHeight="1" x14ac:dyDescent="0.15">
      <c r="B48" s="1240"/>
      <c r="C48" s="1241"/>
      <c r="D48" s="106"/>
      <c r="E48" s="1246" t="s">
        <v>38</v>
      </c>
      <c r="F48" s="1246"/>
      <c r="G48" s="1246"/>
      <c r="H48" s="1247"/>
      <c r="I48" s="107" t="s">
        <v>519</v>
      </c>
      <c r="J48" s="108" t="s">
        <v>519</v>
      </c>
      <c r="K48" s="108" t="s">
        <v>519</v>
      </c>
      <c r="L48" s="108" t="s">
        <v>519</v>
      </c>
      <c r="M48" s="109" t="s">
        <v>519</v>
      </c>
    </row>
    <row r="49" spans="2:13" ht="27.75" customHeight="1" x14ac:dyDescent="0.15">
      <c r="B49" s="1242"/>
      <c r="C49" s="1243"/>
      <c r="D49" s="106"/>
      <c r="E49" s="1246" t="s">
        <v>39</v>
      </c>
      <c r="F49" s="1246"/>
      <c r="G49" s="1246"/>
      <c r="H49" s="1247"/>
      <c r="I49" s="107" t="s">
        <v>519</v>
      </c>
      <c r="J49" s="108" t="s">
        <v>519</v>
      </c>
      <c r="K49" s="108" t="s">
        <v>519</v>
      </c>
      <c r="L49" s="108" t="s">
        <v>519</v>
      </c>
      <c r="M49" s="109" t="s">
        <v>519</v>
      </c>
    </row>
    <row r="50" spans="2:13" ht="27.75" customHeight="1" x14ac:dyDescent="0.15">
      <c r="B50" s="1251" t="s">
        <v>40</v>
      </c>
      <c r="C50" s="1252"/>
      <c r="D50" s="112"/>
      <c r="E50" s="1246" t="s">
        <v>41</v>
      </c>
      <c r="F50" s="1246"/>
      <c r="G50" s="1246"/>
      <c r="H50" s="1247"/>
      <c r="I50" s="107">
        <v>7597</v>
      </c>
      <c r="J50" s="108">
        <v>7000</v>
      </c>
      <c r="K50" s="108">
        <v>6743</v>
      </c>
      <c r="L50" s="108">
        <v>6095</v>
      </c>
      <c r="M50" s="109">
        <v>5497</v>
      </c>
    </row>
    <row r="51" spans="2:13" ht="27.75" customHeight="1" x14ac:dyDescent="0.15">
      <c r="B51" s="1240"/>
      <c r="C51" s="1241"/>
      <c r="D51" s="106"/>
      <c r="E51" s="1246" t="s">
        <v>42</v>
      </c>
      <c r="F51" s="1246"/>
      <c r="G51" s="1246"/>
      <c r="H51" s="1247"/>
      <c r="I51" s="107" t="s">
        <v>519</v>
      </c>
      <c r="J51" s="108" t="s">
        <v>519</v>
      </c>
      <c r="K51" s="108" t="s">
        <v>519</v>
      </c>
      <c r="L51" s="108" t="s">
        <v>519</v>
      </c>
      <c r="M51" s="109" t="s">
        <v>519</v>
      </c>
    </row>
    <row r="52" spans="2:13" ht="27.75" customHeight="1" x14ac:dyDescent="0.15">
      <c r="B52" s="1242"/>
      <c r="C52" s="1243"/>
      <c r="D52" s="106"/>
      <c r="E52" s="1246" t="s">
        <v>43</v>
      </c>
      <c r="F52" s="1246"/>
      <c r="G52" s="1246"/>
      <c r="H52" s="1247"/>
      <c r="I52" s="107">
        <v>11984</v>
      </c>
      <c r="J52" s="108">
        <v>11802</v>
      </c>
      <c r="K52" s="108">
        <v>12350</v>
      </c>
      <c r="L52" s="108">
        <v>12537</v>
      </c>
      <c r="M52" s="109">
        <v>12690</v>
      </c>
    </row>
    <row r="53" spans="2:13" ht="27.75" customHeight="1" thickBot="1" x14ac:dyDescent="0.2">
      <c r="B53" s="1253" t="s">
        <v>44</v>
      </c>
      <c r="C53" s="1254"/>
      <c r="D53" s="113"/>
      <c r="E53" s="1255" t="s">
        <v>45</v>
      </c>
      <c r="F53" s="1255"/>
      <c r="G53" s="1255"/>
      <c r="H53" s="1256"/>
      <c r="I53" s="114">
        <v>-2229</v>
      </c>
      <c r="J53" s="115">
        <v>-1099</v>
      </c>
      <c r="K53" s="115">
        <v>-77</v>
      </c>
      <c r="L53" s="115">
        <v>1268</v>
      </c>
      <c r="M53" s="116">
        <v>808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ZhJgEJ1J9ZzuoZH4S/Fxs186Pv4liBVhr4BDd3HmnJIgthrJ3ZbSyCgNfwXtlxz3idRI8qvFsokOMXecRcz9A==" saltValue="PrrCRnEQ1YV5HasJgn5k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5" t="s">
        <v>48</v>
      </c>
      <c r="D55" s="1265"/>
      <c r="E55" s="1266"/>
      <c r="F55" s="128">
        <v>2181</v>
      </c>
      <c r="G55" s="128">
        <v>1663</v>
      </c>
      <c r="H55" s="129">
        <v>1490</v>
      </c>
    </row>
    <row r="56" spans="2:8" ht="52.5" customHeight="1" x14ac:dyDescent="0.15">
      <c r="B56" s="130"/>
      <c r="C56" s="1267" t="s">
        <v>49</v>
      </c>
      <c r="D56" s="1267"/>
      <c r="E56" s="1268"/>
      <c r="F56" s="131">
        <v>1663</v>
      </c>
      <c r="G56" s="131">
        <v>1616</v>
      </c>
      <c r="H56" s="132">
        <v>1317</v>
      </c>
    </row>
    <row r="57" spans="2:8" ht="53.25" customHeight="1" x14ac:dyDescent="0.15">
      <c r="B57" s="130"/>
      <c r="C57" s="1269" t="s">
        <v>50</v>
      </c>
      <c r="D57" s="1269"/>
      <c r="E57" s="1270"/>
      <c r="F57" s="133">
        <v>2618</v>
      </c>
      <c r="G57" s="133">
        <v>2597</v>
      </c>
      <c r="H57" s="134">
        <v>2527</v>
      </c>
    </row>
    <row r="58" spans="2:8" ht="45.75" customHeight="1" x14ac:dyDescent="0.15">
      <c r="B58" s="135"/>
      <c r="C58" s="1257" t="s">
        <v>586</v>
      </c>
      <c r="D58" s="1258"/>
      <c r="E58" s="1259"/>
      <c r="F58" s="136" t="s">
        <v>587</v>
      </c>
      <c r="G58" s="136">
        <v>1486</v>
      </c>
      <c r="H58" s="137">
        <v>1428</v>
      </c>
    </row>
    <row r="59" spans="2:8" ht="45.75" customHeight="1" x14ac:dyDescent="0.15">
      <c r="B59" s="135"/>
      <c r="C59" s="1257" t="s">
        <v>588</v>
      </c>
      <c r="D59" s="1258"/>
      <c r="E59" s="1259"/>
      <c r="F59" s="136" t="s">
        <v>587</v>
      </c>
      <c r="G59" s="136">
        <v>564</v>
      </c>
      <c r="H59" s="137">
        <v>549</v>
      </c>
    </row>
    <row r="60" spans="2:8" ht="45.75" customHeight="1" x14ac:dyDescent="0.15">
      <c r="B60" s="135"/>
      <c r="C60" s="1257" t="s">
        <v>589</v>
      </c>
      <c r="D60" s="1258"/>
      <c r="E60" s="1259"/>
      <c r="F60" s="136">
        <v>306</v>
      </c>
      <c r="G60" s="136">
        <v>197</v>
      </c>
      <c r="H60" s="137">
        <v>213</v>
      </c>
    </row>
    <row r="61" spans="2:8" ht="45.75" customHeight="1" x14ac:dyDescent="0.15">
      <c r="B61" s="135"/>
      <c r="C61" s="1257" t="s">
        <v>590</v>
      </c>
      <c r="D61" s="1258"/>
      <c r="E61" s="1259"/>
      <c r="F61" s="136">
        <v>136</v>
      </c>
      <c r="G61" s="136">
        <v>128</v>
      </c>
      <c r="H61" s="137">
        <v>123</v>
      </c>
    </row>
    <row r="62" spans="2:8" ht="45.75" customHeight="1" thickBot="1" x14ac:dyDescent="0.2">
      <c r="B62" s="138"/>
      <c r="C62" s="1260" t="s">
        <v>591</v>
      </c>
      <c r="D62" s="1261"/>
      <c r="E62" s="1262"/>
      <c r="F62" s="136" t="s">
        <v>587</v>
      </c>
      <c r="G62" s="139">
        <v>99</v>
      </c>
      <c r="H62" s="140">
        <v>99</v>
      </c>
    </row>
    <row r="63" spans="2:8" ht="52.5" customHeight="1" thickBot="1" x14ac:dyDescent="0.2">
      <c r="B63" s="141"/>
      <c r="C63" s="1263" t="s">
        <v>51</v>
      </c>
      <c r="D63" s="1263"/>
      <c r="E63" s="1264"/>
      <c r="F63" s="142">
        <v>6462</v>
      </c>
      <c r="G63" s="142">
        <v>5876</v>
      </c>
      <c r="H63" s="143">
        <v>5333</v>
      </c>
    </row>
    <row r="64" spans="2:8" ht="15" customHeight="1" x14ac:dyDescent="0.15"/>
  </sheetData>
  <sheetProtection algorithmName="SHA-512" hashValue="kp77hxjaCqNWmPM7DKr2gXANxAKusb4ykOsqcOnvQFB1J3vidlifX+fPvdZg213Lf/aODlUuz4gA2xiGHhCVhQ==" saltValue="uIjEUrdmO/CPLv2pffZ9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1" zoomScale="95" zoomScaleNormal="95"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560</v>
      </c>
      <c r="BQ50" s="1305"/>
      <c r="BR50" s="1305"/>
      <c r="BS50" s="1305"/>
      <c r="BT50" s="1305"/>
      <c r="BU50" s="1305"/>
      <c r="BV50" s="1305"/>
      <c r="BW50" s="1305"/>
      <c r="BX50" s="1305" t="s">
        <v>561</v>
      </c>
      <c r="BY50" s="1305"/>
      <c r="BZ50" s="1305"/>
      <c r="CA50" s="1305"/>
      <c r="CB50" s="1305"/>
      <c r="CC50" s="1305"/>
      <c r="CD50" s="1305"/>
      <c r="CE50" s="1305"/>
      <c r="CF50" s="1305" t="s">
        <v>562</v>
      </c>
      <c r="CG50" s="1305"/>
      <c r="CH50" s="1305"/>
      <c r="CI50" s="1305"/>
      <c r="CJ50" s="1305"/>
      <c r="CK50" s="1305"/>
      <c r="CL50" s="1305"/>
      <c r="CM50" s="1305"/>
      <c r="CN50" s="1305" t="s">
        <v>563</v>
      </c>
      <c r="CO50" s="1305"/>
      <c r="CP50" s="1305"/>
      <c r="CQ50" s="1305"/>
      <c r="CR50" s="1305"/>
      <c r="CS50" s="1305"/>
      <c r="CT50" s="1305"/>
      <c r="CU50" s="1305"/>
      <c r="CV50" s="1305" t="s">
        <v>564</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619</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v>33.9</v>
      </c>
      <c r="CO51" s="1310"/>
      <c r="CP51" s="1310"/>
      <c r="CQ51" s="1310"/>
      <c r="CR51" s="1310"/>
      <c r="CS51" s="1310"/>
      <c r="CT51" s="1310"/>
      <c r="CU51" s="1310"/>
      <c r="CV51" s="1310">
        <v>21.5</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621</v>
      </c>
      <c r="BC53" s="1309"/>
      <c r="BD53" s="1309"/>
      <c r="BE53" s="1309"/>
      <c r="BF53" s="1309"/>
      <c r="BG53" s="1309"/>
      <c r="BH53" s="1309"/>
      <c r="BI53" s="1309"/>
      <c r="BJ53" s="1309"/>
      <c r="BK53" s="1309"/>
      <c r="BL53" s="1309"/>
      <c r="BM53" s="1309"/>
      <c r="BN53" s="1309"/>
      <c r="BO53" s="1309"/>
      <c r="BP53" s="1310">
        <v>45.9</v>
      </c>
      <c r="BQ53" s="1310"/>
      <c r="BR53" s="1310"/>
      <c r="BS53" s="1310"/>
      <c r="BT53" s="1310"/>
      <c r="BU53" s="1310"/>
      <c r="BV53" s="1310"/>
      <c r="BW53" s="1310"/>
      <c r="BX53" s="1310">
        <v>49</v>
      </c>
      <c r="BY53" s="1310"/>
      <c r="BZ53" s="1310"/>
      <c r="CA53" s="1310"/>
      <c r="CB53" s="1310"/>
      <c r="CC53" s="1310"/>
      <c r="CD53" s="1310"/>
      <c r="CE53" s="1310"/>
      <c r="CF53" s="1310">
        <v>47.1</v>
      </c>
      <c r="CG53" s="1310"/>
      <c r="CH53" s="1310"/>
      <c r="CI53" s="1310"/>
      <c r="CJ53" s="1310"/>
      <c r="CK53" s="1310"/>
      <c r="CL53" s="1310"/>
      <c r="CM53" s="1310"/>
      <c r="CN53" s="1310">
        <v>48.1</v>
      </c>
      <c r="CO53" s="1310"/>
      <c r="CP53" s="1310"/>
      <c r="CQ53" s="1310"/>
      <c r="CR53" s="1310"/>
      <c r="CS53" s="1310"/>
      <c r="CT53" s="1310"/>
      <c r="CU53" s="1310"/>
      <c r="CV53" s="1310">
        <v>49.7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622</v>
      </c>
      <c r="AO55" s="1305"/>
      <c r="AP55" s="1305"/>
      <c r="AQ55" s="1305"/>
      <c r="AR55" s="1305"/>
      <c r="AS55" s="1305"/>
      <c r="AT55" s="1305"/>
      <c r="AU55" s="1305"/>
      <c r="AV55" s="1305"/>
      <c r="AW55" s="1305"/>
      <c r="AX55" s="1305"/>
      <c r="AY55" s="1305"/>
      <c r="AZ55" s="1305"/>
      <c r="BA55" s="1305"/>
      <c r="BB55" s="1309" t="s">
        <v>620</v>
      </c>
      <c r="BC55" s="1309"/>
      <c r="BD55" s="1309"/>
      <c r="BE55" s="1309"/>
      <c r="BF55" s="1309"/>
      <c r="BG55" s="1309"/>
      <c r="BH55" s="1309"/>
      <c r="BI55" s="1309"/>
      <c r="BJ55" s="1309"/>
      <c r="BK55" s="1309"/>
      <c r="BL55" s="1309"/>
      <c r="BM55" s="1309"/>
      <c r="BN55" s="1309"/>
      <c r="BO55" s="1309"/>
      <c r="BP55" s="1310">
        <v>20.2</v>
      </c>
      <c r="BQ55" s="1310"/>
      <c r="BR55" s="1310"/>
      <c r="BS55" s="1310"/>
      <c r="BT55" s="1310"/>
      <c r="BU55" s="1310"/>
      <c r="BV55" s="1310"/>
      <c r="BW55" s="1310"/>
      <c r="BX55" s="1310">
        <v>38.5</v>
      </c>
      <c r="BY55" s="1310"/>
      <c r="BZ55" s="1310"/>
      <c r="CA55" s="1310"/>
      <c r="CB55" s="1310"/>
      <c r="CC55" s="1310"/>
      <c r="CD55" s="1310"/>
      <c r="CE55" s="1310"/>
      <c r="CF55" s="1310">
        <v>32.799999999999997</v>
      </c>
      <c r="CG55" s="1310"/>
      <c r="CH55" s="1310"/>
      <c r="CI55" s="1310"/>
      <c r="CJ55" s="1310"/>
      <c r="CK55" s="1310"/>
      <c r="CL55" s="1310"/>
      <c r="CM55" s="1310"/>
      <c r="CN55" s="1310">
        <v>20.9</v>
      </c>
      <c r="CO55" s="1310"/>
      <c r="CP55" s="1310"/>
      <c r="CQ55" s="1310"/>
      <c r="CR55" s="1310"/>
      <c r="CS55" s="1310"/>
      <c r="CT55" s="1310"/>
      <c r="CU55" s="1310"/>
      <c r="CV55" s="1310">
        <v>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621</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57.6</v>
      </c>
      <c r="BY57" s="1310"/>
      <c r="BZ57" s="1310"/>
      <c r="CA57" s="1310"/>
      <c r="CB57" s="1310"/>
      <c r="CC57" s="1310"/>
      <c r="CD57" s="1310"/>
      <c r="CE57" s="1310"/>
      <c r="CF57" s="1310">
        <v>58.9</v>
      </c>
      <c r="CG57" s="1310"/>
      <c r="CH57" s="1310"/>
      <c r="CI57" s="1310"/>
      <c r="CJ57" s="1310"/>
      <c r="CK57" s="1310"/>
      <c r="CL57" s="1310"/>
      <c r="CM57" s="1310"/>
      <c r="CN57" s="1310">
        <v>60.5</v>
      </c>
      <c r="CO57" s="1310"/>
      <c r="CP57" s="1310"/>
      <c r="CQ57" s="1310"/>
      <c r="CR57" s="1310"/>
      <c r="CS57" s="1310"/>
      <c r="CT57" s="1310"/>
      <c r="CU57" s="1310"/>
      <c r="CV57" s="1310">
        <v>61.2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623</v>
      </c>
    </row>
    <row r="64" spans="1:109" x14ac:dyDescent="0.15">
      <c r="B64" s="1280"/>
      <c r="G64" s="1287"/>
      <c r="I64" s="1320"/>
      <c r="J64" s="1320"/>
      <c r="K64" s="1320"/>
      <c r="L64" s="1320"/>
      <c r="M64" s="1320"/>
      <c r="N64" s="1321"/>
      <c r="AM64" s="1287"/>
      <c r="AN64" s="1287" t="s">
        <v>616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560</v>
      </c>
      <c r="BQ72" s="1305"/>
      <c r="BR72" s="1305"/>
      <c r="BS72" s="1305"/>
      <c r="BT72" s="1305"/>
      <c r="BU72" s="1305"/>
      <c r="BV72" s="1305"/>
      <c r="BW72" s="1305"/>
      <c r="BX72" s="1305" t="s">
        <v>561</v>
      </c>
      <c r="BY72" s="1305"/>
      <c r="BZ72" s="1305"/>
      <c r="CA72" s="1305"/>
      <c r="CB72" s="1305"/>
      <c r="CC72" s="1305"/>
      <c r="CD72" s="1305"/>
      <c r="CE72" s="1305"/>
      <c r="CF72" s="1305" t="s">
        <v>562</v>
      </c>
      <c r="CG72" s="1305"/>
      <c r="CH72" s="1305"/>
      <c r="CI72" s="1305"/>
      <c r="CJ72" s="1305"/>
      <c r="CK72" s="1305"/>
      <c r="CL72" s="1305"/>
      <c r="CM72" s="1305"/>
      <c r="CN72" s="1305" t="s">
        <v>563</v>
      </c>
      <c r="CO72" s="1305"/>
      <c r="CP72" s="1305"/>
      <c r="CQ72" s="1305"/>
      <c r="CR72" s="1305"/>
      <c r="CS72" s="1305"/>
      <c r="CT72" s="1305"/>
      <c r="CU72" s="1305"/>
      <c r="CV72" s="1305" t="s">
        <v>564</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619</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v>33.9</v>
      </c>
      <c r="CO73" s="1310"/>
      <c r="CP73" s="1310"/>
      <c r="CQ73" s="1310"/>
      <c r="CR73" s="1310"/>
      <c r="CS73" s="1310"/>
      <c r="CT73" s="1310"/>
      <c r="CU73" s="1310"/>
      <c r="CV73" s="1310">
        <v>21.5</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625</v>
      </c>
      <c r="BC75" s="1309"/>
      <c r="BD75" s="1309"/>
      <c r="BE75" s="1309"/>
      <c r="BF75" s="1309"/>
      <c r="BG75" s="1309"/>
      <c r="BH75" s="1309"/>
      <c r="BI75" s="1309"/>
      <c r="BJ75" s="1309"/>
      <c r="BK75" s="1309"/>
      <c r="BL75" s="1309"/>
      <c r="BM75" s="1309"/>
      <c r="BN75" s="1309"/>
      <c r="BO75" s="1309"/>
      <c r="BP75" s="1310">
        <v>7.9</v>
      </c>
      <c r="BQ75" s="1310"/>
      <c r="BR75" s="1310"/>
      <c r="BS75" s="1310"/>
      <c r="BT75" s="1310"/>
      <c r="BU75" s="1310"/>
      <c r="BV75" s="1310"/>
      <c r="BW75" s="1310"/>
      <c r="BX75" s="1310">
        <v>9.1</v>
      </c>
      <c r="BY75" s="1310"/>
      <c r="BZ75" s="1310"/>
      <c r="CA75" s="1310"/>
      <c r="CB75" s="1310"/>
      <c r="CC75" s="1310"/>
      <c r="CD75" s="1310"/>
      <c r="CE75" s="1310"/>
      <c r="CF75" s="1310">
        <v>10.9</v>
      </c>
      <c r="CG75" s="1310"/>
      <c r="CH75" s="1310"/>
      <c r="CI75" s="1310"/>
      <c r="CJ75" s="1310"/>
      <c r="CK75" s="1310"/>
      <c r="CL75" s="1310"/>
      <c r="CM75" s="1310"/>
      <c r="CN75" s="1310">
        <v>12.8</v>
      </c>
      <c r="CO75" s="1310"/>
      <c r="CP75" s="1310"/>
      <c r="CQ75" s="1310"/>
      <c r="CR75" s="1310"/>
      <c r="CS75" s="1310"/>
      <c r="CT75" s="1310"/>
      <c r="CU75" s="1310"/>
      <c r="CV75" s="1310">
        <v>12.8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622</v>
      </c>
      <c r="AO77" s="1305"/>
      <c r="AP77" s="1305"/>
      <c r="AQ77" s="1305"/>
      <c r="AR77" s="1305"/>
      <c r="AS77" s="1305"/>
      <c r="AT77" s="1305"/>
      <c r="AU77" s="1305"/>
      <c r="AV77" s="1305"/>
      <c r="AW77" s="1305"/>
      <c r="AX77" s="1305"/>
      <c r="AY77" s="1305"/>
      <c r="AZ77" s="1305"/>
      <c r="BA77" s="1305"/>
      <c r="BB77" s="1309" t="s">
        <v>620</v>
      </c>
      <c r="BC77" s="1309"/>
      <c r="BD77" s="1309"/>
      <c r="BE77" s="1309"/>
      <c r="BF77" s="1309"/>
      <c r="BG77" s="1309"/>
      <c r="BH77" s="1309"/>
      <c r="BI77" s="1309"/>
      <c r="BJ77" s="1309"/>
      <c r="BK77" s="1309"/>
      <c r="BL77" s="1309"/>
      <c r="BM77" s="1309"/>
      <c r="BN77" s="1309"/>
      <c r="BO77" s="1309"/>
      <c r="BP77" s="1310">
        <v>20.2</v>
      </c>
      <c r="BQ77" s="1310"/>
      <c r="BR77" s="1310"/>
      <c r="BS77" s="1310"/>
      <c r="BT77" s="1310"/>
      <c r="BU77" s="1310"/>
      <c r="BV77" s="1310"/>
      <c r="BW77" s="1310"/>
      <c r="BX77" s="1310">
        <v>38.5</v>
      </c>
      <c r="BY77" s="1310"/>
      <c r="BZ77" s="1310"/>
      <c r="CA77" s="1310"/>
      <c r="CB77" s="1310"/>
      <c r="CC77" s="1310"/>
      <c r="CD77" s="1310"/>
      <c r="CE77" s="1310"/>
      <c r="CF77" s="1310">
        <v>32.799999999999997</v>
      </c>
      <c r="CG77" s="1310"/>
      <c r="CH77" s="1310"/>
      <c r="CI77" s="1310"/>
      <c r="CJ77" s="1310"/>
      <c r="CK77" s="1310"/>
      <c r="CL77" s="1310"/>
      <c r="CM77" s="1310"/>
      <c r="CN77" s="1310">
        <v>20.9</v>
      </c>
      <c r="CO77" s="1310"/>
      <c r="CP77" s="1310"/>
      <c r="CQ77" s="1310"/>
      <c r="CR77" s="1310"/>
      <c r="CS77" s="1310"/>
      <c r="CT77" s="1310"/>
      <c r="CU77" s="1310"/>
      <c r="CV77" s="1310">
        <v>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625</v>
      </c>
      <c r="BC79" s="1309"/>
      <c r="BD79" s="1309"/>
      <c r="BE79" s="1309"/>
      <c r="BF79" s="1309"/>
      <c r="BG79" s="1309"/>
      <c r="BH79" s="1309"/>
      <c r="BI79" s="1309"/>
      <c r="BJ79" s="1309"/>
      <c r="BK79" s="1309"/>
      <c r="BL79" s="1309"/>
      <c r="BM79" s="1309"/>
      <c r="BN79" s="1309"/>
      <c r="BO79" s="1309"/>
      <c r="BP79" s="1310">
        <v>9.3000000000000007</v>
      </c>
      <c r="BQ79" s="1310"/>
      <c r="BR79" s="1310"/>
      <c r="BS79" s="1310"/>
      <c r="BT79" s="1310"/>
      <c r="BU79" s="1310"/>
      <c r="BV79" s="1310"/>
      <c r="BW79" s="1310"/>
      <c r="BX79" s="1310">
        <v>9.1999999999999993</v>
      </c>
      <c r="BY79" s="1310"/>
      <c r="BZ79" s="1310"/>
      <c r="CA79" s="1310"/>
      <c r="CB79" s="1310"/>
      <c r="CC79" s="1310"/>
      <c r="CD79" s="1310"/>
      <c r="CE79" s="1310"/>
      <c r="CF79" s="1310">
        <v>9.1</v>
      </c>
      <c r="CG79" s="1310"/>
      <c r="CH79" s="1310"/>
      <c r="CI79" s="1310"/>
      <c r="CJ79" s="1310"/>
      <c r="CK79" s="1310"/>
      <c r="CL79" s="1310"/>
      <c r="CM79" s="1310"/>
      <c r="CN79" s="1310">
        <v>9.1</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m+mR0kcP8eXp3nVleBsKwbPj2UoQqCZ4Lr/i1KX2nsZCAFhCH1AkwshvhliZfYVRRRuVd43EIgqiXuv7IvThFg==" saltValue="WSg+XDcsM9LXjKsYh1kks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B97"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SW7QbspKVXEBQVytrZmRZeAbrIChxTLMWeDmGB5b/gdpuFKVYGFi9F7CO9bTNyvM8L9Gb8+L9W97aXCoW92EFQ==" saltValue="gxAUosPiQCgoADO4YqCF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he70GgJ8SP5txxVyJaSOMe8aPjEECThO2yTI2s+tf8TKIhR7HM8zEZqzy5thcfZ3Hefji+qX8w2t7bjKN5idug==" saltValue="wNCgxyzqHpCMpWHAvgtb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107103</v>
      </c>
      <c r="E3" s="162"/>
      <c r="F3" s="163">
        <v>106092</v>
      </c>
      <c r="G3" s="164"/>
      <c r="H3" s="165"/>
    </row>
    <row r="4" spans="1:8" x14ac:dyDescent="0.15">
      <c r="A4" s="166"/>
      <c r="B4" s="167"/>
      <c r="C4" s="168"/>
      <c r="D4" s="169">
        <v>78325</v>
      </c>
      <c r="E4" s="170"/>
      <c r="F4" s="171">
        <v>44299</v>
      </c>
      <c r="G4" s="172"/>
      <c r="H4" s="173"/>
    </row>
    <row r="5" spans="1:8" x14ac:dyDescent="0.15">
      <c r="A5" s="154" t="s">
        <v>552</v>
      </c>
      <c r="B5" s="159"/>
      <c r="C5" s="160"/>
      <c r="D5" s="161">
        <v>118523</v>
      </c>
      <c r="E5" s="162"/>
      <c r="F5" s="163">
        <v>78903</v>
      </c>
      <c r="G5" s="164"/>
      <c r="H5" s="165"/>
    </row>
    <row r="6" spans="1:8" x14ac:dyDescent="0.15">
      <c r="A6" s="166"/>
      <c r="B6" s="167"/>
      <c r="C6" s="168"/>
      <c r="D6" s="169">
        <v>81572</v>
      </c>
      <c r="E6" s="170"/>
      <c r="F6" s="171">
        <v>49201</v>
      </c>
      <c r="G6" s="172"/>
      <c r="H6" s="173"/>
    </row>
    <row r="7" spans="1:8" x14ac:dyDescent="0.15">
      <c r="A7" s="154" t="s">
        <v>553</v>
      </c>
      <c r="B7" s="159"/>
      <c r="C7" s="160"/>
      <c r="D7" s="161">
        <v>183996</v>
      </c>
      <c r="E7" s="162"/>
      <c r="F7" s="163">
        <v>82993</v>
      </c>
      <c r="G7" s="164"/>
      <c r="H7" s="165"/>
    </row>
    <row r="8" spans="1:8" x14ac:dyDescent="0.15">
      <c r="A8" s="166"/>
      <c r="B8" s="167"/>
      <c r="C8" s="168"/>
      <c r="D8" s="169">
        <v>125599</v>
      </c>
      <c r="E8" s="170"/>
      <c r="F8" s="171">
        <v>46787</v>
      </c>
      <c r="G8" s="172"/>
      <c r="H8" s="173"/>
    </row>
    <row r="9" spans="1:8" x14ac:dyDescent="0.15">
      <c r="A9" s="154" t="s">
        <v>554</v>
      </c>
      <c r="B9" s="159"/>
      <c r="C9" s="160"/>
      <c r="D9" s="161">
        <v>166909</v>
      </c>
      <c r="E9" s="162"/>
      <c r="F9" s="163">
        <v>108252</v>
      </c>
      <c r="G9" s="164"/>
      <c r="H9" s="165"/>
    </row>
    <row r="10" spans="1:8" x14ac:dyDescent="0.15">
      <c r="A10" s="166"/>
      <c r="B10" s="167"/>
      <c r="C10" s="168"/>
      <c r="D10" s="169">
        <v>77855</v>
      </c>
      <c r="E10" s="170"/>
      <c r="F10" s="171">
        <v>50321</v>
      </c>
      <c r="G10" s="172"/>
      <c r="H10" s="173"/>
    </row>
    <row r="11" spans="1:8" x14ac:dyDescent="0.15">
      <c r="A11" s="154" t="s">
        <v>555</v>
      </c>
      <c r="B11" s="159"/>
      <c r="C11" s="160"/>
      <c r="D11" s="161">
        <v>77696</v>
      </c>
      <c r="E11" s="162"/>
      <c r="F11" s="163">
        <v>93492</v>
      </c>
      <c r="G11" s="164"/>
      <c r="H11" s="165"/>
    </row>
    <row r="12" spans="1:8" x14ac:dyDescent="0.15">
      <c r="A12" s="166"/>
      <c r="B12" s="167"/>
      <c r="C12" s="174"/>
      <c r="D12" s="169">
        <v>35626</v>
      </c>
      <c r="E12" s="170"/>
      <c r="F12" s="171">
        <v>53316</v>
      </c>
      <c r="G12" s="172"/>
      <c r="H12" s="173"/>
    </row>
    <row r="13" spans="1:8" x14ac:dyDescent="0.15">
      <c r="A13" s="154"/>
      <c r="B13" s="159"/>
      <c r="C13" s="175"/>
      <c r="D13" s="176">
        <v>130845</v>
      </c>
      <c r="E13" s="177"/>
      <c r="F13" s="178">
        <v>93946</v>
      </c>
      <c r="G13" s="179"/>
      <c r="H13" s="165"/>
    </row>
    <row r="14" spans="1:8" x14ac:dyDescent="0.15">
      <c r="A14" s="166"/>
      <c r="B14" s="167"/>
      <c r="C14" s="168"/>
      <c r="D14" s="169">
        <v>79795</v>
      </c>
      <c r="E14" s="170"/>
      <c r="F14" s="171">
        <v>48785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6.07</v>
      </c>
      <c r="C19" s="180">
        <f>ROUND(VALUE(SUBSTITUTE(実質収支比率等に係る経年分析!G$48,"▲","-")),2)</f>
        <v>9.0299999999999994</v>
      </c>
      <c r="D19" s="180">
        <f>ROUND(VALUE(SUBSTITUTE(実質収支比率等に係る経年分析!H$48,"▲","-")),2)</f>
        <v>8.41</v>
      </c>
      <c r="E19" s="180">
        <f>ROUND(VALUE(SUBSTITUTE(実質収支比率等に係る経年分析!I$48,"▲","-")),2)</f>
        <v>9.19</v>
      </c>
      <c r="F19" s="180">
        <f>ROUND(VALUE(SUBSTITUTE(実質収支比率等に係る経年分析!J$48,"▲","-")),2)</f>
        <v>8.4600000000000009</v>
      </c>
    </row>
    <row r="20" spans="1:11" x14ac:dyDescent="0.15">
      <c r="A20" s="180" t="s">
        <v>55</v>
      </c>
      <c r="B20" s="180">
        <f>ROUND(VALUE(SUBSTITUTE(実質収支比率等に係る経年分析!F$47,"▲","-")),2)</f>
        <v>51.43</v>
      </c>
      <c r="C20" s="180">
        <f>ROUND(VALUE(SUBSTITUTE(実質収支比率等に係る経年分析!G$47,"▲","-")),2)</f>
        <v>45.71</v>
      </c>
      <c r="D20" s="180">
        <f>ROUND(VALUE(SUBSTITUTE(実質収支比率等に係る経年分析!H$47,"▲","-")),2)</f>
        <v>45.11</v>
      </c>
      <c r="E20" s="180">
        <f>ROUND(VALUE(SUBSTITUTE(実質収支比率等に係る経年分析!I$47,"▲","-")),2)</f>
        <v>34.42</v>
      </c>
      <c r="F20" s="180">
        <f>ROUND(VALUE(SUBSTITUTE(実質収支比率等に係る経年分析!J$47,"▲","-")),2)</f>
        <v>30.43</v>
      </c>
    </row>
    <row r="21" spans="1:11" x14ac:dyDescent="0.15">
      <c r="A21" s="180" t="s">
        <v>56</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-9.9600000000000009</v>
      </c>
      <c r="F21" s="180">
        <f>IF(ISNUMBER(VALUE(SUBSTITUTE(実質収支比率等に係る経年分析!J$49,"▲","-"))),ROUND(VALUE(SUBSTITUTE(実質収支比率等に係る経年分析!J$49,"▲","-")),2),NA())</f>
        <v>-4.1399999999999997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奨学資金特別会計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公共用地先行取得等事業特別会計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8.4600000000000009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958</v>
      </c>
      <c r="E42" s="182"/>
      <c r="F42" s="182"/>
      <c r="G42" s="182">
        <f>'実質公債費比率（分子）の構造'!L$52</f>
        <v>1036</v>
      </c>
      <c r="H42" s="182"/>
      <c r="I42" s="182"/>
      <c r="J42" s="182">
        <f>'実質公債費比率（分子）の構造'!M$52</f>
        <v>1079</v>
      </c>
      <c r="K42" s="182"/>
      <c r="L42" s="182"/>
      <c r="M42" s="182">
        <f>'実質公債費比率（分子）の構造'!N$52</f>
        <v>1093</v>
      </c>
      <c r="N42" s="182"/>
      <c r="O42" s="182"/>
      <c r="P42" s="182">
        <f>'実質公債費比率（分子）の構造'!O$52</f>
        <v>1149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49</v>
      </c>
      <c r="C44" s="182"/>
      <c r="D44" s="182"/>
      <c r="E44" s="182">
        <f>'実質公債費比率（分子）の構造'!L$50</f>
        <v>49</v>
      </c>
      <c r="F44" s="182"/>
      <c r="G44" s="182"/>
      <c r="H44" s="182">
        <f>'実質公債費比率（分子）の構造'!M$50</f>
        <v>39</v>
      </c>
      <c r="I44" s="182"/>
      <c r="J44" s="182"/>
      <c r="K44" s="182">
        <f>'実質公債費比率（分子）の構造'!N$50</f>
        <v>39</v>
      </c>
      <c r="L44" s="182"/>
      <c r="M44" s="182"/>
      <c r="N44" s="182">
        <f>'実質公債費比率（分子）の構造'!O$50</f>
        <v>39</v>
      </c>
      <c r="O44" s="182"/>
      <c r="P44" s="182"/>
    </row>
    <row r="45" spans="1:16" x14ac:dyDescent="0.15">
      <c r="A45" s="182" t="s">
        <v>66</v>
      </c>
      <c r="B45" s="182">
        <f>'実質公債費比率（分子）の構造'!K$49</f>
        <v>19</v>
      </c>
      <c r="C45" s="182"/>
      <c r="D45" s="182"/>
      <c r="E45" s="182">
        <f>'実質公債費比率（分子）の構造'!L$49</f>
        <v>32</v>
      </c>
      <c r="F45" s="182"/>
      <c r="G45" s="182"/>
      <c r="H45" s="182">
        <f>'実質公債費比率（分子）の構造'!M$49</f>
        <v>37</v>
      </c>
      <c r="I45" s="182"/>
      <c r="J45" s="182"/>
      <c r="K45" s="182">
        <f>'実質公債費比率（分子）の構造'!N$49</f>
        <v>50</v>
      </c>
      <c r="L45" s="182"/>
      <c r="M45" s="182"/>
      <c r="N45" s="182">
        <f>'実質公債費比率（分子）の構造'!O$49</f>
        <v>45</v>
      </c>
      <c r="O45" s="182"/>
      <c r="P45" s="182"/>
    </row>
    <row r="46" spans="1:16" x14ac:dyDescent="0.15">
      <c r="A46" s="182" t="s">
        <v>67</v>
      </c>
      <c r="B46" s="182">
        <f>'実質公債費比率（分子）の構造'!K$48</f>
        <v>515</v>
      </c>
      <c r="C46" s="182"/>
      <c r="D46" s="182"/>
      <c r="E46" s="182">
        <f>'実質公債費比率（分子）の構造'!L$48</f>
        <v>514</v>
      </c>
      <c r="F46" s="182"/>
      <c r="G46" s="182"/>
      <c r="H46" s="182">
        <f>'実質公債費比率（分子）の構造'!M$48</f>
        <v>480</v>
      </c>
      <c r="I46" s="182"/>
      <c r="J46" s="182"/>
      <c r="K46" s="182">
        <f>'実質公債費比率（分子）の構造'!N$48</f>
        <v>496</v>
      </c>
      <c r="L46" s="182"/>
      <c r="M46" s="182"/>
      <c r="N46" s="182">
        <f>'実質公債費比率（分子）の構造'!O$48</f>
        <v>410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699</v>
      </c>
      <c r="C49" s="182"/>
      <c r="D49" s="182"/>
      <c r="E49" s="182">
        <f>'実質公債費比率（分子）の構造'!L$45</f>
        <v>861</v>
      </c>
      <c r="F49" s="182"/>
      <c r="G49" s="182"/>
      <c r="H49" s="182">
        <f>'実質公債費比率（分子）の構造'!M$45</f>
        <v>1023</v>
      </c>
      <c r="I49" s="182"/>
      <c r="J49" s="182"/>
      <c r="K49" s="182">
        <f>'実質公債費比率（分子）の構造'!N$45</f>
        <v>1044</v>
      </c>
      <c r="L49" s="182"/>
      <c r="M49" s="182"/>
      <c r="N49" s="182">
        <f>'実質公債費比率（分子）の構造'!O$45</f>
        <v>1062</v>
      </c>
      <c r="O49" s="182"/>
      <c r="P49" s="182"/>
    </row>
    <row r="50" spans="1:16" x14ac:dyDescent="0.15">
      <c r="A50" s="182" t="s">
        <v>71</v>
      </c>
      <c r="B50" s="182" t="e">
        <f>NA()</f>
        <v>#N/A</v>
      </c>
      <c r="C50" s="182">
        <f>IF(ISNUMBER('実質公債費比率（分子）の構造'!K$53),'実質公債費比率（分子）の構造'!K$53,NA())</f>
        <v>324</v>
      </c>
      <c r="D50" s="182" t="e">
        <f>NA()</f>
        <v>#N/A</v>
      </c>
      <c r="E50" s="182" t="e">
        <f>NA()</f>
        <v>#N/A</v>
      </c>
      <c r="F50" s="182">
        <f>IF(ISNUMBER('実質公債費比率（分子）の構造'!L$53),'実質公債費比率（分子）の構造'!L$53,NA())</f>
        <v>420</v>
      </c>
      <c r="G50" s="182" t="e">
        <f>NA()</f>
        <v>#N/A</v>
      </c>
      <c r="H50" s="182" t="e">
        <f>NA()</f>
        <v>#N/A</v>
      </c>
      <c r="I50" s="182">
        <f>IF(ISNUMBER('実質公債費比率（分子）の構造'!M$53),'実質公債費比率（分子）の構造'!M$53,NA())</f>
        <v>500</v>
      </c>
      <c r="J50" s="182" t="e">
        <f>NA()</f>
        <v>#N/A</v>
      </c>
      <c r="K50" s="182" t="e">
        <f>NA()</f>
        <v>#N/A</v>
      </c>
      <c r="L50" s="182">
        <f>IF(ISNUMBER('実質公債費比率（分子）の構造'!N$53),'実質公債費比率（分子）の構造'!N$53,NA())</f>
        <v>536</v>
      </c>
      <c r="M50" s="182" t="e">
        <f>NA()</f>
        <v>#N/A</v>
      </c>
      <c r="N50" s="182" t="e">
        <f>NA()</f>
        <v>#N/A</v>
      </c>
      <c r="O50" s="182">
        <f>IF(ISNUMBER('実質公債費比率（分子）の構造'!O$53),'実質公債費比率（分子）の構造'!O$53,NA())</f>
        <v>407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11984</v>
      </c>
      <c r="E56" s="181"/>
      <c r="F56" s="181"/>
      <c r="G56" s="181">
        <f>'将来負担比率（分子）の構造'!J$52</f>
        <v>11802</v>
      </c>
      <c r="H56" s="181"/>
      <c r="I56" s="181"/>
      <c r="J56" s="181">
        <f>'将来負担比率（分子）の構造'!K$52</f>
        <v>12350</v>
      </c>
      <c r="K56" s="181"/>
      <c r="L56" s="181"/>
      <c r="M56" s="181">
        <f>'将来負担比率（分子）の構造'!L$52</f>
        <v>12537</v>
      </c>
      <c r="N56" s="181"/>
      <c r="O56" s="181"/>
      <c r="P56" s="181">
        <f>'将来負担比率（分子）の構造'!M$52</f>
        <v>12690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7597</v>
      </c>
      <c r="E58" s="181"/>
      <c r="F58" s="181"/>
      <c r="G58" s="181">
        <f>'将来負担比率（分子）の構造'!J$50</f>
        <v>7000</v>
      </c>
      <c r="H58" s="181"/>
      <c r="I58" s="181"/>
      <c r="J58" s="181">
        <f>'将来負担比率（分子）の構造'!K$50</f>
        <v>6743</v>
      </c>
      <c r="K58" s="181"/>
      <c r="L58" s="181"/>
      <c r="M58" s="181">
        <f>'将来負担比率（分子）の構造'!L$50</f>
        <v>6095</v>
      </c>
      <c r="N58" s="181"/>
      <c r="O58" s="181"/>
      <c r="P58" s="181">
        <f>'将来負担比率（分子）の構造'!M$50</f>
        <v>5497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798</v>
      </c>
      <c r="C62" s="181"/>
      <c r="D62" s="181"/>
      <c r="E62" s="181">
        <f>'将来負担比率（分子）の構造'!J$45</f>
        <v>803</v>
      </c>
      <c r="F62" s="181"/>
      <c r="G62" s="181"/>
      <c r="H62" s="181">
        <f>'将来負担比率（分子）の構造'!K$45</f>
        <v>751</v>
      </c>
      <c r="I62" s="181"/>
      <c r="J62" s="181"/>
      <c r="K62" s="181">
        <f>'将来負担比率（分子）の構造'!L$45</f>
        <v>654</v>
      </c>
      <c r="L62" s="181"/>
      <c r="M62" s="181"/>
      <c r="N62" s="181">
        <f>'将来負担比率（分子）の構造'!M$45</f>
        <v>760</v>
      </c>
      <c r="O62" s="181"/>
      <c r="P62" s="181"/>
    </row>
    <row r="63" spans="1:16" x14ac:dyDescent="0.15">
      <c r="A63" s="181" t="s">
        <v>34</v>
      </c>
      <c r="B63" s="181">
        <f>'将来負担比率（分子）の構造'!I$44</f>
        <v>412</v>
      </c>
      <c r="C63" s="181"/>
      <c r="D63" s="181"/>
      <c r="E63" s="181">
        <f>'将来負担比率（分子）の構造'!J$44</f>
        <v>386</v>
      </c>
      <c r="F63" s="181"/>
      <c r="G63" s="181"/>
      <c r="H63" s="181">
        <f>'将来負担比率（分子）の構造'!K$44</f>
        <v>381</v>
      </c>
      <c r="I63" s="181"/>
      <c r="J63" s="181"/>
      <c r="K63" s="181">
        <f>'将来負担比率（分子）の構造'!L$44</f>
        <v>352</v>
      </c>
      <c r="L63" s="181"/>
      <c r="M63" s="181"/>
      <c r="N63" s="181">
        <f>'将来負担比率（分子）の構造'!M$44</f>
        <v>305</v>
      </c>
      <c r="O63" s="181"/>
      <c r="P63" s="181"/>
    </row>
    <row r="64" spans="1:16" x14ac:dyDescent="0.15">
      <c r="A64" s="181" t="s">
        <v>33</v>
      </c>
      <c r="B64" s="181">
        <f>'将来負担比率（分子）の構造'!I$43</f>
        <v>6835</v>
      </c>
      <c r="C64" s="181"/>
      <c r="D64" s="181"/>
      <c r="E64" s="181">
        <f>'将来負担比率（分子）の構造'!J$43</f>
        <v>7047</v>
      </c>
      <c r="F64" s="181"/>
      <c r="G64" s="181"/>
      <c r="H64" s="181">
        <f>'将来負担比率（分子）の構造'!K$43</f>
        <v>7764</v>
      </c>
      <c r="I64" s="181"/>
      <c r="J64" s="181"/>
      <c r="K64" s="181">
        <f>'将来負担比率（分子）の構造'!L$43</f>
        <v>8211</v>
      </c>
      <c r="L64" s="181"/>
      <c r="M64" s="181"/>
      <c r="N64" s="181">
        <f>'将来負担比率（分子）の構造'!M$43</f>
        <v>7834</v>
      </c>
      <c r="O64" s="181"/>
      <c r="P64" s="181"/>
    </row>
    <row r="65" spans="1:16" x14ac:dyDescent="0.15">
      <c r="A65" s="181" t="s">
        <v>32</v>
      </c>
      <c r="B65" s="181">
        <f>'将来負担比率（分子）の構造'!I$42</f>
        <v>393</v>
      </c>
      <c r="C65" s="181"/>
      <c r="D65" s="181"/>
      <c r="E65" s="181">
        <f>'将来負担比率（分子）の構造'!J$42</f>
        <v>344</v>
      </c>
      <c r="F65" s="181"/>
      <c r="G65" s="181"/>
      <c r="H65" s="181">
        <f>'将来負担比率（分子）の構造'!K$42</f>
        <v>333</v>
      </c>
      <c r="I65" s="181"/>
      <c r="J65" s="181"/>
      <c r="K65" s="181">
        <f>'将来負担比率（分子）の構造'!L$42</f>
        <v>294</v>
      </c>
      <c r="L65" s="181"/>
      <c r="M65" s="181"/>
      <c r="N65" s="181">
        <f>'将来負担比率（分子）の構造'!M$42</f>
        <v>255</v>
      </c>
      <c r="O65" s="181"/>
      <c r="P65" s="181"/>
    </row>
    <row r="66" spans="1:16" x14ac:dyDescent="0.15">
      <c r="A66" s="181" t="s">
        <v>31</v>
      </c>
      <c r="B66" s="181">
        <f>'将来負担比率（分子）の構造'!I$41</f>
        <v>8914</v>
      </c>
      <c r="C66" s="181"/>
      <c r="D66" s="181"/>
      <c r="E66" s="181">
        <f>'将来負担比率（分子）の構造'!J$41</f>
        <v>9123</v>
      </c>
      <c r="F66" s="181"/>
      <c r="G66" s="181"/>
      <c r="H66" s="181">
        <f>'将来負担比率（分子）の構造'!K$41</f>
        <v>9788</v>
      </c>
      <c r="I66" s="181"/>
      <c r="J66" s="181"/>
      <c r="K66" s="181">
        <f>'将来負担比率（分子）の構造'!L$41</f>
        <v>10389</v>
      </c>
      <c r="L66" s="181"/>
      <c r="M66" s="181"/>
      <c r="N66" s="181">
        <f>'将来負担比率（分子）の構造'!M$41</f>
        <v>9841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1268</v>
      </c>
      <c r="M67" s="181" t="e">
        <f>NA()</f>
        <v>#N/A</v>
      </c>
      <c r="N67" s="181" t="e">
        <f>NA()</f>
        <v>#N/A</v>
      </c>
      <c r="O67" s="181">
        <f>IF(ISNUMBER('将来負担比率（分子）の構造'!M$53), IF('将来負担比率（分子）の構造'!M$53 &lt; 0, 0, '将来負担比率（分子）の構造'!M$53), NA())</f>
        <v>808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2181</v>
      </c>
      <c r="C72" s="185">
        <f>基金残高に係る経年分析!G55</f>
        <v>1663</v>
      </c>
      <c r="D72" s="185">
        <f>基金残高に係る経年分析!H55</f>
        <v>1490</v>
      </c>
    </row>
    <row r="73" spans="1:16" x14ac:dyDescent="0.15">
      <c r="A73" s="184" t="s">
        <v>78</v>
      </c>
      <c r="B73" s="185">
        <f>基金残高に係る経年分析!F56</f>
        <v>1663</v>
      </c>
      <c r="C73" s="185">
        <f>基金残高に係る経年分析!G56</f>
        <v>1616</v>
      </c>
      <c r="D73" s="185">
        <f>基金残高に係る経年分析!H56</f>
        <v>1317</v>
      </c>
    </row>
    <row r="74" spans="1:16" x14ac:dyDescent="0.15">
      <c r="A74" s="184" t="s">
        <v>79</v>
      </c>
      <c r="B74" s="185">
        <f>基金残高に係る経年分析!F57</f>
        <v>2618</v>
      </c>
      <c r="C74" s="185">
        <f>基金残高に係る経年分析!G57</f>
        <v>2597</v>
      </c>
      <c r="D74" s="185">
        <f>基金残高に係る経年分析!H57</f>
        <v>2527</v>
      </c>
    </row>
  </sheetData>
  <sheetProtection algorithmName="SHA-512" hashValue="Oh+WmCj/FPFwXhA0pdeZeyqzacMiT4nx9x1EnJsW2Fu3qxv1KsTalZ2aUZUbOvybLoIpyXkzOS6HjOUFqI22OQ==" saltValue="2rGIVymePeUKAGbEMoJM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1745838</v>
      </c>
      <c r="S5" s="635"/>
      <c r="T5" s="635"/>
      <c r="U5" s="635"/>
      <c r="V5" s="635"/>
      <c r="W5" s="635"/>
      <c r="X5" s="635"/>
      <c r="Y5" s="636"/>
      <c r="Z5" s="637">
        <v>18.7</v>
      </c>
      <c r="AA5" s="637"/>
      <c r="AB5" s="637"/>
      <c r="AC5" s="637"/>
      <c r="AD5" s="638">
        <v>1745838</v>
      </c>
      <c r="AE5" s="638"/>
      <c r="AF5" s="638"/>
      <c r="AG5" s="638"/>
      <c r="AH5" s="638"/>
      <c r="AI5" s="638"/>
      <c r="AJ5" s="638"/>
      <c r="AK5" s="638"/>
      <c r="AL5" s="639">
        <v>36.299999999999997</v>
      </c>
      <c r="AM5" s="640"/>
      <c r="AN5" s="640"/>
      <c r="AO5" s="641"/>
      <c r="AP5" s="631" t="s">
        <v>228</v>
      </c>
      <c r="AQ5" s="632"/>
      <c r="AR5" s="632"/>
      <c r="AS5" s="632"/>
      <c r="AT5" s="632"/>
      <c r="AU5" s="632"/>
      <c r="AV5" s="632"/>
      <c r="AW5" s="632"/>
      <c r="AX5" s="632"/>
      <c r="AY5" s="632"/>
      <c r="AZ5" s="632"/>
      <c r="BA5" s="632"/>
      <c r="BB5" s="632"/>
      <c r="BC5" s="632"/>
      <c r="BD5" s="632"/>
      <c r="BE5" s="632"/>
      <c r="BF5" s="633"/>
      <c r="BG5" s="645">
        <v>1742969</v>
      </c>
      <c r="BH5" s="646"/>
      <c r="BI5" s="646"/>
      <c r="BJ5" s="646"/>
      <c r="BK5" s="646"/>
      <c r="BL5" s="646"/>
      <c r="BM5" s="646"/>
      <c r="BN5" s="647"/>
      <c r="BO5" s="648">
        <v>99.8</v>
      </c>
      <c r="BP5" s="648"/>
      <c r="BQ5" s="648"/>
      <c r="BR5" s="648"/>
      <c r="BS5" s="649">
        <v>75840</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229</v>
      </c>
      <c r="CS5" s="628"/>
      <c r="CT5" s="628"/>
      <c r="CU5" s="628"/>
      <c r="CV5" s="628"/>
      <c r="CW5" s="628"/>
      <c r="CX5" s="628"/>
      <c r="CY5" s="629"/>
      <c r="CZ5" s="627" t="s">
        <v>221</v>
      </c>
      <c r="DA5" s="628"/>
      <c r="DB5" s="628"/>
      <c r="DC5" s="629"/>
      <c r="DD5" s="627" t="s">
        <v>230</v>
      </c>
      <c r="DE5" s="628"/>
      <c r="DF5" s="628"/>
      <c r="DG5" s="628"/>
      <c r="DH5" s="628"/>
      <c r="DI5" s="628"/>
      <c r="DJ5" s="628"/>
      <c r="DK5" s="628"/>
      <c r="DL5" s="628"/>
      <c r="DM5" s="628"/>
      <c r="DN5" s="628"/>
      <c r="DO5" s="628"/>
      <c r="DP5" s="629"/>
      <c r="DQ5" s="627" t="s">
        <v>231</v>
      </c>
      <c r="DR5" s="628"/>
      <c r="DS5" s="628"/>
      <c r="DT5" s="628"/>
      <c r="DU5" s="628"/>
      <c r="DV5" s="628"/>
      <c r="DW5" s="628"/>
      <c r="DX5" s="628"/>
      <c r="DY5" s="628"/>
      <c r="DZ5" s="628"/>
      <c r="EA5" s="628"/>
      <c r="EB5" s="628"/>
      <c r="EC5" s="629"/>
    </row>
    <row r="6" spans="2:143" ht="11.25" customHeight="1" x14ac:dyDescent="0.15">
      <c r="B6" s="642" t="s">
        <v>232</v>
      </c>
      <c r="C6" s="643"/>
      <c r="D6" s="643"/>
      <c r="E6" s="643"/>
      <c r="F6" s="643"/>
      <c r="G6" s="643"/>
      <c r="H6" s="643"/>
      <c r="I6" s="643"/>
      <c r="J6" s="643"/>
      <c r="K6" s="643"/>
      <c r="L6" s="643"/>
      <c r="M6" s="643"/>
      <c r="N6" s="643"/>
      <c r="O6" s="643"/>
      <c r="P6" s="643"/>
      <c r="Q6" s="644"/>
      <c r="R6" s="645">
        <v>74975</v>
      </c>
      <c r="S6" s="646"/>
      <c r="T6" s="646"/>
      <c r="U6" s="646"/>
      <c r="V6" s="646"/>
      <c r="W6" s="646"/>
      <c r="X6" s="646"/>
      <c r="Y6" s="647"/>
      <c r="Z6" s="648">
        <v>0.8</v>
      </c>
      <c r="AA6" s="648"/>
      <c r="AB6" s="648"/>
      <c r="AC6" s="648"/>
      <c r="AD6" s="649">
        <v>74975</v>
      </c>
      <c r="AE6" s="649"/>
      <c r="AF6" s="649"/>
      <c r="AG6" s="649"/>
      <c r="AH6" s="649"/>
      <c r="AI6" s="649"/>
      <c r="AJ6" s="649"/>
      <c r="AK6" s="649"/>
      <c r="AL6" s="650">
        <v>1.6</v>
      </c>
      <c r="AM6" s="651"/>
      <c r="AN6" s="651"/>
      <c r="AO6" s="652"/>
      <c r="AP6" s="642" t="s">
        <v>233</v>
      </c>
      <c r="AQ6" s="643"/>
      <c r="AR6" s="643"/>
      <c r="AS6" s="643"/>
      <c r="AT6" s="643"/>
      <c r="AU6" s="643"/>
      <c r="AV6" s="643"/>
      <c r="AW6" s="643"/>
      <c r="AX6" s="643"/>
      <c r="AY6" s="643"/>
      <c r="AZ6" s="643"/>
      <c r="BA6" s="643"/>
      <c r="BB6" s="643"/>
      <c r="BC6" s="643"/>
      <c r="BD6" s="643"/>
      <c r="BE6" s="643"/>
      <c r="BF6" s="644"/>
      <c r="BG6" s="645">
        <v>1742969</v>
      </c>
      <c r="BH6" s="646"/>
      <c r="BI6" s="646"/>
      <c r="BJ6" s="646"/>
      <c r="BK6" s="646"/>
      <c r="BL6" s="646"/>
      <c r="BM6" s="646"/>
      <c r="BN6" s="647"/>
      <c r="BO6" s="648">
        <v>99.8</v>
      </c>
      <c r="BP6" s="648"/>
      <c r="BQ6" s="648"/>
      <c r="BR6" s="648"/>
      <c r="BS6" s="649">
        <v>75840</v>
      </c>
      <c r="BT6" s="649"/>
      <c r="BU6" s="649"/>
      <c r="BV6" s="649"/>
      <c r="BW6" s="649"/>
      <c r="BX6" s="649"/>
      <c r="BY6" s="649"/>
      <c r="BZ6" s="649"/>
      <c r="CA6" s="649"/>
      <c r="CB6" s="653"/>
      <c r="CD6" s="656" t="s">
        <v>234</v>
      </c>
      <c r="CE6" s="657"/>
      <c r="CF6" s="657"/>
      <c r="CG6" s="657"/>
      <c r="CH6" s="657"/>
      <c r="CI6" s="657"/>
      <c r="CJ6" s="657"/>
      <c r="CK6" s="657"/>
      <c r="CL6" s="657"/>
      <c r="CM6" s="657"/>
      <c r="CN6" s="657"/>
      <c r="CO6" s="657"/>
      <c r="CP6" s="657"/>
      <c r="CQ6" s="658"/>
      <c r="CR6" s="645">
        <v>93560</v>
      </c>
      <c r="CS6" s="646"/>
      <c r="CT6" s="646"/>
      <c r="CU6" s="646"/>
      <c r="CV6" s="646"/>
      <c r="CW6" s="646"/>
      <c r="CX6" s="646"/>
      <c r="CY6" s="647"/>
      <c r="CZ6" s="639">
        <v>1.1000000000000001</v>
      </c>
      <c r="DA6" s="640"/>
      <c r="DB6" s="640"/>
      <c r="DC6" s="659"/>
      <c r="DD6" s="654" t="s">
        <v>235</v>
      </c>
      <c r="DE6" s="646"/>
      <c r="DF6" s="646"/>
      <c r="DG6" s="646"/>
      <c r="DH6" s="646"/>
      <c r="DI6" s="646"/>
      <c r="DJ6" s="646"/>
      <c r="DK6" s="646"/>
      <c r="DL6" s="646"/>
      <c r="DM6" s="646"/>
      <c r="DN6" s="646"/>
      <c r="DO6" s="646"/>
      <c r="DP6" s="647"/>
      <c r="DQ6" s="654">
        <v>93560</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1529</v>
      </c>
      <c r="S7" s="646"/>
      <c r="T7" s="646"/>
      <c r="U7" s="646"/>
      <c r="V7" s="646"/>
      <c r="W7" s="646"/>
      <c r="X7" s="646"/>
      <c r="Y7" s="647"/>
      <c r="Z7" s="648">
        <v>0</v>
      </c>
      <c r="AA7" s="648"/>
      <c r="AB7" s="648"/>
      <c r="AC7" s="648"/>
      <c r="AD7" s="649">
        <v>1529</v>
      </c>
      <c r="AE7" s="649"/>
      <c r="AF7" s="649"/>
      <c r="AG7" s="649"/>
      <c r="AH7" s="649"/>
      <c r="AI7" s="649"/>
      <c r="AJ7" s="649"/>
      <c r="AK7" s="649"/>
      <c r="AL7" s="650">
        <v>0</v>
      </c>
      <c r="AM7" s="651"/>
      <c r="AN7" s="651"/>
      <c r="AO7" s="652"/>
      <c r="AP7" s="642" t="s">
        <v>237</v>
      </c>
      <c r="AQ7" s="643"/>
      <c r="AR7" s="643"/>
      <c r="AS7" s="643"/>
      <c r="AT7" s="643"/>
      <c r="AU7" s="643"/>
      <c r="AV7" s="643"/>
      <c r="AW7" s="643"/>
      <c r="AX7" s="643"/>
      <c r="AY7" s="643"/>
      <c r="AZ7" s="643"/>
      <c r="BA7" s="643"/>
      <c r="BB7" s="643"/>
      <c r="BC7" s="643"/>
      <c r="BD7" s="643"/>
      <c r="BE7" s="643"/>
      <c r="BF7" s="644"/>
      <c r="BG7" s="645">
        <v>563738</v>
      </c>
      <c r="BH7" s="646"/>
      <c r="BI7" s="646"/>
      <c r="BJ7" s="646"/>
      <c r="BK7" s="646"/>
      <c r="BL7" s="646"/>
      <c r="BM7" s="646"/>
      <c r="BN7" s="647"/>
      <c r="BO7" s="648">
        <v>32.299999999999997</v>
      </c>
      <c r="BP7" s="648"/>
      <c r="BQ7" s="648"/>
      <c r="BR7" s="648"/>
      <c r="BS7" s="649">
        <v>4931</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1800381</v>
      </c>
      <c r="CS7" s="646"/>
      <c r="CT7" s="646"/>
      <c r="CU7" s="646"/>
      <c r="CV7" s="646"/>
      <c r="CW7" s="646"/>
      <c r="CX7" s="646"/>
      <c r="CY7" s="647"/>
      <c r="CZ7" s="648">
        <v>20.2</v>
      </c>
      <c r="DA7" s="648"/>
      <c r="DB7" s="648"/>
      <c r="DC7" s="648"/>
      <c r="DD7" s="654">
        <v>53770</v>
      </c>
      <c r="DE7" s="646"/>
      <c r="DF7" s="646"/>
      <c r="DG7" s="646"/>
      <c r="DH7" s="646"/>
      <c r="DI7" s="646"/>
      <c r="DJ7" s="646"/>
      <c r="DK7" s="646"/>
      <c r="DL7" s="646"/>
      <c r="DM7" s="646"/>
      <c r="DN7" s="646"/>
      <c r="DO7" s="646"/>
      <c r="DP7" s="647"/>
      <c r="DQ7" s="654">
        <v>1698211</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6902</v>
      </c>
      <c r="S8" s="646"/>
      <c r="T8" s="646"/>
      <c r="U8" s="646"/>
      <c r="V8" s="646"/>
      <c r="W8" s="646"/>
      <c r="X8" s="646"/>
      <c r="Y8" s="647"/>
      <c r="Z8" s="648">
        <v>0.1</v>
      </c>
      <c r="AA8" s="648"/>
      <c r="AB8" s="648"/>
      <c r="AC8" s="648"/>
      <c r="AD8" s="649">
        <v>6902</v>
      </c>
      <c r="AE8" s="649"/>
      <c r="AF8" s="649"/>
      <c r="AG8" s="649"/>
      <c r="AH8" s="649"/>
      <c r="AI8" s="649"/>
      <c r="AJ8" s="649"/>
      <c r="AK8" s="649"/>
      <c r="AL8" s="650">
        <v>0.1</v>
      </c>
      <c r="AM8" s="651"/>
      <c r="AN8" s="651"/>
      <c r="AO8" s="652"/>
      <c r="AP8" s="642" t="s">
        <v>240</v>
      </c>
      <c r="AQ8" s="643"/>
      <c r="AR8" s="643"/>
      <c r="AS8" s="643"/>
      <c r="AT8" s="643"/>
      <c r="AU8" s="643"/>
      <c r="AV8" s="643"/>
      <c r="AW8" s="643"/>
      <c r="AX8" s="643"/>
      <c r="AY8" s="643"/>
      <c r="AZ8" s="643"/>
      <c r="BA8" s="643"/>
      <c r="BB8" s="643"/>
      <c r="BC8" s="643"/>
      <c r="BD8" s="643"/>
      <c r="BE8" s="643"/>
      <c r="BF8" s="644"/>
      <c r="BG8" s="645">
        <v>22220</v>
      </c>
      <c r="BH8" s="646"/>
      <c r="BI8" s="646"/>
      <c r="BJ8" s="646"/>
      <c r="BK8" s="646"/>
      <c r="BL8" s="646"/>
      <c r="BM8" s="646"/>
      <c r="BN8" s="647"/>
      <c r="BO8" s="648">
        <v>1.3</v>
      </c>
      <c r="BP8" s="648"/>
      <c r="BQ8" s="648"/>
      <c r="BR8" s="648"/>
      <c r="BS8" s="654" t="s">
        <v>139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1870006</v>
      </c>
      <c r="CS8" s="646"/>
      <c r="CT8" s="646"/>
      <c r="CU8" s="646"/>
      <c r="CV8" s="646"/>
      <c r="CW8" s="646"/>
      <c r="CX8" s="646"/>
      <c r="CY8" s="647"/>
      <c r="CZ8" s="648">
        <v>21</v>
      </c>
      <c r="DA8" s="648"/>
      <c r="DB8" s="648"/>
      <c r="DC8" s="648"/>
      <c r="DD8" s="654">
        <v>43644</v>
      </c>
      <c r="DE8" s="646"/>
      <c r="DF8" s="646"/>
      <c r="DG8" s="646"/>
      <c r="DH8" s="646"/>
      <c r="DI8" s="646"/>
      <c r="DJ8" s="646"/>
      <c r="DK8" s="646"/>
      <c r="DL8" s="646"/>
      <c r="DM8" s="646"/>
      <c r="DN8" s="646"/>
      <c r="DO8" s="646"/>
      <c r="DP8" s="647"/>
      <c r="DQ8" s="654">
        <v>1174185</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3795</v>
      </c>
      <c r="S9" s="646"/>
      <c r="T9" s="646"/>
      <c r="U9" s="646"/>
      <c r="V9" s="646"/>
      <c r="W9" s="646"/>
      <c r="X9" s="646"/>
      <c r="Y9" s="647"/>
      <c r="Z9" s="648">
        <v>0</v>
      </c>
      <c r="AA9" s="648"/>
      <c r="AB9" s="648"/>
      <c r="AC9" s="648"/>
      <c r="AD9" s="649">
        <v>3795</v>
      </c>
      <c r="AE9" s="649"/>
      <c r="AF9" s="649"/>
      <c r="AG9" s="649"/>
      <c r="AH9" s="649"/>
      <c r="AI9" s="649"/>
      <c r="AJ9" s="649"/>
      <c r="AK9" s="649"/>
      <c r="AL9" s="650">
        <v>0.1</v>
      </c>
      <c r="AM9" s="651"/>
      <c r="AN9" s="651"/>
      <c r="AO9" s="652"/>
      <c r="AP9" s="642" t="s">
        <v>243</v>
      </c>
      <c r="AQ9" s="643"/>
      <c r="AR9" s="643"/>
      <c r="AS9" s="643"/>
      <c r="AT9" s="643"/>
      <c r="AU9" s="643"/>
      <c r="AV9" s="643"/>
      <c r="AW9" s="643"/>
      <c r="AX9" s="643"/>
      <c r="AY9" s="643"/>
      <c r="AZ9" s="643"/>
      <c r="BA9" s="643"/>
      <c r="BB9" s="643"/>
      <c r="BC9" s="643"/>
      <c r="BD9" s="643"/>
      <c r="BE9" s="643"/>
      <c r="BF9" s="644"/>
      <c r="BG9" s="645">
        <v>493639</v>
      </c>
      <c r="BH9" s="646"/>
      <c r="BI9" s="646"/>
      <c r="BJ9" s="646"/>
      <c r="BK9" s="646"/>
      <c r="BL9" s="646"/>
      <c r="BM9" s="646"/>
      <c r="BN9" s="647"/>
      <c r="BO9" s="648">
        <v>28.3</v>
      </c>
      <c r="BP9" s="648"/>
      <c r="BQ9" s="648"/>
      <c r="BR9" s="648"/>
      <c r="BS9" s="654" t="s">
        <v>131</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1290223</v>
      </c>
      <c r="CS9" s="646"/>
      <c r="CT9" s="646"/>
      <c r="CU9" s="646"/>
      <c r="CV9" s="646"/>
      <c r="CW9" s="646"/>
      <c r="CX9" s="646"/>
      <c r="CY9" s="647"/>
      <c r="CZ9" s="648">
        <v>14.5</v>
      </c>
      <c r="DA9" s="648"/>
      <c r="DB9" s="648"/>
      <c r="DC9" s="648"/>
      <c r="DD9" s="654">
        <v>19188</v>
      </c>
      <c r="DE9" s="646"/>
      <c r="DF9" s="646"/>
      <c r="DG9" s="646"/>
      <c r="DH9" s="646"/>
      <c r="DI9" s="646"/>
      <c r="DJ9" s="646"/>
      <c r="DK9" s="646"/>
      <c r="DL9" s="646"/>
      <c r="DM9" s="646"/>
      <c r="DN9" s="646"/>
      <c r="DO9" s="646"/>
      <c r="DP9" s="647"/>
      <c r="DQ9" s="654">
        <v>1212883</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235</v>
      </c>
      <c r="S10" s="646"/>
      <c r="T10" s="646"/>
      <c r="U10" s="646"/>
      <c r="V10" s="646"/>
      <c r="W10" s="646"/>
      <c r="X10" s="646"/>
      <c r="Y10" s="647"/>
      <c r="Z10" s="648" t="s">
        <v>131</v>
      </c>
      <c r="AA10" s="648"/>
      <c r="AB10" s="648"/>
      <c r="AC10" s="648"/>
      <c r="AD10" s="649" t="s">
        <v>131</v>
      </c>
      <c r="AE10" s="649"/>
      <c r="AF10" s="649"/>
      <c r="AG10" s="649"/>
      <c r="AH10" s="649"/>
      <c r="AI10" s="649"/>
      <c r="AJ10" s="649"/>
      <c r="AK10" s="649"/>
      <c r="AL10" s="650" t="s">
        <v>131</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22969</v>
      </c>
      <c r="BH10" s="646"/>
      <c r="BI10" s="646"/>
      <c r="BJ10" s="646"/>
      <c r="BK10" s="646"/>
      <c r="BL10" s="646"/>
      <c r="BM10" s="646"/>
      <c r="BN10" s="647"/>
      <c r="BO10" s="648">
        <v>1.3</v>
      </c>
      <c r="BP10" s="648"/>
      <c r="BQ10" s="648"/>
      <c r="BR10" s="648"/>
      <c r="BS10" s="654" t="s">
        <v>131</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7600</v>
      </c>
      <c r="CS10" s="646"/>
      <c r="CT10" s="646"/>
      <c r="CU10" s="646"/>
      <c r="CV10" s="646"/>
      <c r="CW10" s="646"/>
      <c r="CX10" s="646"/>
      <c r="CY10" s="647"/>
      <c r="CZ10" s="648">
        <v>0.1</v>
      </c>
      <c r="DA10" s="648"/>
      <c r="DB10" s="648"/>
      <c r="DC10" s="648"/>
      <c r="DD10" s="654" t="s">
        <v>131</v>
      </c>
      <c r="DE10" s="646"/>
      <c r="DF10" s="646"/>
      <c r="DG10" s="646"/>
      <c r="DH10" s="646"/>
      <c r="DI10" s="646"/>
      <c r="DJ10" s="646"/>
      <c r="DK10" s="646"/>
      <c r="DL10" s="646"/>
      <c r="DM10" s="646"/>
      <c r="DN10" s="646"/>
      <c r="DO10" s="646"/>
      <c r="DP10" s="647"/>
      <c r="DQ10" s="654" t="s">
        <v>235</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211069</v>
      </c>
      <c r="S11" s="646"/>
      <c r="T11" s="646"/>
      <c r="U11" s="646"/>
      <c r="V11" s="646"/>
      <c r="W11" s="646"/>
      <c r="X11" s="646"/>
      <c r="Y11" s="647"/>
      <c r="Z11" s="650">
        <v>2.2999999999999998</v>
      </c>
      <c r="AA11" s="651"/>
      <c r="AB11" s="651"/>
      <c r="AC11" s="663"/>
      <c r="AD11" s="654">
        <v>211069</v>
      </c>
      <c r="AE11" s="646"/>
      <c r="AF11" s="646"/>
      <c r="AG11" s="646"/>
      <c r="AH11" s="646"/>
      <c r="AI11" s="646"/>
      <c r="AJ11" s="646"/>
      <c r="AK11" s="647"/>
      <c r="AL11" s="650">
        <v>4.4000000000000004</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24910</v>
      </c>
      <c r="BH11" s="646"/>
      <c r="BI11" s="646"/>
      <c r="BJ11" s="646"/>
      <c r="BK11" s="646"/>
      <c r="BL11" s="646"/>
      <c r="BM11" s="646"/>
      <c r="BN11" s="647"/>
      <c r="BO11" s="648">
        <v>1.4</v>
      </c>
      <c r="BP11" s="648"/>
      <c r="BQ11" s="648"/>
      <c r="BR11" s="648"/>
      <c r="BS11" s="654">
        <v>4931</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569676</v>
      </c>
      <c r="CS11" s="646"/>
      <c r="CT11" s="646"/>
      <c r="CU11" s="646"/>
      <c r="CV11" s="646"/>
      <c r="CW11" s="646"/>
      <c r="CX11" s="646"/>
      <c r="CY11" s="647"/>
      <c r="CZ11" s="648">
        <v>6.4</v>
      </c>
      <c r="DA11" s="648"/>
      <c r="DB11" s="648"/>
      <c r="DC11" s="648"/>
      <c r="DD11" s="654">
        <v>229085</v>
      </c>
      <c r="DE11" s="646"/>
      <c r="DF11" s="646"/>
      <c r="DG11" s="646"/>
      <c r="DH11" s="646"/>
      <c r="DI11" s="646"/>
      <c r="DJ11" s="646"/>
      <c r="DK11" s="646"/>
      <c r="DL11" s="646"/>
      <c r="DM11" s="646"/>
      <c r="DN11" s="646"/>
      <c r="DO11" s="646"/>
      <c r="DP11" s="647"/>
      <c r="DQ11" s="654">
        <v>306677</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v>5219</v>
      </c>
      <c r="S12" s="646"/>
      <c r="T12" s="646"/>
      <c r="U12" s="646"/>
      <c r="V12" s="646"/>
      <c r="W12" s="646"/>
      <c r="X12" s="646"/>
      <c r="Y12" s="647"/>
      <c r="Z12" s="648">
        <v>0.1</v>
      </c>
      <c r="AA12" s="648"/>
      <c r="AB12" s="648"/>
      <c r="AC12" s="648"/>
      <c r="AD12" s="649">
        <v>5219</v>
      </c>
      <c r="AE12" s="649"/>
      <c r="AF12" s="649"/>
      <c r="AG12" s="649"/>
      <c r="AH12" s="649"/>
      <c r="AI12" s="649"/>
      <c r="AJ12" s="649"/>
      <c r="AK12" s="649"/>
      <c r="AL12" s="650">
        <v>0.1</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1067148</v>
      </c>
      <c r="BH12" s="646"/>
      <c r="BI12" s="646"/>
      <c r="BJ12" s="646"/>
      <c r="BK12" s="646"/>
      <c r="BL12" s="646"/>
      <c r="BM12" s="646"/>
      <c r="BN12" s="647"/>
      <c r="BO12" s="648">
        <v>61.1</v>
      </c>
      <c r="BP12" s="648"/>
      <c r="BQ12" s="648"/>
      <c r="BR12" s="648"/>
      <c r="BS12" s="654">
        <v>70909</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479369</v>
      </c>
      <c r="CS12" s="646"/>
      <c r="CT12" s="646"/>
      <c r="CU12" s="646"/>
      <c r="CV12" s="646"/>
      <c r="CW12" s="646"/>
      <c r="CX12" s="646"/>
      <c r="CY12" s="647"/>
      <c r="CZ12" s="648">
        <v>5.4</v>
      </c>
      <c r="DA12" s="648"/>
      <c r="DB12" s="648"/>
      <c r="DC12" s="648"/>
      <c r="DD12" s="654">
        <v>118340</v>
      </c>
      <c r="DE12" s="646"/>
      <c r="DF12" s="646"/>
      <c r="DG12" s="646"/>
      <c r="DH12" s="646"/>
      <c r="DI12" s="646"/>
      <c r="DJ12" s="646"/>
      <c r="DK12" s="646"/>
      <c r="DL12" s="646"/>
      <c r="DM12" s="646"/>
      <c r="DN12" s="646"/>
      <c r="DO12" s="646"/>
      <c r="DP12" s="647"/>
      <c r="DQ12" s="654">
        <v>283283</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131</v>
      </c>
      <c r="S13" s="646"/>
      <c r="T13" s="646"/>
      <c r="U13" s="646"/>
      <c r="V13" s="646"/>
      <c r="W13" s="646"/>
      <c r="X13" s="646"/>
      <c r="Y13" s="647"/>
      <c r="Z13" s="648" t="s">
        <v>131</v>
      </c>
      <c r="AA13" s="648"/>
      <c r="AB13" s="648"/>
      <c r="AC13" s="648"/>
      <c r="AD13" s="649" t="s">
        <v>131</v>
      </c>
      <c r="AE13" s="649"/>
      <c r="AF13" s="649"/>
      <c r="AG13" s="649"/>
      <c r="AH13" s="649"/>
      <c r="AI13" s="649"/>
      <c r="AJ13" s="649"/>
      <c r="AK13" s="649"/>
      <c r="AL13" s="650" t="s">
        <v>235</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1065619</v>
      </c>
      <c r="BH13" s="646"/>
      <c r="BI13" s="646"/>
      <c r="BJ13" s="646"/>
      <c r="BK13" s="646"/>
      <c r="BL13" s="646"/>
      <c r="BM13" s="646"/>
      <c r="BN13" s="647"/>
      <c r="BO13" s="648">
        <v>61</v>
      </c>
      <c r="BP13" s="648"/>
      <c r="BQ13" s="648"/>
      <c r="BR13" s="648"/>
      <c r="BS13" s="654">
        <v>70909</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843249</v>
      </c>
      <c r="CS13" s="646"/>
      <c r="CT13" s="646"/>
      <c r="CU13" s="646"/>
      <c r="CV13" s="646"/>
      <c r="CW13" s="646"/>
      <c r="CX13" s="646"/>
      <c r="CY13" s="647"/>
      <c r="CZ13" s="648">
        <v>9.5</v>
      </c>
      <c r="DA13" s="648"/>
      <c r="DB13" s="648"/>
      <c r="DC13" s="648"/>
      <c r="DD13" s="654">
        <v>403358</v>
      </c>
      <c r="DE13" s="646"/>
      <c r="DF13" s="646"/>
      <c r="DG13" s="646"/>
      <c r="DH13" s="646"/>
      <c r="DI13" s="646"/>
      <c r="DJ13" s="646"/>
      <c r="DK13" s="646"/>
      <c r="DL13" s="646"/>
      <c r="DM13" s="646"/>
      <c r="DN13" s="646"/>
      <c r="DO13" s="646"/>
      <c r="DP13" s="647"/>
      <c r="DQ13" s="654">
        <v>468184</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10449</v>
      </c>
      <c r="S14" s="646"/>
      <c r="T14" s="646"/>
      <c r="U14" s="646"/>
      <c r="V14" s="646"/>
      <c r="W14" s="646"/>
      <c r="X14" s="646"/>
      <c r="Y14" s="647"/>
      <c r="Z14" s="648">
        <v>0.1</v>
      </c>
      <c r="AA14" s="648"/>
      <c r="AB14" s="648"/>
      <c r="AC14" s="648"/>
      <c r="AD14" s="649">
        <v>10449</v>
      </c>
      <c r="AE14" s="649"/>
      <c r="AF14" s="649"/>
      <c r="AG14" s="649"/>
      <c r="AH14" s="649"/>
      <c r="AI14" s="649"/>
      <c r="AJ14" s="649"/>
      <c r="AK14" s="649"/>
      <c r="AL14" s="650">
        <v>0.2</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42565</v>
      </c>
      <c r="BH14" s="646"/>
      <c r="BI14" s="646"/>
      <c r="BJ14" s="646"/>
      <c r="BK14" s="646"/>
      <c r="BL14" s="646"/>
      <c r="BM14" s="646"/>
      <c r="BN14" s="647"/>
      <c r="BO14" s="648">
        <v>2.4</v>
      </c>
      <c r="BP14" s="648"/>
      <c r="BQ14" s="648"/>
      <c r="BR14" s="648"/>
      <c r="BS14" s="654" t="s">
        <v>131</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277682</v>
      </c>
      <c r="CS14" s="646"/>
      <c r="CT14" s="646"/>
      <c r="CU14" s="646"/>
      <c r="CV14" s="646"/>
      <c r="CW14" s="646"/>
      <c r="CX14" s="646"/>
      <c r="CY14" s="647"/>
      <c r="CZ14" s="648">
        <v>3.1</v>
      </c>
      <c r="DA14" s="648"/>
      <c r="DB14" s="648"/>
      <c r="DC14" s="648"/>
      <c r="DD14" s="654">
        <v>12746</v>
      </c>
      <c r="DE14" s="646"/>
      <c r="DF14" s="646"/>
      <c r="DG14" s="646"/>
      <c r="DH14" s="646"/>
      <c r="DI14" s="646"/>
      <c r="DJ14" s="646"/>
      <c r="DK14" s="646"/>
      <c r="DL14" s="646"/>
      <c r="DM14" s="646"/>
      <c r="DN14" s="646"/>
      <c r="DO14" s="646"/>
      <c r="DP14" s="647"/>
      <c r="DQ14" s="654">
        <v>257894</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131</v>
      </c>
      <c r="S15" s="646"/>
      <c r="T15" s="646"/>
      <c r="U15" s="646"/>
      <c r="V15" s="646"/>
      <c r="W15" s="646"/>
      <c r="X15" s="646"/>
      <c r="Y15" s="647"/>
      <c r="Z15" s="648" t="s">
        <v>131</v>
      </c>
      <c r="AA15" s="648"/>
      <c r="AB15" s="648"/>
      <c r="AC15" s="648"/>
      <c r="AD15" s="649" t="s">
        <v>139</v>
      </c>
      <c r="AE15" s="649"/>
      <c r="AF15" s="649"/>
      <c r="AG15" s="649"/>
      <c r="AH15" s="649"/>
      <c r="AI15" s="649"/>
      <c r="AJ15" s="649"/>
      <c r="AK15" s="649"/>
      <c r="AL15" s="650" t="s">
        <v>235</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69518</v>
      </c>
      <c r="BH15" s="646"/>
      <c r="BI15" s="646"/>
      <c r="BJ15" s="646"/>
      <c r="BK15" s="646"/>
      <c r="BL15" s="646"/>
      <c r="BM15" s="646"/>
      <c r="BN15" s="647"/>
      <c r="BO15" s="648">
        <v>4</v>
      </c>
      <c r="BP15" s="648"/>
      <c r="BQ15" s="648"/>
      <c r="BR15" s="648"/>
      <c r="BS15" s="654" t="s">
        <v>131</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519345</v>
      </c>
      <c r="CS15" s="646"/>
      <c r="CT15" s="646"/>
      <c r="CU15" s="646"/>
      <c r="CV15" s="646"/>
      <c r="CW15" s="646"/>
      <c r="CX15" s="646"/>
      <c r="CY15" s="647"/>
      <c r="CZ15" s="648">
        <v>5.8</v>
      </c>
      <c r="DA15" s="648"/>
      <c r="DB15" s="648"/>
      <c r="DC15" s="648"/>
      <c r="DD15" s="654">
        <v>38931</v>
      </c>
      <c r="DE15" s="646"/>
      <c r="DF15" s="646"/>
      <c r="DG15" s="646"/>
      <c r="DH15" s="646"/>
      <c r="DI15" s="646"/>
      <c r="DJ15" s="646"/>
      <c r="DK15" s="646"/>
      <c r="DL15" s="646"/>
      <c r="DM15" s="646"/>
      <c r="DN15" s="646"/>
      <c r="DO15" s="646"/>
      <c r="DP15" s="647"/>
      <c r="DQ15" s="654">
        <v>458773</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3062</v>
      </c>
      <c r="S16" s="646"/>
      <c r="T16" s="646"/>
      <c r="U16" s="646"/>
      <c r="V16" s="646"/>
      <c r="W16" s="646"/>
      <c r="X16" s="646"/>
      <c r="Y16" s="647"/>
      <c r="Z16" s="648">
        <v>0</v>
      </c>
      <c r="AA16" s="648"/>
      <c r="AB16" s="648"/>
      <c r="AC16" s="648"/>
      <c r="AD16" s="649">
        <v>3062</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139</v>
      </c>
      <c r="BH16" s="646"/>
      <c r="BI16" s="646"/>
      <c r="BJ16" s="646"/>
      <c r="BK16" s="646"/>
      <c r="BL16" s="646"/>
      <c r="BM16" s="646"/>
      <c r="BN16" s="647"/>
      <c r="BO16" s="648" t="s">
        <v>131</v>
      </c>
      <c r="BP16" s="648"/>
      <c r="BQ16" s="648"/>
      <c r="BR16" s="648"/>
      <c r="BS16" s="654" t="s">
        <v>139</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v>79755</v>
      </c>
      <c r="CS16" s="646"/>
      <c r="CT16" s="646"/>
      <c r="CU16" s="646"/>
      <c r="CV16" s="646"/>
      <c r="CW16" s="646"/>
      <c r="CX16" s="646"/>
      <c r="CY16" s="647"/>
      <c r="CZ16" s="648">
        <v>0.9</v>
      </c>
      <c r="DA16" s="648"/>
      <c r="DB16" s="648"/>
      <c r="DC16" s="648"/>
      <c r="DD16" s="654" t="s">
        <v>131</v>
      </c>
      <c r="DE16" s="646"/>
      <c r="DF16" s="646"/>
      <c r="DG16" s="646"/>
      <c r="DH16" s="646"/>
      <c r="DI16" s="646"/>
      <c r="DJ16" s="646"/>
      <c r="DK16" s="646"/>
      <c r="DL16" s="646"/>
      <c r="DM16" s="646"/>
      <c r="DN16" s="646"/>
      <c r="DO16" s="646"/>
      <c r="DP16" s="647"/>
      <c r="DQ16" s="654">
        <v>25188</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37534</v>
      </c>
      <c r="S17" s="646"/>
      <c r="T17" s="646"/>
      <c r="U17" s="646"/>
      <c r="V17" s="646"/>
      <c r="W17" s="646"/>
      <c r="X17" s="646"/>
      <c r="Y17" s="647"/>
      <c r="Z17" s="648">
        <v>0.4</v>
      </c>
      <c r="AA17" s="648"/>
      <c r="AB17" s="648"/>
      <c r="AC17" s="648"/>
      <c r="AD17" s="649">
        <v>37534</v>
      </c>
      <c r="AE17" s="649"/>
      <c r="AF17" s="649"/>
      <c r="AG17" s="649"/>
      <c r="AH17" s="649"/>
      <c r="AI17" s="649"/>
      <c r="AJ17" s="649"/>
      <c r="AK17" s="649"/>
      <c r="AL17" s="650">
        <v>0.8</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131</v>
      </c>
      <c r="BH17" s="646"/>
      <c r="BI17" s="646"/>
      <c r="BJ17" s="646"/>
      <c r="BK17" s="646"/>
      <c r="BL17" s="646"/>
      <c r="BM17" s="646"/>
      <c r="BN17" s="647"/>
      <c r="BO17" s="648" t="s">
        <v>131</v>
      </c>
      <c r="BP17" s="648"/>
      <c r="BQ17" s="648"/>
      <c r="BR17" s="648"/>
      <c r="BS17" s="654" t="s">
        <v>131</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1062199</v>
      </c>
      <c r="CS17" s="646"/>
      <c r="CT17" s="646"/>
      <c r="CU17" s="646"/>
      <c r="CV17" s="646"/>
      <c r="CW17" s="646"/>
      <c r="CX17" s="646"/>
      <c r="CY17" s="647"/>
      <c r="CZ17" s="648">
        <v>11.9</v>
      </c>
      <c r="DA17" s="648"/>
      <c r="DB17" s="648"/>
      <c r="DC17" s="648"/>
      <c r="DD17" s="654" t="s">
        <v>235</v>
      </c>
      <c r="DE17" s="646"/>
      <c r="DF17" s="646"/>
      <c r="DG17" s="646"/>
      <c r="DH17" s="646"/>
      <c r="DI17" s="646"/>
      <c r="DJ17" s="646"/>
      <c r="DK17" s="646"/>
      <c r="DL17" s="646"/>
      <c r="DM17" s="646"/>
      <c r="DN17" s="646"/>
      <c r="DO17" s="646"/>
      <c r="DP17" s="647"/>
      <c r="DQ17" s="654">
        <v>1062199</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4216</v>
      </c>
      <c r="S18" s="646"/>
      <c r="T18" s="646"/>
      <c r="U18" s="646"/>
      <c r="V18" s="646"/>
      <c r="W18" s="646"/>
      <c r="X18" s="646"/>
      <c r="Y18" s="647"/>
      <c r="Z18" s="648">
        <v>0</v>
      </c>
      <c r="AA18" s="648"/>
      <c r="AB18" s="648"/>
      <c r="AC18" s="648"/>
      <c r="AD18" s="649">
        <v>4216</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131</v>
      </c>
      <c r="BH18" s="646"/>
      <c r="BI18" s="646"/>
      <c r="BJ18" s="646"/>
      <c r="BK18" s="646"/>
      <c r="BL18" s="646"/>
      <c r="BM18" s="646"/>
      <c r="BN18" s="647"/>
      <c r="BO18" s="648" t="s">
        <v>235</v>
      </c>
      <c r="BP18" s="648"/>
      <c r="BQ18" s="648"/>
      <c r="BR18" s="648"/>
      <c r="BS18" s="654" t="s">
        <v>131</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131</v>
      </c>
      <c r="CS18" s="646"/>
      <c r="CT18" s="646"/>
      <c r="CU18" s="646"/>
      <c r="CV18" s="646"/>
      <c r="CW18" s="646"/>
      <c r="CX18" s="646"/>
      <c r="CY18" s="647"/>
      <c r="CZ18" s="648" t="s">
        <v>139</v>
      </c>
      <c r="DA18" s="648"/>
      <c r="DB18" s="648"/>
      <c r="DC18" s="648"/>
      <c r="DD18" s="654" t="s">
        <v>131</v>
      </c>
      <c r="DE18" s="646"/>
      <c r="DF18" s="646"/>
      <c r="DG18" s="646"/>
      <c r="DH18" s="646"/>
      <c r="DI18" s="646"/>
      <c r="DJ18" s="646"/>
      <c r="DK18" s="646"/>
      <c r="DL18" s="646"/>
      <c r="DM18" s="646"/>
      <c r="DN18" s="646"/>
      <c r="DO18" s="646"/>
      <c r="DP18" s="647"/>
      <c r="DQ18" s="654" t="s">
        <v>139</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1501</v>
      </c>
      <c r="S19" s="646"/>
      <c r="T19" s="646"/>
      <c r="U19" s="646"/>
      <c r="V19" s="646"/>
      <c r="W19" s="646"/>
      <c r="X19" s="646"/>
      <c r="Y19" s="647"/>
      <c r="Z19" s="648">
        <v>0</v>
      </c>
      <c r="AA19" s="648"/>
      <c r="AB19" s="648"/>
      <c r="AC19" s="648"/>
      <c r="AD19" s="649">
        <v>1501</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v>2869</v>
      </c>
      <c r="BH19" s="646"/>
      <c r="BI19" s="646"/>
      <c r="BJ19" s="646"/>
      <c r="BK19" s="646"/>
      <c r="BL19" s="646"/>
      <c r="BM19" s="646"/>
      <c r="BN19" s="647"/>
      <c r="BO19" s="648">
        <v>0.2</v>
      </c>
      <c r="BP19" s="648"/>
      <c r="BQ19" s="648"/>
      <c r="BR19" s="648"/>
      <c r="BS19" s="654" t="s">
        <v>131</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235</v>
      </c>
      <c r="CS19" s="646"/>
      <c r="CT19" s="646"/>
      <c r="CU19" s="646"/>
      <c r="CV19" s="646"/>
      <c r="CW19" s="646"/>
      <c r="CX19" s="646"/>
      <c r="CY19" s="647"/>
      <c r="CZ19" s="648" t="s">
        <v>235</v>
      </c>
      <c r="DA19" s="648"/>
      <c r="DB19" s="648"/>
      <c r="DC19" s="648"/>
      <c r="DD19" s="654" t="s">
        <v>131</v>
      </c>
      <c r="DE19" s="646"/>
      <c r="DF19" s="646"/>
      <c r="DG19" s="646"/>
      <c r="DH19" s="646"/>
      <c r="DI19" s="646"/>
      <c r="DJ19" s="646"/>
      <c r="DK19" s="646"/>
      <c r="DL19" s="646"/>
      <c r="DM19" s="646"/>
      <c r="DN19" s="646"/>
      <c r="DO19" s="646"/>
      <c r="DP19" s="647"/>
      <c r="DQ19" s="654" t="s">
        <v>139</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272</v>
      </c>
      <c r="S20" s="646"/>
      <c r="T20" s="646"/>
      <c r="U20" s="646"/>
      <c r="V20" s="646"/>
      <c r="W20" s="646"/>
      <c r="X20" s="646"/>
      <c r="Y20" s="647"/>
      <c r="Z20" s="648">
        <v>0</v>
      </c>
      <c r="AA20" s="648"/>
      <c r="AB20" s="648"/>
      <c r="AC20" s="648"/>
      <c r="AD20" s="649">
        <v>272</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v>2869</v>
      </c>
      <c r="BH20" s="646"/>
      <c r="BI20" s="646"/>
      <c r="BJ20" s="646"/>
      <c r="BK20" s="646"/>
      <c r="BL20" s="646"/>
      <c r="BM20" s="646"/>
      <c r="BN20" s="647"/>
      <c r="BO20" s="648">
        <v>0.2</v>
      </c>
      <c r="BP20" s="648"/>
      <c r="BQ20" s="648"/>
      <c r="BR20" s="648"/>
      <c r="BS20" s="654" t="s">
        <v>139</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8893045</v>
      </c>
      <c r="CS20" s="646"/>
      <c r="CT20" s="646"/>
      <c r="CU20" s="646"/>
      <c r="CV20" s="646"/>
      <c r="CW20" s="646"/>
      <c r="CX20" s="646"/>
      <c r="CY20" s="647"/>
      <c r="CZ20" s="648">
        <v>100</v>
      </c>
      <c r="DA20" s="648"/>
      <c r="DB20" s="648"/>
      <c r="DC20" s="648"/>
      <c r="DD20" s="654">
        <v>919062</v>
      </c>
      <c r="DE20" s="646"/>
      <c r="DF20" s="646"/>
      <c r="DG20" s="646"/>
      <c r="DH20" s="646"/>
      <c r="DI20" s="646"/>
      <c r="DJ20" s="646"/>
      <c r="DK20" s="646"/>
      <c r="DL20" s="646"/>
      <c r="DM20" s="646"/>
      <c r="DN20" s="646"/>
      <c r="DO20" s="646"/>
      <c r="DP20" s="647"/>
      <c r="DQ20" s="654">
        <v>7041037</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31545</v>
      </c>
      <c r="S21" s="646"/>
      <c r="T21" s="646"/>
      <c r="U21" s="646"/>
      <c r="V21" s="646"/>
      <c r="W21" s="646"/>
      <c r="X21" s="646"/>
      <c r="Y21" s="647"/>
      <c r="Z21" s="648">
        <v>0.3</v>
      </c>
      <c r="AA21" s="648"/>
      <c r="AB21" s="648"/>
      <c r="AC21" s="648"/>
      <c r="AD21" s="649">
        <v>31545</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v>2868</v>
      </c>
      <c r="BH21" s="646"/>
      <c r="BI21" s="646"/>
      <c r="BJ21" s="646"/>
      <c r="BK21" s="646"/>
      <c r="BL21" s="646"/>
      <c r="BM21" s="646"/>
      <c r="BN21" s="647"/>
      <c r="BO21" s="648">
        <v>0.2</v>
      </c>
      <c r="BP21" s="648"/>
      <c r="BQ21" s="648"/>
      <c r="BR21" s="648"/>
      <c r="BS21" s="654" t="s">
        <v>131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3166545</v>
      </c>
      <c r="S22" s="646"/>
      <c r="T22" s="646"/>
      <c r="U22" s="646"/>
      <c r="V22" s="646"/>
      <c r="W22" s="646"/>
      <c r="X22" s="646"/>
      <c r="Y22" s="647"/>
      <c r="Z22" s="648">
        <v>34</v>
      </c>
      <c r="AA22" s="648"/>
      <c r="AB22" s="648"/>
      <c r="AC22" s="648"/>
      <c r="AD22" s="649">
        <v>2696828</v>
      </c>
      <c r="AE22" s="649"/>
      <c r="AF22" s="649"/>
      <c r="AG22" s="649"/>
      <c r="AH22" s="649"/>
      <c r="AI22" s="649"/>
      <c r="AJ22" s="649"/>
      <c r="AK22" s="649"/>
      <c r="AL22" s="650">
        <v>56</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131</v>
      </c>
      <c r="BH22" s="646"/>
      <c r="BI22" s="646"/>
      <c r="BJ22" s="646"/>
      <c r="BK22" s="646"/>
      <c r="BL22" s="646"/>
      <c r="BM22" s="646"/>
      <c r="BN22" s="647"/>
      <c r="BO22" s="648" t="s">
        <v>131</v>
      </c>
      <c r="BP22" s="648"/>
      <c r="BQ22" s="648"/>
      <c r="BR22" s="648"/>
      <c r="BS22" s="654" t="s">
        <v>131</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2696828</v>
      </c>
      <c r="S23" s="646"/>
      <c r="T23" s="646"/>
      <c r="U23" s="646"/>
      <c r="V23" s="646"/>
      <c r="W23" s="646"/>
      <c r="X23" s="646"/>
      <c r="Y23" s="647"/>
      <c r="Z23" s="648">
        <v>28.9</v>
      </c>
      <c r="AA23" s="648"/>
      <c r="AB23" s="648"/>
      <c r="AC23" s="648"/>
      <c r="AD23" s="649">
        <v>2696828</v>
      </c>
      <c r="AE23" s="649"/>
      <c r="AF23" s="649"/>
      <c r="AG23" s="649"/>
      <c r="AH23" s="649"/>
      <c r="AI23" s="649"/>
      <c r="AJ23" s="649"/>
      <c r="AK23" s="649"/>
      <c r="AL23" s="650">
        <v>56</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235</v>
      </c>
      <c r="BH23" s="646"/>
      <c r="BI23" s="646"/>
      <c r="BJ23" s="646"/>
      <c r="BK23" s="646"/>
      <c r="BL23" s="646"/>
      <c r="BM23" s="646"/>
      <c r="BN23" s="647"/>
      <c r="BO23" s="648" t="s">
        <v>131</v>
      </c>
      <c r="BP23" s="648"/>
      <c r="BQ23" s="648"/>
      <c r="BR23" s="648"/>
      <c r="BS23" s="654" t="s">
        <v>139</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469717</v>
      </c>
      <c r="S24" s="646"/>
      <c r="T24" s="646"/>
      <c r="U24" s="646"/>
      <c r="V24" s="646"/>
      <c r="W24" s="646"/>
      <c r="X24" s="646"/>
      <c r="Y24" s="647"/>
      <c r="Z24" s="648">
        <v>5</v>
      </c>
      <c r="AA24" s="648"/>
      <c r="AB24" s="648"/>
      <c r="AC24" s="648"/>
      <c r="AD24" s="649" t="s">
        <v>235</v>
      </c>
      <c r="AE24" s="649"/>
      <c r="AF24" s="649"/>
      <c r="AG24" s="649"/>
      <c r="AH24" s="649"/>
      <c r="AI24" s="649"/>
      <c r="AJ24" s="649"/>
      <c r="AK24" s="649"/>
      <c r="AL24" s="650" t="s">
        <v>131</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v>1</v>
      </c>
      <c r="BH24" s="646"/>
      <c r="BI24" s="646"/>
      <c r="BJ24" s="646"/>
      <c r="BK24" s="646"/>
      <c r="BL24" s="646"/>
      <c r="BM24" s="646"/>
      <c r="BN24" s="647"/>
      <c r="BO24" s="648">
        <v>0</v>
      </c>
      <c r="BP24" s="648"/>
      <c r="BQ24" s="648"/>
      <c r="BR24" s="648"/>
      <c r="BS24" s="654" t="s">
        <v>131</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2930058</v>
      </c>
      <c r="CS24" s="635"/>
      <c r="CT24" s="635"/>
      <c r="CU24" s="635"/>
      <c r="CV24" s="635"/>
      <c r="CW24" s="635"/>
      <c r="CX24" s="635"/>
      <c r="CY24" s="636"/>
      <c r="CZ24" s="639">
        <v>32.9</v>
      </c>
      <c r="DA24" s="640"/>
      <c r="DB24" s="640"/>
      <c r="DC24" s="659"/>
      <c r="DD24" s="684">
        <v>2440765</v>
      </c>
      <c r="DE24" s="635"/>
      <c r="DF24" s="635"/>
      <c r="DG24" s="635"/>
      <c r="DH24" s="635"/>
      <c r="DI24" s="635"/>
      <c r="DJ24" s="635"/>
      <c r="DK24" s="636"/>
      <c r="DL24" s="684">
        <v>2424165</v>
      </c>
      <c r="DM24" s="635"/>
      <c r="DN24" s="635"/>
      <c r="DO24" s="635"/>
      <c r="DP24" s="635"/>
      <c r="DQ24" s="635"/>
      <c r="DR24" s="635"/>
      <c r="DS24" s="635"/>
      <c r="DT24" s="635"/>
      <c r="DU24" s="635"/>
      <c r="DV24" s="636"/>
      <c r="DW24" s="639">
        <v>48.5</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131</v>
      </c>
      <c r="S25" s="646"/>
      <c r="T25" s="646"/>
      <c r="U25" s="646"/>
      <c r="V25" s="646"/>
      <c r="W25" s="646"/>
      <c r="X25" s="646"/>
      <c r="Y25" s="647"/>
      <c r="Z25" s="648" t="s">
        <v>139</v>
      </c>
      <c r="AA25" s="648"/>
      <c r="AB25" s="648"/>
      <c r="AC25" s="648"/>
      <c r="AD25" s="649" t="s">
        <v>235</v>
      </c>
      <c r="AE25" s="649"/>
      <c r="AF25" s="649"/>
      <c r="AG25" s="649"/>
      <c r="AH25" s="649"/>
      <c r="AI25" s="649"/>
      <c r="AJ25" s="649"/>
      <c r="AK25" s="649"/>
      <c r="AL25" s="650" t="s">
        <v>131</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235</v>
      </c>
      <c r="BH25" s="646"/>
      <c r="BI25" s="646"/>
      <c r="BJ25" s="646"/>
      <c r="BK25" s="646"/>
      <c r="BL25" s="646"/>
      <c r="BM25" s="646"/>
      <c r="BN25" s="647"/>
      <c r="BO25" s="648" t="s">
        <v>131</v>
      </c>
      <c r="BP25" s="648"/>
      <c r="BQ25" s="648"/>
      <c r="BR25" s="648"/>
      <c r="BS25" s="654" t="s">
        <v>131</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1285008</v>
      </c>
      <c r="CS25" s="681"/>
      <c r="CT25" s="681"/>
      <c r="CU25" s="681"/>
      <c r="CV25" s="681"/>
      <c r="CW25" s="681"/>
      <c r="CX25" s="681"/>
      <c r="CY25" s="682"/>
      <c r="CZ25" s="650">
        <v>14.4</v>
      </c>
      <c r="DA25" s="679"/>
      <c r="DB25" s="679"/>
      <c r="DC25" s="683"/>
      <c r="DD25" s="654">
        <v>1150672</v>
      </c>
      <c r="DE25" s="681"/>
      <c r="DF25" s="681"/>
      <c r="DG25" s="681"/>
      <c r="DH25" s="681"/>
      <c r="DI25" s="681"/>
      <c r="DJ25" s="681"/>
      <c r="DK25" s="682"/>
      <c r="DL25" s="654">
        <v>1150672</v>
      </c>
      <c r="DM25" s="681"/>
      <c r="DN25" s="681"/>
      <c r="DO25" s="681"/>
      <c r="DP25" s="681"/>
      <c r="DQ25" s="681"/>
      <c r="DR25" s="681"/>
      <c r="DS25" s="681"/>
      <c r="DT25" s="681"/>
      <c r="DU25" s="681"/>
      <c r="DV25" s="682"/>
      <c r="DW25" s="650">
        <v>23</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5266917</v>
      </c>
      <c r="S26" s="646"/>
      <c r="T26" s="646"/>
      <c r="U26" s="646"/>
      <c r="V26" s="646"/>
      <c r="W26" s="646"/>
      <c r="X26" s="646"/>
      <c r="Y26" s="647"/>
      <c r="Z26" s="648">
        <v>56.5</v>
      </c>
      <c r="AA26" s="648"/>
      <c r="AB26" s="648"/>
      <c r="AC26" s="648"/>
      <c r="AD26" s="649">
        <v>4797200</v>
      </c>
      <c r="AE26" s="649"/>
      <c r="AF26" s="649"/>
      <c r="AG26" s="649"/>
      <c r="AH26" s="649"/>
      <c r="AI26" s="649"/>
      <c r="AJ26" s="649"/>
      <c r="AK26" s="649"/>
      <c r="AL26" s="650">
        <v>99.7</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235</v>
      </c>
      <c r="BH26" s="646"/>
      <c r="BI26" s="646"/>
      <c r="BJ26" s="646"/>
      <c r="BK26" s="646"/>
      <c r="BL26" s="646"/>
      <c r="BM26" s="646"/>
      <c r="BN26" s="647"/>
      <c r="BO26" s="648" t="s">
        <v>131</v>
      </c>
      <c r="BP26" s="648"/>
      <c r="BQ26" s="648"/>
      <c r="BR26" s="648"/>
      <c r="BS26" s="654" t="s">
        <v>131</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824197</v>
      </c>
      <c r="CS26" s="646"/>
      <c r="CT26" s="646"/>
      <c r="CU26" s="646"/>
      <c r="CV26" s="646"/>
      <c r="CW26" s="646"/>
      <c r="CX26" s="646"/>
      <c r="CY26" s="647"/>
      <c r="CZ26" s="650">
        <v>9.3000000000000007</v>
      </c>
      <c r="DA26" s="679"/>
      <c r="DB26" s="679"/>
      <c r="DC26" s="683"/>
      <c r="DD26" s="654">
        <v>713220</v>
      </c>
      <c r="DE26" s="646"/>
      <c r="DF26" s="646"/>
      <c r="DG26" s="646"/>
      <c r="DH26" s="646"/>
      <c r="DI26" s="646"/>
      <c r="DJ26" s="646"/>
      <c r="DK26" s="647"/>
      <c r="DL26" s="654" t="s">
        <v>131</v>
      </c>
      <c r="DM26" s="646"/>
      <c r="DN26" s="646"/>
      <c r="DO26" s="646"/>
      <c r="DP26" s="646"/>
      <c r="DQ26" s="646"/>
      <c r="DR26" s="646"/>
      <c r="DS26" s="646"/>
      <c r="DT26" s="646"/>
      <c r="DU26" s="646"/>
      <c r="DV26" s="647"/>
      <c r="DW26" s="650" t="s">
        <v>131</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692</v>
      </c>
      <c r="S27" s="646"/>
      <c r="T27" s="646"/>
      <c r="U27" s="646"/>
      <c r="V27" s="646"/>
      <c r="W27" s="646"/>
      <c r="X27" s="646"/>
      <c r="Y27" s="647"/>
      <c r="Z27" s="648">
        <v>0</v>
      </c>
      <c r="AA27" s="648"/>
      <c r="AB27" s="648"/>
      <c r="AC27" s="648"/>
      <c r="AD27" s="649">
        <v>692</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1745838</v>
      </c>
      <c r="BH27" s="646"/>
      <c r="BI27" s="646"/>
      <c r="BJ27" s="646"/>
      <c r="BK27" s="646"/>
      <c r="BL27" s="646"/>
      <c r="BM27" s="646"/>
      <c r="BN27" s="647"/>
      <c r="BO27" s="648">
        <v>100</v>
      </c>
      <c r="BP27" s="648"/>
      <c r="BQ27" s="648"/>
      <c r="BR27" s="648"/>
      <c r="BS27" s="654">
        <v>75840</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582851</v>
      </c>
      <c r="CS27" s="681"/>
      <c r="CT27" s="681"/>
      <c r="CU27" s="681"/>
      <c r="CV27" s="681"/>
      <c r="CW27" s="681"/>
      <c r="CX27" s="681"/>
      <c r="CY27" s="682"/>
      <c r="CZ27" s="650">
        <v>6.6</v>
      </c>
      <c r="DA27" s="679"/>
      <c r="DB27" s="679"/>
      <c r="DC27" s="683"/>
      <c r="DD27" s="654">
        <v>227894</v>
      </c>
      <c r="DE27" s="681"/>
      <c r="DF27" s="681"/>
      <c r="DG27" s="681"/>
      <c r="DH27" s="681"/>
      <c r="DI27" s="681"/>
      <c r="DJ27" s="681"/>
      <c r="DK27" s="682"/>
      <c r="DL27" s="654">
        <v>211294</v>
      </c>
      <c r="DM27" s="681"/>
      <c r="DN27" s="681"/>
      <c r="DO27" s="681"/>
      <c r="DP27" s="681"/>
      <c r="DQ27" s="681"/>
      <c r="DR27" s="681"/>
      <c r="DS27" s="681"/>
      <c r="DT27" s="681"/>
      <c r="DU27" s="681"/>
      <c r="DV27" s="682"/>
      <c r="DW27" s="650">
        <v>4.2</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59085</v>
      </c>
      <c r="S28" s="646"/>
      <c r="T28" s="646"/>
      <c r="U28" s="646"/>
      <c r="V28" s="646"/>
      <c r="W28" s="646"/>
      <c r="X28" s="646"/>
      <c r="Y28" s="647"/>
      <c r="Z28" s="648">
        <v>0.6</v>
      </c>
      <c r="AA28" s="648"/>
      <c r="AB28" s="648"/>
      <c r="AC28" s="648"/>
      <c r="AD28" s="649" t="s">
        <v>235</v>
      </c>
      <c r="AE28" s="649"/>
      <c r="AF28" s="649"/>
      <c r="AG28" s="649"/>
      <c r="AH28" s="649"/>
      <c r="AI28" s="649"/>
      <c r="AJ28" s="649"/>
      <c r="AK28" s="649"/>
      <c r="AL28" s="650" t="s">
        <v>139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1062199</v>
      </c>
      <c r="CS28" s="646"/>
      <c r="CT28" s="646"/>
      <c r="CU28" s="646"/>
      <c r="CV28" s="646"/>
      <c r="CW28" s="646"/>
      <c r="CX28" s="646"/>
      <c r="CY28" s="647"/>
      <c r="CZ28" s="650">
        <v>11.9</v>
      </c>
      <c r="DA28" s="679"/>
      <c r="DB28" s="679"/>
      <c r="DC28" s="683"/>
      <c r="DD28" s="654">
        <v>1062199</v>
      </c>
      <c r="DE28" s="646"/>
      <c r="DF28" s="646"/>
      <c r="DG28" s="646"/>
      <c r="DH28" s="646"/>
      <c r="DI28" s="646"/>
      <c r="DJ28" s="646"/>
      <c r="DK28" s="647"/>
      <c r="DL28" s="654">
        <v>1062199</v>
      </c>
      <c r="DM28" s="646"/>
      <c r="DN28" s="646"/>
      <c r="DO28" s="646"/>
      <c r="DP28" s="646"/>
      <c r="DQ28" s="646"/>
      <c r="DR28" s="646"/>
      <c r="DS28" s="646"/>
      <c r="DT28" s="646"/>
      <c r="DU28" s="646"/>
      <c r="DV28" s="647"/>
      <c r="DW28" s="650">
        <v>21.3</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79405</v>
      </c>
      <c r="S29" s="646"/>
      <c r="T29" s="646"/>
      <c r="U29" s="646"/>
      <c r="V29" s="646"/>
      <c r="W29" s="646"/>
      <c r="X29" s="646"/>
      <c r="Y29" s="647"/>
      <c r="Z29" s="648">
        <v>0.9</v>
      </c>
      <c r="AA29" s="648"/>
      <c r="AB29" s="648"/>
      <c r="AC29" s="648"/>
      <c r="AD29" s="649">
        <v>6183</v>
      </c>
      <c r="AE29" s="649"/>
      <c r="AF29" s="649"/>
      <c r="AG29" s="649"/>
      <c r="AH29" s="649"/>
      <c r="AI29" s="649"/>
      <c r="AJ29" s="649"/>
      <c r="AK29" s="649"/>
      <c r="AL29" s="650">
        <v>0.1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1062199</v>
      </c>
      <c r="CS29" s="681"/>
      <c r="CT29" s="681"/>
      <c r="CU29" s="681"/>
      <c r="CV29" s="681"/>
      <c r="CW29" s="681"/>
      <c r="CX29" s="681"/>
      <c r="CY29" s="682"/>
      <c r="CZ29" s="650">
        <v>11.9</v>
      </c>
      <c r="DA29" s="679"/>
      <c r="DB29" s="679"/>
      <c r="DC29" s="683"/>
      <c r="DD29" s="654">
        <v>1062199</v>
      </c>
      <c r="DE29" s="681"/>
      <c r="DF29" s="681"/>
      <c r="DG29" s="681"/>
      <c r="DH29" s="681"/>
      <c r="DI29" s="681"/>
      <c r="DJ29" s="681"/>
      <c r="DK29" s="682"/>
      <c r="DL29" s="654">
        <v>1062199</v>
      </c>
      <c r="DM29" s="681"/>
      <c r="DN29" s="681"/>
      <c r="DO29" s="681"/>
      <c r="DP29" s="681"/>
      <c r="DQ29" s="681"/>
      <c r="DR29" s="681"/>
      <c r="DS29" s="681"/>
      <c r="DT29" s="681"/>
      <c r="DU29" s="681"/>
      <c r="DV29" s="682"/>
      <c r="DW29" s="650">
        <v>21.3</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25052</v>
      </c>
      <c r="S30" s="646"/>
      <c r="T30" s="646"/>
      <c r="U30" s="646"/>
      <c r="V30" s="646"/>
      <c r="W30" s="646"/>
      <c r="X30" s="646"/>
      <c r="Y30" s="647"/>
      <c r="Z30" s="648">
        <v>0.3</v>
      </c>
      <c r="AA30" s="648"/>
      <c r="AB30" s="648"/>
      <c r="AC30" s="648"/>
      <c r="AD30" s="649" t="s">
        <v>131</v>
      </c>
      <c r="AE30" s="649"/>
      <c r="AF30" s="649"/>
      <c r="AG30" s="649"/>
      <c r="AH30" s="649"/>
      <c r="AI30" s="649"/>
      <c r="AJ30" s="649"/>
      <c r="AK30" s="649"/>
      <c r="AL30" s="650" t="s">
        <v>131</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1025482</v>
      </c>
      <c r="CS30" s="646"/>
      <c r="CT30" s="646"/>
      <c r="CU30" s="646"/>
      <c r="CV30" s="646"/>
      <c r="CW30" s="646"/>
      <c r="CX30" s="646"/>
      <c r="CY30" s="647"/>
      <c r="CZ30" s="650">
        <v>11.5</v>
      </c>
      <c r="DA30" s="679"/>
      <c r="DB30" s="679"/>
      <c r="DC30" s="683"/>
      <c r="DD30" s="654">
        <v>1025482</v>
      </c>
      <c r="DE30" s="646"/>
      <c r="DF30" s="646"/>
      <c r="DG30" s="646"/>
      <c r="DH30" s="646"/>
      <c r="DI30" s="646"/>
      <c r="DJ30" s="646"/>
      <c r="DK30" s="647"/>
      <c r="DL30" s="654">
        <v>1025482</v>
      </c>
      <c r="DM30" s="646"/>
      <c r="DN30" s="646"/>
      <c r="DO30" s="646"/>
      <c r="DP30" s="646"/>
      <c r="DQ30" s="646"/>
      <c r="DR30" s="646"/>
      <c r="DS30" s="646"/>
      <c r="DT30" s="646"/>
      <c r="DU30" s="646"/>
      <c r="DV30" s="647"/>
      <c r="DW30" s="650">
        <v>20.5</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507446</v>
      </c>
      <c r="S31" s="646"/>
      <c r="T31" s="646"/>
      <c r="U31" s="646"/>
      <c r="V31" s="646"/>
      <c r="W31" s="646"/>
      <c r="X31" s="646"/>
      <c r="Y31" s="647"/>
      <c r="Z31" s="648">
        <v>5.4</v>
      </c>
      <c r="AA31" s="648"/>
      <c r="AB31" s="648"/>
      <c r="AC31" s="648"/>
      <c r="AD31" s="649" t="s">
        <v>139</v>
      </c>
      <c r="AE31" s="649"/>
      <c r="AF31" s="649"/>
      <c r="AG31" s="649"/>
      <c r="AH31" s="649"/>
      <c r="AI31" s="649"/>
      <c r="AJ31" s="649"/>
      <c r="AK31" s="649"/>
      <c r="AL31" s="650" t="s">
        <v>131</v>
      </c>
      <c r="AM31" s="651"/>
      <c r="AN31" s="651"/>
      <c r="AO31" s="652"/>
      <c r="AP31" s="702" t="s">
        <v>312</v>
      </c>
      <c r="AQ31" s="703"/>
      <c r="AR31" s="703"/>
      <c r="AS31" s="703"/>
      <c r="AT31" s="708" t="s">
        <v>313</v>
      </c>
      <c r="AU31" s="231"/>
      <c r="AV31" s="231"/>
      <c r="AW31" s="231"/>
      <c r="AX31" s="631" t="s">
        <v>186</v>
      </c>
      <c r="AY31" s="632"/>
      <c r="AZ31" s="632"/>
      <c r="BA31" s="632"/>
      <c r="BB31" s="632"/>
      <c r="BC31" s="632"/>
      <c r="BD31" s="632"/>
      <c r="BE31" s="632"/>
      <c r="BF31" s="633"/>
      <c r="BG31" s="713">
        <v>98.4</v>
      </c>
      <c r="BH31" s="700"/>
      <c r="BI31" s="700"/>
      <c r="BJ31" s="700"/>
      <c r="BK31" s="700"/>
      <c r="BL31" s="700"/>
      <c r="BM31" s="640">
        <v>84</v>
      </c>
      <c r="BN31" s="700"/>
      <c r="BO31" s="700"/>
      <c r="BP31" s="700"/>
      <c r="BQ31" s="701"/>
      <c r="BR31" s="713">
        <v>98.4</v>
      </c>
      <c r="BS31" s="700"/>
      <c r="BT31" s="700"/>
      <c r="BU31" s="700"/>
      <c r="BV31" s="700"/>
      <c r="BW31" s="700"/>
      <c r="BX31" s="640">
        <v>84.6</v>
      </c>
      <c r="BY31" s="700"/>
      <c r="BZ31" s="700"/>
      <c r="CA31" s="700"/>
      <c r="CB31" s="701"/>
      <c r="CD31" s="687"/>
      <c r="CE31" s="688"/>
      <c r="CF31" s="660" t="s">
        <v>314</v>
      </c>
      <c r="CG31" s="661"/>
      <c r="CH31" s="661"/>
      <c r="CI31" s="661"/>
      <c r="CJ31" s="661"/>
      <c r="CK31" s="661"/>
      <c r="CL31" s="661"/>
      <c r="CM31" s="661"/>
      <c r="CN31" s="661"/>
      <c r="CO31" s="661"/>
      <c r="CP31" s="661"/>
      <c r="CQ31" s="662"/>
      <c r="CR31" s="645">
        <v>36717</v>
      </c>
      <c r="CS31" s="681"/>
      <c r="CT31" s="681"/>
      <c r="CU31" s="681"/>
      <c r="CV31" s="681"/>
      <c r="CW31" s="681"/>
      <c r="CX31" s="681"/>
      <c r="CY31" s="682"/>
      <c r="CZ31" s="650">
        <v>0.4</v>
      </c>
      <c r="DA31" s="679"/>
      <c r="DB31" s="679"/>
      <c r="DC31" s="683"/>
      <c r="DD31" s="654">
        <v>36717</v>
      </c>
      <c r="DE31" s="681"/>
      <c r="DF31" s="681"/>
      <c r="DG31" s="681"/>
      <c r="DH31" s="681"/>
      <c r="DI31" s="681"/>
      <c r="DJ31" s="681"/>
      <c r="DK31" s="682"/>
      <c r="DL31" s="654">
        <v>36717</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t="s">
        <v>131</v>
      </c>
      <c r="S32" s="646"/>
      <c r="T32" s="646"/>
      <c r="U32" s="646"/>
      <c r="V32" s="646"/>
      <c r="W32" s="646"/>
      <c r="X32" s="646"/>
      <c r="Y32" s="647"/>
      <c r="Z32" s="648" t="s">
        <v>235</v>
      </c>
      <c r="AA32" s="648"/>
      <c r="AB32" s="648"/>
      <c r="AC32" s="648"/>
      <c r="AD32" s="649" t="s">
        <v>131</v>
      </c>
      <c r="AE32" s="649"/>
      <c r="AF32" s="649"/>
      <c r="AG32" s="649"/>
      <c r="AH32" s="649"/>
      <c r="AI32" s="649"/>
      <c r="AJ32" s="649"/>
      <c r="AK32" s="649"/>
      <c r="AL32" s="650" t="s">
        <v>139</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99.1</v>
      </c>
      <c r="BH32" s="681"/>
      <c r="BI32" s="681"/>
      <c r="BJ32" s="681"/>
      <c r="BK32" s="681"/>
      <c r="BL32" s="681"/>
      <c r="BM32" s="651">
        <v>95.9</v>
      </c>
      <c r="BN32" s="711"/>
      <c r="BO32" s="711"/>
      <c r="BP32" s="711"/>
      <c r="BQ32" s="712"/>
      <c r="BR32" s="714">
        <v>99.2</v>
      </c>
      <c r="BS32" s="681"/>
      <c r="BT32" s="681"/>
      <c r="BU32" s="681"/>
      <c r="BV32" s="681"/>
      <c r="BW32" s="681"/>
      <c r="BX32" s="651">
        <v>95.7</v>
      </c>
      <c r="BY32" s="711"/>
      <c r="BZ32" s="711"/>
      <c r="CA32" s="711"/>
      <c r="CB32" s="712"/>
      <c r="CD32" s="689"/>
      <c r="CE32" s="690"/>
      <c r="CF32" s="660" t="s">
        <v>318</v>
      </c>
      <c r="CG32" s="661"/>
      <c r="CH32" s="661"/>
      <c r="CI32" s="661"/>
      <c r="CJ32" s="661"/>
      <c r="CK32" s="661"/>
      <c r="CL32" s="661"/>
      <c r="CM32" s="661"/>
      <c r="CN32" s="661"/>
      <c r="CO32" s="661"/>
      <c r="CP32" s="661"/>
      <c r="CQ32" s="662"/>
      <c r="CR32" s="645" t="s">
        <v>235</v>
      </c>
      <c r="CS32" s="646"/>
      <c r="CT32" s="646"/>
      <c r="CU32" s="646"/>
      <c r="CV32" s="646"/>
      <c r="CW32" s="646"/>
      <c r="CX32" s="646"/>
      <c r="CY32" s="647"/>
      <c r="CZ32" s="650" t="s">
        <v>139</v>
      </c>
      <c r="DA32" s="679"/>
      <c r="DB32" s="679"/>
      <c r="DC32" s="683"/>
      <c r="DD32" s="654" t="s">
        <v>131</v>
      </c>
      <c r="DE32" s="646"/>
      <c r="DF32" s="646"/>
      <c r="DG32" s="646"/>
      <c r="DH32" s="646"/>
      <c r="DI32" s="646"/>
      <c r="DJ32" s="646"/>
      <c r="DK32" s="647"/>
      <c r="DL32" s="654" t="s">
        <v>131</v>
      </c>
      <c r="DM32" s="646"/>
      <c r="DN32" s="646"/>
      <c r="DO32" s="646"/>
      <c r="DP32" s="646"/>
      <c r="DQ32" s="646"/>
      <c r="DR32" s="646"/>
      <c r="DS32" s="646"/>
      <c r="DT32" s="646"/>
      <c r="DU32" s="646"/>
      <c r="DV32" s="647"/>
      <c r="DW32" s="650" t="s">
        <v>131</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421651</v>
      </c>
      <c r="S33" s="646"/>
      <c r="T33" s="646"/>
      <c r="U33" s="646"/>
      <c r="V33" s="646"/>
      <c r="W33" s="646"/>
      <c r="X33" s="646"/>
      <c r="Y33" s="647"/>
      <c r="Z33" s="648">
        <v>4.5</v>
      </c>
      <c r="AA33" s="648"/>
      <c r="AB33" s="648"/>
      <c r="AC33" s="648"/>
      <c r="AD33" s="649" t="s">
        <v>131</v>
      </c>
      <c r="AE33" s="649"/>
      <c r="AF33" s="649"/>
      <c r="AG33" s="649"/>
      <c r="AH33" s="649"/>
      <c r="AI33" s="649"/>
      <c r="AJ33" s="649"/>
      <c r="AK33" s="649"/>
      <c r="AL33" s="650" t="s">
        <v>131</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97.9</v>
      </c>
      <c r="BH33" s="716"/>
      <c r="BI33" s="716"/>
      <c r="BJ33" s="716"/>
      <c r="BK33" s="716"/>
      <c r="BL33" s="716"/>
      <c r="BM33" s="717">
        <v>77.7</v>
      </c>
      <c r="BN33" s="716"/>
      <c r="BO33" s="716"/>
      <c r="BP33" s="716"/>
      <c r="BQ33" s="718"/>
      <c r="BR33" s="715">
        <v>97.8</v>
      </c>
      <c r="BS33" s="716"/>
      <c r="BT33" s="716"/>
      <c r="BU33" s="716"/>
      <c r="BV33" s="716"/>
      <c r="BW33" s="716"/>
      <c r="BX33" s="717">
        <v>78.599999999999994</v>
      </c>
      <c r="BY33" s="716"/>
      <c r="BZ33" s="716"/>
      <c r="CA33" s="716"/>
      <c r="CB33" s="718"/>
      <c r="CD33" s="660" t="s">
        <v>321</v>
      </c>
      <c r="CE33" s="661"/>
      <c r="CF33" s="661"/>
      <c r="CG33" s="661"/>
      <c r="CH33" s="661"/>
      <c r="CI33" s="661"/>
      <c r="CJ33" s="661"/>
      <c r="CK33" s="661"/>
      <c r="CL33" s="661"/>
      <c r="CM33" s="661"/>
      <c r="CN33" s="661"/>
      <c r="CO33" s="661"/>
      <c r="CP33" s="661"/>
      <c r="CQ33" s="662"/>
      <c r="CR33" s="645">
        <v>4964170</v>
      </c>
      <c r="CS33" s="681"/>
      <c r="CT33" s="681"/>
      <c r="CU33" s="681"/>
      <c r="CV33" s="681"/>
      <c r="CW33" s="681"/>
      <c r="CX33" s="681"/>
      <c r="CY33" s="682"/>
      <c r="CZ33" s="650">
        <v>55.8</v>
      </c>
      <c r="DA33" s="679"/>
      <c r="DB33" s="679"/>
      <c r="DC33" s="683"/>
      <c r="DD33" s="654">
        <v>4244110</v>
      </c>
      <c r="DE33" s="681"/>
      <c r="DF33" s="681"/>
      <c r="DG33" s="681"/>
      <c r="DH33" s="681"/>
      <c r="DI33" s="681"/>
      <c r="DJ33" s="681"/>
      <c r="DK33" s="682"/>
      <c r="DL33" s="654">
        <v>2297162</v>
      </c>
      <c r="DM33" s="681"/>
      <c r="DN33" s="681"/>
      <c r="DO33" s="681"/>
      <c r="DP33" s="681"/>
      <c r="DQ33" s="681"/>
      <c r="DR33" s="681"/>
      <c r="DS33" s="681"/>
      <c r="DT33" s="681"/>
      <c r="DU33" s="681"/>
      <c r="DV33" s="682"/>
      <c r="DW33" s="650">
        <v>46</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49116</v>
      </c>
      <c r="S34" s="646"/>
      <c r="T34" s="646"/>
      <c r="U34" s="646"/>
      <c r="V34" s="646"/>
      <c r="W34" s="646"/>
      <c r="X34" s="646"/>
      <c r="Y34" s="647"/>
      <c r="Z34" s="648">
        <v>0.5</v>
      </c>
      <c r="AA34" s="648"/>
      <c r="AB34" s="648"/>
      <c r="AC34" s="648"/>
      <c r="AD34" s="649">
        <v>7862</v>
      </c>
      <c r="AE34" s="649"/>
      <c r="AF34" s="649"/>
      <c r="AG34" s="649"/>
      <c r="AH34" s="649"/>
      <c r="AI34" s="649"/>
      <c r="AJ34" s="649"/>
      <c r="AK34" s="649"/>
      <c r="AL34" s="650">
        <v>0.2</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1050779</v>
      </c>
      <c r="CS34" s="646"/>
      <c r="CT34" s="646"/>
      <c r="CU34" s="646"/>
      <c r="CV34" s="646"/>
      <c r="CW34" s="646"/>
      <c r="CX34" s="646"/>
      <c r="CY34" s="647"/>
      <c r="CZ34" s="650">
        <v>11.8</v>
      </c>
      <c r="DA34" s="679"/>
      <c r="DB34" s="679"/>
      <c r="DC34" s="683"/>
      <c r="DD34" s="654">
        <v>837369</v>
      </c>
      <c r="DE34" s="646"/>
      <c r="DF34" s="646"/>
      <c r="DG34" s="646"/>
      <c r="DH34" s="646"/>
      <c r="DI34" s="646"/>
      <c r="DJ34" s="646"/>
      <c r="DK34" s="647"/>
      <c r="DL34" s="654">
        <v>672324</v>
      </c>
      <c r="DM34" s="646"/>
      <c r="DN34" s="646"/>
      <c r="DO34" s="646"/>
      <c r="DP34" s="646"/>
      <c r="DQ34" s="646"/>
      <c r="DR34" s="646"/>
      <c r="DS34" s="646"/>
      <c r="DT34" s="646"/>
      <c r="DU34" s="646"/>
      <c r="DV34" s="647"/>
      <c r="DW34" s="650">
        <v>13.5</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63957</v>
      </c>
      <c r="S35" s="646"/>
      <c r="T35" s="646"/>
      <c r="U35" s="646"/>
      <c r="V35" s="646"/>
      <c r="W35" s="646"/>
      <c r="X35" s="646"/>
      <c r="Y35" s="647"/>
      <c r="Z35" s="648">
        <v>0.7</v>
      </c>
      <c r="AA35" s="648"/>
      <c r="AB35" s="648"/>
      <c r="AC35" s="648"/>
      <c r="AD35" s="649" t="s">
        <v>131</v>
      </c>
      <c r="AE35" s="649"/>
      <c r="AF35" s="649"/>
      <c r="AG35" s="649"/>
      <c r="AH35" s="649"/>
      <c r="AI35" s="649"/>
      <c r="AJ35" s="649"/>
      <c r="AK35" s="649"/>
      <c r="AL35" s="650" t="s">
        <v>131</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100804</v>
      </c>
      <c r="CS35" s="681"/>
      <c r="CT35" s="681"/>
      <c r="CU35" s="681"/>
      <c r="CV35" s="681"/>
      <c r="CW35" s="681"/>
      <c r="CX35" s="681"/>
      <c r="CY35" s="682"/>
      <c r="CZ35" s="650">
        <v>1.1000000000000001</v>
      </c>
      <c r="DA35" s="679"/>
      <c r="DB35" s="679"/>
      <c r="DC35" s="683"/>
      <c r="DD35" s="654">
        <v>80161</v>
      </c>
      <c r="DE35" s="681"/>
      <c r="DF35" s="681"/>
      <c r="DG35" s="681"/>
      <c r="DH35" s="681"/>
      <c r="DI35" s="681"/>
      <c r="DJ35" s="681"/>
      <c r="DK35" s="682"/>
      <c r="DL35" s="654">
        <v>80161</v>
      </c>
      <c r="DM35" s="681"/>
      <c r="DN35" s="681"/>
      <c r="DO35" s="681"/>
      <c r="DP35" s="681"/>
      <c r="DQ35" s="681"/>
      <c r="DR35" s="681"/>
      <c r="DS35" s="681"/>
      <c r="DT35" s="681"/>
      <c r="DU35" s="681"/>
      <c r="DV35" s="682"/>
      <c r="DW35" s="650">
        <v>1.6</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1457931</v>
      </c>
      <c r="S36" s="646"/>
      <c r="T36" s="646"/>
      <c r="U36" s="646"/>
      <c r="V36" s="646"/>
      <c r="W36" s="646"/>
      <c r="X36" s="646"/>
      <c r="Y36" s="647"/>
      <c r="Z36" s="648">
        <v>15.6</v>
      </c>
      <c r="AA36" s="648"/>
      <c r="AB36" s="648"/>
      <c r="AC36" s="648"/>
      <c r="AD36" s="649" t="s">
        <v>131</v>
      </c>
      <c r="AE36" s="649"/>
      <c r="AF36" s="649"/>
      <c r="AG36" s="649"/>
      <c r="AH36" s="649"/>
      <c r="AI36" s="649"/>
      <c r="AJ36" s="649"/>
      <c r="AK36" s="649"/>
      <c r="AL36" s="650" t="s">
        <v>131</v>
      </c>
      <c r="AM36" s="651"/>
      <c r="AN36" s="651"/>
      <c r="AO36" s="652"/>
      <c r="AP36" s="235"/>
      <c r="AQ36" s="719" t="s">
        <v>329</v>
      </c>
      <c r="AR36" s="720"/>
      <c r="AS36" s="720"/>
      <c r="AT36" s="720"/>
      <c r="AU36" s="720"/>
      <c r="AV36" s="720"/>
      <c r="AW36" s="720"/>
      <c r="AX36" s="720"/>
      <c r="AY36" s="721"/>
      <c r="AZ36" s="634">
        <v>1767248</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2080</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1238679</v>
      </c>
      <c r="CS36" s="646"/>
      <c r="CT36" s="646"/>
      <c r="CU36" s="646"/>
      <c r="CV36" s="646"/>
      <c r="CW36" s="646"/>
      <c r="CX36" s="646"/>
      <c r="CY36" s="647"/>
      <c r="CZ36" s="650">
        <v>13.9</v>
      </c>
      <c r="DA36" s="679"/>
      <c r="DB36" s="679"/>
      <c r="DC36" s="683"/>
      <c r="DD36" s="654">
        <v>998117</v>
      </c>
      <c r="DE36" s="646"/>
      <c r="DF36" s="646"/>
      <c r="DG36" s="646"/>
      <c r="DH36" s="646"/>
      <c r="DI36" s="646"/>
      <c r="DJ36" s="646"/>
      <c r="DK36" s="647"/>
      <c r="DL36" s="654">
        <v>830946</v>
      </c>
      <c r="DM36" s="646"/>
      <c r="DN36" s="646"/>
      <c r="DO36" s="646"/>
      <c r="DP36" s="646"/>
      <c r="DQ36" s="646"/>
      <c r="DR36" s="646"/>
      <c r="DS36" s="646"/>
      <c r="DT36" s="646"/>
      <c r="DU36" s="646"/>
      <c r="DV36" s="647"/>
      <c r="DW36" s="650">
        <v>16.600000000000001</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621410</v>
      </c>
      <c r="S37" s="646"/>
      <c r="T37" s="646"/>
      <c r="U37" s="646"/>
      <c r="V37" s="646"/>
      <c r="W37" s="646"/>
      <c r="X37" s="646"/>
      <c r="Y37" s="647"/>
      <c r="Z37" s="648">
        <v>6.7</v>
      </c>
      <c r="AA37" s="648"/>
      <c r="AB37" s="648"/>
      <c r="AC37" s="648"/>
      <c r="AD37" s="649" t="s">
        <v>139</v>
      </c>
      <c r="AE37" s="649"/>
      <c r="AF37" s="649"/>
      <c r="AG37" s="649"/>
      <c r="AH37" s="649"/>
      <c r="AI37" s="649"/>
      <c r="AJ37" s="649"/>
      <c r="AK37" s="649"/>
      <c r="AL37" s="650" t="s">
        <v>131</v>
      </c>
      <c r="AM37" s="651"/>
      <c r="AN37" s="651"/>
      <c r="AO37" s="652"/>
      <c r="AQ37" s="723" t="s">
        <v>333</v>
      </c>
      <c r="AR37" s="724"/>
      <c r="AS37" s="724"/>
      <c r="AT37" s="724"/>
      <c r="AU37" s="724"/>
      <c r="AV37" s="724"/>
      <c r="AW37" s="724"/>
      <c r="AX37" s="724"/>
      <c r="AY37" s="725"/>
      <c r="AZ37" s="645">
        <v>853127</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-6309</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379927</v>
      </c>
      <c r="CS37" s="681"/>
      <c r="CT37" s="681"/>
      <c r="CU37" s="681"/>
      <c r="CV37" s="681"/>
      <c r="CW37" s="681"/>
      <c r="CX37" s="681"/>
      <c r="CY37" s="682"/>
      <c r="CZ37" s="650">
        <v>4.3</v>
      </c>
      <c r="DA37" s="679"/>
      <c r="DB37" s="679"/>
      <c r="DC37" s="683"/>
      <c r="DD37" s="654">
        <v>379927</v>
      </c>
      <c r="DE37" s="681"/>
      <c r="DF37" s="681"/>
      <c r="DG37" s="681"/>
      <c r="DH37" s="681"/>
      <c r="DI37" s="681"/>
      <c r="DJ37" s="681"/>
      <c r="DK37" s="682"/>
      <c r="DL37" s="654">
        <v>368926</v>
      </c>
      <c r="DM37" s="681"/>
      <c r="DN37" s="681"/>
      <c r="DO37" s="681"/>
      <c r="DP37" s="681"/>
      <c r="DQ37" s="681"/>
      <c r="DR37" s="681"/>
      <c r="DS37" s="681"/>
      <c r="DT37" s="681"/>
      <c r="DU37" s="681"/>
      <c r="DV37" s="682"/>
      <c r="DW37" s="650">
        <v>7.4</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288033</v>
      </c>
      <c r="S38" s="646"/>
      <c r="T38" s="646"/>
      <c r="U38" s="646"/>
      <c r="V38" s="646"/>
      <c r="W38" s="646"/>
      <c r="X38" s="646"/>
      <c r="Y38" s="647"/>
      <c r="Z38" s="648">
        <v>3.1</v>
      </c>
      <c r="AA38" s="648"/>
      <c r="AB38" s="648"/>
      <c r="AC38" s="648"/>
      <c r="AD38" s="649">
        <v>968</v>
      </c>
      <c r="AE38" s="649"/>
      <c r="AF38" s="649"/>
      <c r="AG38" s="649"/>
      <c r="AH38" s="649"/>
      <c r="AI38" s="649"/>
      <c r="AJ38" s="649"/>
      <c r="AK38" s="649"/>
      <c r="AL38" s="650">
        <v>0</v>
      </c>
      <c r="AM38" s="651"/>
      <c r="AN38" s="651"/>
      <c r="AO38" s="652"/>
      <c r="AQ38" s="723" t="s">
        <v>337</v>
      </c>
      <c r="AR38" s="724"/>
      <c r="AS38" s="724"/>
      <c r="AT38" s="724"/>
      <c r="AU38" s="724"/>
      <c r="AV38" s="724"/>
      <c r="AW38" s="724"/>
      <c r="AX38" s="724"/>
      <c r="AY38" s="725"/>
      <c r="AZ38" s="645">
        <v>257548</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1724</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914121</v>
      </c>
      <c r="CS38" s="646"/>
      <c r="CT38" s="646"/>
      <c r="CU38" s="646"/>
      <c r="CV38" s="646"/>
      <c r="CW38" s="646"/>
      <c r="CX38" s="646"/>
      <c r="CY38" s="647"/>
      <c r="CZ38" s="650">
        <v>10.3</v>
      </c>
      <c r="DA38" s="679"/>
      <c r="DB38" s="679"/>
      <c r="DC38" s="683"/>
      <c r="DD38" s="654">
        <v>836212</v>
      </c>
      <c r="DE38" s="646"/>
      <c r="DF38" s="646"/>
      <c r="DG38" s="646"/>
      <c r="DH38" s="646"/>
      <c r="DI38" s="646"/>
      <c r="DJ38" s="646"/>
      <c r="DK38" s="647"/>
      <c r="DL38" s="654">
        <v>713731</v>
      </c>
      <c r="DM38" s="646"/>
      <c r="DN38" s="646"/>
      <c r="DO38" s="646"/>
      <c r="DP38" s="646"/>
      <c r="DQ38" s="646"/>
      <c r="DR38" s="646"/>
      <c r="DS38" s="646"/>
      <c r="DT38" s="646"/>
      <c r="DU38" s="646"/>
      <c r="DV38" s="647"/>
      <c r="DW38" s="650">
        <v>14.3</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477000</v>
      </c>
      <c r="S39" s="646"/>
      <c r="T39" s="646"/>
      <c r="U39" s="646"/>
      <c r="V39" s="646"/>
      <c r="W39" s="646"/>
      <c r="X39" s="646"/>
      <c r="Y39" s="647"/>
      <c r="Z39" s="648">
        <v>5.0999999999999996</v>
      </c>
      <c r="AA39" s="648"/>
      <c r="AB39" s="648"/>
      <c r="AC39" s="648"/>
      <c r="AD39" s="649" t="s">
        <v>131</v>
      </c>
      <c r="AE39" s="649"/>
      <c r="AF39" s="649"/>
      <c r="AG39" s="649"/>
      <c r="AH39" s="649"/>
      <c r="AI39" s="649"/>
      <c r="AJ39" s="649"/>
      <c r="AK39" s="649"/>
      <c r="AL39" s="650" t="s">
        <v>131</v>
      </c>
      <c r="AM39" s="651"/>
      <c r="AN39" s="651"/>
      <c r="AO39" s="652"/>
      <c r="AQ39" s="723" t="s">
        <v>341</v>
      </c>
      <c r="AR39" s="724"/>
      <c r="AS39" s="724"/>
      <c r="AT39" s="724"/>
      <c r="AU39" s="724"/>
      <c r="AV39" s="724"/>
      <c r="AW39" s="724"/>
      <c r="AX39" s="724"/>
      <c r="AY39" s="725"/>
      <c r="AZ39" s="645">
        <v>24190</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2505</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903779</v>
      </c>
      <c r="CS39" s="681"/>
      <c r="CT39" s="681"/>
      <c r="CU39" s="681"/>
      <c r="CV39" s="681"/>
      <c r="CW39" s="681"/>
      <c r="CX39" s="681"/>
      <c r="CY39" s="682"/>
      <c r="CZ39" s="650">
        <v>10.199999999999999</v>
      </c>
      <c r="DA39" s="679"/>
      <c r="DB39" s="679"/>
      <c r="DC39" s="683"/>
      <c r="DD39" s="654">
        <v>829543</v>
      </c>
      <c r="DE39" s="681"/>
      <c r="DF39" s="681"/>
      <c r="DG39" s="681"/>
      <c r="DH39" s="681"/>
      <c r="DI39" s="681"/>
      <c r="DJ39" s="681"/>
      <c r="DK39" s="682"/>
      <c r="DL39" s="654" t="s">
        <v>139</v>
      </c>
      <c r="DM39" s="681"/>
      <c r="DN39" s="681"/>
      <c r="DO39" s="681"/>
      <c r="DP39" s="681"/>
      <c r="DQ39" s="681"/>
      <c r="DR39" s="681"/>
      <c r="DS39" s="681"/>
      <c r="DT39" s="681"/>
      <c r="DU39" s="681"/>
      <c r="DV39" s="682"/>
      <c r="DW39" s="650" t="s">
        <v>131</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131</v>
      </c>
      <c r="S40" s="646"/>
      <c r="T40" s="646"/>
      <c r="U40" s="646"/>
      <c r="V40" s="646"/>
      <c r="W40" s="646"/>
      <c r="X40" s="646"/>
      <c r="Y40" s="647"/>
      <c r="Z40" s="648" t="s">
        <v>139</v>
      </c>
      <c r="AA40" s="648"/>
      <c r="AB40" s="648"/>
      <c r="AC40" s="648"/>
      <c r="AD40" s="649" t="s">
        <v>235</v>
      </c>
      <c r="AE40" s="649"/>
      <c r="AF40" s="649"/>
      <c r="AG40" s="649"/>
      <c r="AH40" s="649"/>
      <c r="AI40" s="649"/>
      <c r="AJ40" s="649"/>
      <c r="AK40" s="649"/>
      <c r="AL40" s="650" t="s">
        <v>235</v>
      </c>
      <c r="AM40" s="651"/>
      <c r="AN40" s="651"/>
      <c r="AO40" s="652"/>
      <c r="AQ40" s="723" t="s">
        <v>345</v>
      </c>
      <c r="AR40" s="724"/>
      <c r="AS40" s="724"/>
      <c r="AT40" s="724"/>
      <c r="AU40" s="724"/>
      <c r="AV40" s="724"/>
      <c r="AW40" s="724"/>
      <c r="AX40" s="724"/>
      <c r="AY40" s="725"/>
      <c r="AZ40" s="645" t="s">
        <v>235</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94</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756008</v>
      </c>
      <c r="CS40" s="646"/>
      <c r="CT40" s="646"/>
      <c r="CU40" s="646"/>
      <c r="CV40" s="646"/>
      <c r="CW40" s="646"/>
      <c r="CX40" s="646"/>
      <c r="CY40" s="647"/>
      <c r="CZ40" s="650">
        <v>8.5</v>
      </c>
      <c r="DA40" s="679"/>
      <c r="DB40" s="679"/>
      <c r="DC40" s="683"/>
      <c r="DD40" s="654">
        <v>662708</v>
      </c>
      <c r="DE40" s="646"/>
      <c r="DF40" s="646"/>
      <c r="DG40" s="646"/>
      <c r="DH40" s="646"/>
      <c r="DI40" s="646"/>
      <c r="DJ40" s="646"/>
      <c r="DK40" s="647"/>
      <c r="DL40" s="654" t="s">
        <v>131</v>
      </c>
      <c r="DM40" s="646"/>
      <c r="DN40" s="646"/>
      <c r="DO40" s="646"/>
      <c r="DP40" s="646"/>
      <c r="DQ40" s="646"/>
      <c r="DR40" s="646"/>
      <c r="DS40" s="646"/>
      <c r="DT40" s="646"/>
      <c r="DU40" s="646"/>
      <c r="DV40" s="647"/>
      <c r="DW40" s="650" t="s">
        <v>131</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180600</v>
      </c>
      <c r="S41" s="646"/>
      <c r="T41" s="646"/>
      <c r="U41" s="646"/>
      <c r="V41" s="646"/>
      <c r="W41" s="646"/>
      <c r="X41" s="646"/>
      <c r="Y41" s="647"/>
      <c r="Z41" s="648">
        <v>1.9</v>
      </c>
      <c r="AA41" s="648"/>
      <c r="AB41" s="648"/>
      <c r="AC41" s="648"/>
      <c r="AD41" s="649" t="s">
        <v>131</v>
      </c>
      <c r="AE41" s="649"/>
      <c r="AF41" s="649"/>
      <c r="AG41" s="649"/>
      <c r="AH41" s="649"/>
      <c r="AI41" s="649"/>
      <c r="AJ41" s="649"/>
      <c r="AK41" s="649"/>
      <c r="AL41" s="650" t="s">
        <v>131</v>
      </c>
      <c r="AM41" s="651"/>
      <c r="AN41" s="651"/>
      <c r="AO41" s="652"/>
      <c r="AQ41" s="723" t="s">
        <v>350</v>
      </c>
      <c r="AR41" s="724"/>
      <c r="AS41" s="724"/>
      <c r="AT41" s="724"/>
      <c r="AU41" s="724"/>
      <c r="AV41" s="724"/>
      <c r="AW41" s="724"/>
      <c r="AX41" s="724"/>
      <c r="AY41" s="725"/>
      <c r="AZ41" s="645">
        <v>97475</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v>1</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131</v>
      </c>
      <c r="CS41" s="681"/>
      <c r="CT41" s="681"/>
      <c r="CU41" s="681"/>
      <c r="CV41" s="681"/>
      <c r="CW41" s="681"/>
      <c r="CX41" s="681"/>
      <c r="CY41" s="682"/>
      <c r="CZ41" s="650" t="s">
        <v>235</v>
      </c>
      <c r="DA41" s="679"/>
      <c r="DB41" s="679"/>
      <c r="DC41" s="683"/>
      <c r="DD41" s="654" t="s">
        <v>139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9317695</v>
      </c>
      <c r="S42" s="731"/>
      <c r="T42" s="731"/>
      <c r="U42" s="731"/>
      <c r="V42" s="731"/>
      <c r="W42" s="731"/>
      <c r="X42" s="731"/>
      <c r="Y42" s="739"/>
      <c r="Z42" s="740">
        <v>100</v>
      </c>
      <c r="AA42" s="740"/>
      <c r="AB42" s="740"/>
      <c r="AC42" s="740"/>
      <c r="AD42" s="741">
        <v>4812905</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534908</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349</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998817</v>
      </c>
      <c r="CS42" s="646"/>
      <c r="CT42" s="646"/>
      <c r="CU42" s="646"/>
      <c r="CV42" s="646"/>
      <c r="CW42" s="646"/>
      <c r="CX42" s="646"/>
      <c r="CY42" s="647"/>
      <c r="CZ42" s="650">
        <v>11.2</v>
      </c>
      <c r="DA42" s="651"/>
      <c r="DB42" s="651"/>
      <c r="DC42" s="663"/>
      <c r="DD42" s="654">
        <v>356162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16906</v>
      </c>
      <c r="CS43" s="681"/>
      <c r="CT43" s="681"/>
      <c r="CU43" s="681"/>
      <c r="CV43" s="681"/>
      <c r="CW43" s="681"/>
      <c r="CX43" s="681"/>
      <c r="CY43" s="682"/>
      <c r="CZ43" s="650">
        <v>0.2</v>
      </c>
      <c r="DA43" s="679"/>
      <c r="DB43" s="679"/>
      <c r="DC43" s="683"/>
      <c r="DD43" s="654">
        <v>16906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919062</v>
      </c>
      <c r="CS44" s="646"/>
      <c r="CT44" s="646"/>
      <c r="CU44" s="646"/>
      <c r="CV44" s="646"/>
      <c r="CW44" s="646"/>
      <c r="CX44" s="646"/>
      <c r="CY44" s="647"/>
      <c r="CZ44" s="650">
        <v>10.3</v>
      </c>
      <c r="DA44" s="651"/>
      <c r="DB44" s="651"/>
      <c r="DC44" s="663"/>
      <c r="DD44" s="654">
        <v>330974</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378052</v>
      </c>
      <c r="CS45" s="681"/>
      <c r="CT45" s="681"/>
      <c r="CU45" s="681"/>
      <c r="CV45" s="681"/>
      <c r="CW45" s="681"/>
      <c r="CX45" s="681"/>
      <c r="CY45" s="682"/>
      <c r="CZ45" s="650">
        <v>4.3</v>
      </c>
      <c r="DA45" s="679"/>
      <c r="DB45" s="679"/>
      <c r="DC45" s="683"/>
      <c r="DD45" s="654">
        <v>54769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421425</v>
      </c>
      <c r="CS46" s="646"/>
      <c r="CT46" s="646"/>
      <c r="CU46" s="646"/>
      <c r="CV46" s="646"/>
      <c r="CW46" s="646"/>
      <c r="CX46" s="646"/>
      <c r="CY46" s="647"/>
      <c r="CZ46" s="650">
        <v>4.7</v>
      </c>
      <c r="DA46" s="651"/>
      <c r="DB46" s="651"/>
      <c r="DC46" s="663"/>
      <c r="DD46" s="654">
        <v>269820</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v>79755</v>
      </c>
      <c r="CS47" s="681"/>
      <c r="CT47" s="681"/>
      <c r="CU47" s="681"/>
      <c r="CV47" s="681"/>
      <c r="CW47" s="681"/>
      <c r="CX47" s="681"/>
      <c r="CY47" s="682"/>
      <c r="CZ47" s="650">
        <v>0.9</v>
      </c>
      <c r="DA47" s="679"/>
      <c r="DB47" s="679"/>
      <c r="DC47" s="683"/>
      <c r="DD47" s="654">
        <v>25188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131</v>
      </c>
      <c r="CS48" s="646"/>
      <c r="CT48" s="646"/>
      <c r="CU48" s="646"/>
      <c r="CV48" s="646"/>
      <c r="CW48" s="646"/>
      <c r="CX48" s="646"/>
      <c r="CY48" s="647"/>
      <c r="CZ48" s="650" t="s">
        <v>131</v>
      </c>
      <c r="DA48" s="651"/>
      <c r="DB48" s="651"/>
      <c r="DC48" s="663"/>
      <c r="DD48" s="654" t="s">
        <v>131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8893045</v>
      </c>
      <c r="CS49" s="716"/>
      <c r="CT49" s="716"/>
      <c r="CU49" s="716"/>
      <c r="CV49" s="716"/>
      <c r="CW49" s="716"/>
      <c r="CX49" s="716"/>
      <c r="CY49" s="747"/>
      <c r="CZ49" s="742">
        <v>100</v>
      </c>
      <c r="DA49" s="748"/>
      <c r="DB49" s="748"/>
      <c r="DC49" s="749"/>
      <c r="DD49" s="750">
        <v>7041037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Kv22PbUrdY2l2awSz5S1ZV+47DnpweI4Db3m3GBLbHriwd4rXxmenrEaayBk86ihIyl7SyU2BBI0rkfoQBzf1A==" saltValue="/wTedtfDpi9SQPbKEAUz+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9324</v>
      </c>
      <c r="R7" s="781"/>
      <c r="S7" s="781"/>
      <c r="T7" s="781"/>
      <c r="U7" s="781"/>
      <c r="V7" s="781">
        <v>8900</v>
      </c>
      <c r="W7" s="781"/>
      <c r="X7" s="781"/>
      <c r="Y7" s="781"/>
      <c r="Z7" s="781"/>
      <c r="AA7" s="781">
        <v>425</v>
      </c>
      <c r="AB7" s="781"/>
      <c r="AC7" s="781"/>
      <c r="AD7" s="781"/>
      <c r="AE7" s="782"/>
      <c r="AF7" s="783">
        <v>414</v>
      </c>
      <c r="AG7" s="784"/>
      <c r="AH7" s="784"/>
      <c r="AI7" s="784"/>
      <c r="AJ7" s="785"/>
      <c r="AK7" s="820">
        <v>1457</v>
      </c>
      <c r="AL7" s="821"/>
      <c r="AM7" s="821"/>
      <c r="AN7" s="821"/>
      <c r="AO7" s="821"/>
      <c r="AP7" s="821">
        <v>9841</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604</v>
      </c>
      <c r="BT7" s="825"/>
      <c r="BU7" s="825"/>
      <c r="BV7" s="825"/>
      <c r="BW7" s="825"/>
      <c r="BX7" s="825"/>
      <c r="BY7" s="825"/>
      <c r="BZ7" s="825"/>
      <c r="CA7" s="825"/>
      <c r="CB7" s="825"/>
      <c r="CC7" s="825"/>
      <c r="CD7" s="825"/>
      <c r="CE7" s="825"/>
      <c r="CF7" s="825"/>
      <c r="CG7" s="826"/>
      <c r="CH7" s="817">
        <v>0</v>
      </c>
      <c r="CI7" s="818"/>
      <c r="CJ7" s="818"/>
      <c r="CK7" s="818"/>
      <c r="CL7" s="819"/>
      <c r="CM7" s="817">
        <v>191</v>
      </c>
      <c r="CN7" s="818"/>
      <c r="CO7" s="818"/>
      <c r="CP7" s="818"/>
      <c r="CQ7" s="819"/>
      <c r="CR7" s="817">
        <v>60</v>
      </c>
      <c r="CS7" s="818"/>
      <c r="CT7" s="818"/>
      <c r="CU7" s="818"/>
      <c r="CV7" s="819"/>
      <c r="CW7" s="817">
        <v>51</v>
      </c>
      <c r="CX7" s="818"/>
      <c r="CY7" s="818"/>
      <c r="CZ7" s="818"/>
      <c r="DA7" s="819"/>
      <c r="DB7" s="817" t="s">
        <v>592</v>
      </c>
      <c r="DC7" s="818"/>
      <c r="DD7" s="818"/>
      <c r="DE7" s="818"/>
      <c r="DF7" s="819"/>
      <c r="DG7" s="817" t="s">
        <v>592</v>
      </c>
      <c r="DH7" s="818"/>
      <c r="DI7" s="818"/>
      <c r="DJ7" s="818"/>
      <c r="DK7" s="819"/>
      <c r="DL7" s="817" t="s">
        <v>592</v>
      </c>
      <c r="DM7" s="818"/>
      <c r="DN7" s="818"/>
      <c r="DO7" s="818"/>
      <c r="DP7" s="819"/>
      <c r="DQ7" s="817" t="s">
        <v>592</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0</v>
      </c>
      <c r="R8" s="805"/>
      <c r="S8" s="805"/>
      <c r="T8" s="805"/>
      <c r="U8" s="805"/>
      <c r="V8" s="805" t="s">
        <v>613</v>
      </c>
      <c r="W8" s="805"/>
      <c r="X8" s="805"/>
      <c r="Y8" s="805"/>
      <c r="Z8" s="805"/>
      <c r="AA8" s="805">
        <v>0</v>
      </c>
      <c r="AB8" s="805"/>
      <c r="AC8" s="805"/>
      <c r="AD8" s="805"/>
      <c r="AE8" s="806"/>
      <c r="AF8" s="807">
        <v>0</v>
      </c>
      <c r="AG8" s="808"/>
      <c r="AH8" s="808"/>
      <c r="AI8" s="808"/>
      <c r="AJ8" s="809"/>
      <c r="AK8" s="810" t="s">
        <v>613</v>
      </c>
      <c r="AL8" s="811"/>
      <c r="AM8" s="811"/>
      <c r="AN8" s="811"/>
      <c r="AO8" s="811"/>
      <c r="AP8" s="811" t="s">
        <v>592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605</v>
      </c>
      <c r="BT8" s="815"/>
      <c r="BU8" s="815"/>
      <c r="BV8" s="815"/>
      <c r="BW8" s="815"/>
      <c r="BX8" s="815"/>
      <c r="BY8" s="815"/>
      <c r="BZ8" s="815"/>
      <c r="CA8" s="815"/>
      <c r="CB8" s="815"/>
      <c r="CC8" s="815"/>
      <c r="CD8" s="815"/>
      <c r="CE8" s="815"/>
      <c r="CF8" s="815"/>
      <c r="CG8" s="816"/>
      <c r="CH8" s="827">
        <v>0</v>
      </c>
      <c r="CI8" s="828"/>
      <c r="CJ8" s="828"/>
      <c r="CK8" s="828"/>
      <c r="CL8" s="829"/>
      <c r="CM8" s="827">
        <v>11</v>
      </c>
      <c r="CN8" s="828"/>
      <c r="CO8" s="828"/>
      <c r="CP8" s="828"/>
      <c r="CQ8" s="829"/>
      <c r="CR8" s="827">
        <v>6</v>
      </c>
      <c r="CS8" s="828"/>
      <c r="CT8" s="828"/>
      <c r="CU8" s="828"/>
      <c r="CV8" s="829"/>
      <c r="CW8" s="827" t="s">
        <v>592</v>
      </c>
      <c r="CX8" s="828"/>
      <c r="CY8" s="828"/>
      <c r="CZ8" s="828"/>
      <c r="DA8" s="829"/>
      <c r="DB8" s="827" t="s">
        <v>592</v>
      </c>
      <c r="DC8" s="828"/>
      <c r="DD8" s="828"/>
      <c r="DE8" s="828"/>
      <c r="DF8" s="829"/>
      <c r="DG8" s="827" t="s">
        <v>592</v>
      </c>
      <c r="DH8" s="828"/>
      <c r="DI8" s="828"/>
      <c r="DJ8" s="828"/>
      <c r="DK8" s="829"/>
      <c r="DL8" s="827" t="s">
        <v>592</v>
      </c>
      <c r="DM8" s="828"/>
      <c r="DN8" s="828"/>
      <c r="DO8" s="828"/>
      <c r="DP8" s="829"/>
      <c r="DQ8" s="827" t="s">
        <v>592</v>
      </c>
      <c r="DR8" s="828"/>
      <c r="DS8" s="828"/>
      <c r="DT8" s="828"/>
      <c r="DU8" s="829"/>
      <c r="DV8" s="830"/>
      <c r="DW8" s="831"/>
      <c r="DX8" s="831"/>
      <c r="DY8" s="831"/>
      <c r="DZ8" s="832"/>
      <c r="EA8" s="255"/>
    </row>
    <row r="9" spans="1:131" s="256" customFormat="1" ht="26.25" customHeight="1" x14ac:dyDescent="0.15">
      <c r="A9" s="262">
        <v>3</v>
      </c>
      <c r="B9" s="801" t="s">
        <v>391</v>
      </c>
      <c r="C9" s="802"/>
      <c r="D9" s="802"/>
      <c r="E9" s="802"/>
      <c r="F9" s="802"/>
      <c r="G9" s="802"/>
      <c r="H9" s="802"/>
      <c r="I9" s="802"/>
      <c r="J9" s="802"/>
      <c r="K9" s="802"/>
      <c r="L9" s="802"/>
      <c r="M9" s="802"/>
      <c r="N9" s="802"/>
      <c r="O9" s="802"/>
      <c r="P9" s="803"/>
      <c r="Q9" s="804">
        <v>0</v>
      </c>
      <c r="R9" s="805"/>
      <c r="S9" s="805"/>
      <c r="T9" s="805"/>
      <c r="U9" s="805"/>
      <c r="V9" s="805">
        <v>0</v>
      </c>
      <c r="W9" s="805"/>
      <c r="X9" s="805"/>
      <c r="Y9" s="805"/>
      <c r="Z9" s="805"/>
      <c r="AA9" s="805" t="s">
        <v>613</v>
      </c>
      <c r="AB9" s="805"/>
      <c r="AC9" s="805"/>
      <c r="AD9" s="805"/>
      <c r="AE9" s="806"/>
      <c r="AF9" s="807" t="s">
        <v>392</v>
      </c>
      <c r="AG9" s="808"/>
      <c r="AH9" s="808"/>
      <c r="AI9" s="808"/>
      <c r="AJ9" s="809"/>
      <c r="AK9" s="810">
        <v>0</v>
      </c>
      <c r="AL9" s="811"/>
      <c r="AM9" s="811"/>
      <c r="AN9" s="811"/>
      <c r="AO9" s="811"/>
      <c r="AP9" s="811" t="s">
        <v>592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606</v>
      </c>
      <c r="BT9" s="815"/>
      <c r="BU9" s="815"/>
      <c r="BV9" s="815"/>
      <c r="BW9" s="815"/>
      <c r="BX9" s="815"/>
      <c r="BY9" s="815"/>
      <c r="BZ9" s="815"/>
      <c r="CA9" s="815"/>
      <c r="CB9" s="815"/>
      <c r="CC9" s="815"/>
      <c r="CD9" s="815"/>
      <c r="CE9" s="815"/>
      <c r="CF9" s="815"/>
      <c r="CG9" s="816"/>
      <c r="CH9" s="827">
        <v>-4</v>
      </c>
      <c r="CI9" s="828"/>
      <c r="CJ9" s="828"/>
      <c r="CK9" s="828"/>
      <c r="CL9" s="829"/>
      <c r="CM9" s="827">
        <v>-30</v>
      </c>
      <c r="CN9" s="828"/>
      <c r="CO9" s="828"/>
      <c r="CP9" s="828"/>
      <c r="CQ9" s="829"/>
      <c r="CR9" s="827">
        <v>3</v>
      </c>
      <c r="CS9" s="828"/>
      <c r="CT9" s="828"/>
      <c r="CU9" s="828"/>
      <c r="CV9" s="829"/>
      <c r="CW9" s="827" t="s">
        <v>592</v>
      </c>
      <c r="CX9" s="828"/>
      <c r="CY9" s="828"/>
      <c r="CZ9" s="828"/>
      <c r="DA9" s="829"/>
      <c r="DB9" s="827" t="s">
        <v>592</v>
      </c>
      <c r="DC9" s="828"/>
      <c r="DD9" s="828"/>
      <c r="DE9" s="828"/>
      <c r="DF9" s="829"/>
      <c r="DG9" s="827" t="s">
        <v>592</v>
      </c>
      <c r="DH9" s="828"/>
      <c r="DI9" s="828"/>
      <c r="DJ9" s="828"/>
      <c r="DK9" s="829"/>
      <c r="DL9" s="827" t="s">
        <v>592</v>
      </c>
      <c r="DM9" s="828"/>
      <c r="DN9" s="828"/>
      <c r="DO9" s="828"/>
      <c r="DP9" s="829"/>
      <c r="DQ9" s="827" t="s">
        <v>592</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t="s">
        <v>607</v>
      </c>
      <c r="BT10" s="815"/>
      <c r="BU10" s="815"/>
      <c r="BV10" s="815"/>
      <c r="BW10" s="815"/>
      <c r="BX10" s="815"/>
      <c r="BY10" s="815"/>
      <c r="BZ10" s="815"/>
      <c r="CA10" s="815"/>
      <c r="CB10" s="815"/>
      <c r="CC10" s="815"/>
      <c r="CD10" s="815"/>
      <c r="CE10" s="815"/>
      <c r="CF10" s="815"/>
      <c r="CG10" s="816"/>
      <c r="CH10" s="827">
        <v>4</v>
      </c>
      <c r="CI10" s="828"/>
      <c r="CJ10" s="828"/>
      <c r="CK10" s="828"/>
      <c r="CL10" s="829"/>
      <c r="CM10" s="827">
        <v>517</v>
      </c>
      <c r="CN10" s="828"/>
      <c r="CO10" s="828"/>
      <c r="CP10" s="828"/>
      <c r="CQ10" s="829"/>
      <c r="CR10" s="827">
        <v>25</v>
      </c>
      <c r="CS10" s="828"/>
      <c r="CT10" s="828"/>
      <c r="CU10" s="828"/>
      <c r="CV10" s="829"/>
      <c r="CW10" s="827">
        <v>1</v>
      </c>
      <c r="CX10" s="828"/>
      <c r="CY10" s="828"/>
      <c r="CZ10" s="828"/>
      <c r="DA10" s="829"/>
      <c r="DB10" s="827" t="s">
        <v>592</v>
      </c>
      <c r="DC10" s="828"/>
      <c r="DD10" s="828"/>
      <c r="DE10" s="828"/>
      <c r="DF10" s="829"/>
      <c r="DG10" s="827" t="s">
        <v>592</v>
      </c>
      <c r="DH10" s="828"/>
      <c r="DI10" s="828"/>
      <c r="DJ10" s="828"/>
      <c r="DK10" s="829"/>
      <c r="DL10" s="827" t="s">
        <v>592</v>
      </c>
      <c r="DM10" s="828"/>
      <c r="DN10" s="828"/>
      <c r="DO10" s="828"/>
      <c r="DP10" s="829"/>
      <c r="DQ10" s="827" t="s">
        <v>592</v>
      </c>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9324</v>
      </c>
      <c r="R23" s="840"/>
      <c r="S23" s="840"/>
      <c r="T23" s="840"/>
      <c r="U23" s="840"/>
      <c r="V23" s="840">
        <v>8900</v>
      </c>
      <c r="W23" s="840"/>
      <c r="X23" s="840"/>
      <c r="Y23" s="840"/>
      <c r="Z23" s="840"/>
      <c r="AA23" s="840">
        <v>425</v>
      </c>
      <c r="AB23" s="840"/>
      <c r="AC23" s="840"/>
      <c r="AD23" s="840"/>
      <c r="AE23" s="841"/>
      <c r="AF23" s="842">
        <v>414</v>
      </c>
      <c r="AG23" s="840"/>
      <c r="AH23" s="840"/>
      <c r="AI23" s="840"/>
      <c r="AJ23" s="843"/>
      <c r="AK23" s="844"/>
      <c r="AL23" s="845"/>
      <c r="AM23" s="845"/>
      <c r="AN23" s="845"/>
      <c r="AO23" s="845"/>
      <c r="AP23" s="840">
        <v>9841</v>
      </c>
      <c r="AQ23" s="840"/>
      <c r="AR23" s="840"/>
      <c r="AS23" s="840"/>
      <c r="AT23" s="840"/>
      <c r="AU23" s="846"/>
      <c r="AV23" s="846"/>
      <c r="AW23" s="846"/>
      <c r="AX23" s="846"/>
      <c r="AY23" s="847"/>
      <c r="AZ23" s="855" t="s">
        <v>131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1282</v>
      </c>
      <c r="R28" s="869"/>
      <c r="S28" s="869"/>
      <c r="T28" s="869"/>
      <c r="U28" s="869"/>
      <c r="V28" s="869">
        <v>1280</v>
      </c>
      <c r="W28" s="869"/>
      <c r="X28" s="869"/>
      <c r="Y28" s="869"/>
      <c r="Z28" s="869"/>
      <c r="AA28" s="869">
        <v>2</v>
      </c>
      <c r="AB28" s="869"/>
      <c r="AC28" s="869"/>
      <c r="AD28" s="869"/>
      <c r="AE28" s="870"/>
      <c r="AF28" s="871">
        <v>2</v>
      </c>
      <c r="AG28" s="869"/>
      <c r="AH28" s="869"/>
      <c r="AI28" s="869"/>
      <c r="AJ28" s="872"/>
      <c r="AK28" s="873">
        <v>122</v>
      </c>
      <c r="AL28" s="864"/>
      <c r="AM28" s="864"/>
      <c r="AN28" s="864"/>
      <c r="AO28" s="864"/>
      <c r="AP28" s="864" t="s">
        <v>592</v>
      </c>
      <c r="AQ28" s="864"/>
      <c r="AR28" s="864"/>
      <c r="AS28" s="864"/>
      <c r="AT28" s="864"/>
      <c r="AU28" s="864" t="s">
        <v>592</v>
      </c>
      <c r="AV28" s="864"/>
      <c r="AW28" s="864"/>
      <c r="AX28" s="864"/>
      <c r="AY28" s="864"/>
      <c r="AZ28" s="865" t="s">
        <v>592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462</v>
      </c>
      <c r="R29" s="805"/>
      <c r="S29" s="805"/>
      <c r="T29" s="805"/>
      <c r="U29" s="805"/>
      <c r="V29" s="805">
        <v>462</v>
      </c>
      <c r="W29" s="805"/>
      <c r="X29" s="805"/>
      <c r="Y29" s="805"/>
      <c r="Z29" s="805"/>
      <c r="AA29" s="805">
        <v>0</v>
      </c>
      <c r="AB29" s="805"/>
      <c r="AC29" s="805"/>
      <c r="AD29" s="805"/>
      <c r="AE29" s="806"/>
      <c r="AF29" s="807">
        <v>0</v>
      </c>
      <c r="AG29" s="808"/>
      <c r="AH29" s="808"/>
      <c r="AI29" s="808"/>
      <c r="AJ29" s="809"/>
      <c r="AK29" s="876">
        <v>277</v>
      </c>
      <c r="AL29" s="877"/>
      <c r="AM29" s="877"/>
      <c r="AN29" s="877"/>
      <c r="AO29" s="877"/>
      <c r="AP29" s="877" t="s">
        <v>592</v>
      </c>
      <c r="AQ29" s="877"/>
      <c r="AR29" s="877"/>
      <c r="AS29" s="877"/>
      <c r="AT29" s="877"/>
      <c r="AU29" s="877" t="s">
        <v>592</v>
      </c>
      <c r="AV29" s="877"/>
      <c r="AW29" s="877"/>
      <c r="AX29" s="877"/>
      <c r="AY29" s="877"/>
      <c r="AZ29" s="878" t="s">
        <v>592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2854</v>
      </c>
      <c r="R30" s="805"/>
      <c r="S30" s="805"/>
      <c r="T30" s="805"/>
      <c r="U30" s="805"/>
      <c r="V30" s="805">
        <v>3236</v>
      </c>
      <c r="W30" s="805"/>
      <c r="X30" s="805"/>
      <c r="Y30" s="805"/>
      <c r="Z30" s="805"/>
      <c r="AA30" s="805">
        <v>-382</v>
      </c>
      <c r="AB30" s="805"/>
      <c r="AC30" s="805"/>
      <c r="AD30" s="805"/>
      <c r="AE30" s="806"/>
      <c r="AF30" s="807">
        <v>364</v>
      </c>
      <c r="AG30" s="808"/>
      <c r="AH30" s="808"/>
      <c r="AI30" s="808"/>
      <c r="AJ30" s="809"/>
      <c r="AK30" s="876">
        <v>853</v>
      </c>
      <c r="AL30" s="877"/>
      <c r="AM30" s="877"/>
      <c r="AN30" s="877"/>
      <c r="AO30" s="877"/>
      <c r="AP30" s="877">
        <v>4710</v>
      </c>
      <c r="AQ30" s="877"/>
      <c r="AR30" s="877"/>
      <c r="AS30" s="877"/>
      <c r="AT30" s="877"/>
      <c r="AU30" s="877">
        <v>2996</v>
      </c>
      <c r="AV30" s="877"/>
      <c r="AW30" s="877"/>
      <c r="AX30" s="877"/>
      <c r="AY30" s="877"/>
      <c r="AZ30" s="878" t="s">
        <v>592</v>
      </c>
      <c r="BA30" s="878"/>
      <c r="BB30" s="878"/>
      <c r="BC30" s="878"/>
      <c r="BD30" s="878"/>
      <c r="BE30" s="874" t="s">
        <v>409</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410</v>
      </c>
      <c r="C31" s="802"/>
      <c r="D31" s="802"/>
      <c r="E31" s="802"/>
      <c r="F31" s="802"/>
      <c r="G31" s="802"/>
      <c r="H31" s="802"/>
      <c r="I31" s="802"/>
      <c r="J31" s="802"/>
      <c r="K31" s="802"/>
      <c r="L31" s="802"/>
      <c r="M31" s="802"/>
      <c r="N31" s="802"/>
      <c r="O31" s="802"/>
      <c r="P31" s="803"/>
      <c r="Q31" s="804">
        <v>57</v>
      </c>
      <c r="R31" s="805"/>
      <c r="S31" s="805"/>
      <c r="T31" s="805"/>
      <c r="U31" s="805"/>
      <c r="V31" s="805">
        <v>35</v>
      </c>
      <c r="W31" s="805"/>
      <c r="X31" s="805"/>
      <c r="Y31" s="805"/>
      <c r="Z31" s="805"/>
      <c r="AA31" s="805">
        <v>22</v>
      </c>
      <c r="AB31" s="805"/>
      <c r="AC31" s="805"/>
      <c r="AD31" s="805"/>
      <c r="AE31" s="806"/>
      <c r="AF31" s="807">
        <v>22</v>
      </c>
      <c r="AG31" s="808"/>
      <c r="AH31" s="808"/>
      <c r="AI31" s="808"/>
      <c r="AJ31" s="809"/>
      <c r="AK31" s="876">
        <v>24</v>
      </c>
      <c r="AL31" s="877"/>
      <c r="AM31" s="877"/>
      <c r="AN31" s="877"/>
      <c r="AO31" s="877"/>
      <c r="AP31" s="877">
        <v>26</v>
      </c>
      <c r="AQ31" s="877"/>
      <c r="AR31" s="877"/>
      <c r="AS31" s="877"/>
      <c r="AT31" s="877"/>
      <c r="AU31" s="877">
        <v>20</v>
      </c>
      <c r="AV31" s="877"/>
      <c r="AW31" s="877"/>
      <c r="AX31" s="877"/>
      <c r="AY31" s="877"/>
      <c r="AZ31" s="878" t="s">
        <v>592</v>
      </c>
      <c r="BA31" s="878"/>
      <c r="BB31" s="878"/>
      <c r="BC31" s="878"/>
      <c r="BD31" s="878"/>
      <c r="BE31" s="874" t="s">
        <v>411</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412</v>
      </c>
      <c r="C32" s="802"/>
      <c r="D32" s="802"/>
      <c r="E32" s="802"/>
      <c r="F32" s="802"/>
      <c r="G32" s="802"/>
      <c r="H32" s="802"/>
      <c r="I32" s="802"/>
      <c r="J32" s="802"/>
      <c r="K32" s="802"/>
      <c r="L32" s="802"/>
      <c r="M32" s="802"/>
      <c r="N32" s="802"/>
      <c r="O32" s="802"/>
      <c r="P32" s="803"/>
      <c r="Q32" s="804">
        <v>1210</v>
      </c>
      <c r="R32" s="805"/>
      <c r="S32" s="805"/>
      <c r="T32" s="805"/>
      <c r="U32" s="805"/>
      <c r="V32" s="805">
        <v>1202</v>
      </c>
      <c r="W32" s="805"/>
      <c r="X32" s="805"/>
      <c r="Y32" s="805"/>
      <c r="Z32" s="805"/>
      <c r="AA32" s="805">
        <v>8</v>
      </c>
      <c r="AB32" s="805"/>
      <c r="AC32" s="805"/>
      <c r="AD32" s="805"/>
      <c r="AE32" s="806"/>
      <c r="AF32" s="807">
        <v>8</v>
      </c>
      <c r="AG32" s="808"/>
      <c r="AH32" s="808"/>
      <c r="AI32" s="808"/>
      <c r="AJ32" s="809"/>
      <c r="AK32" s="876">
        <v>258</v>
      </c>
      <c r="AL32" s="877"/>
      <c r="AM32" s="877"/>
      <c r="AN32" s="877"/>
      <c r="AO32" s="877"/>
      <c r="AP32" s="877">
        <v>6331</v>
      </c>
      <c r="AQ32" s="877"/>
      <c r="AR32" s="877"/>
      <c r="AS32" s="877"/>
      <c r="AT32" s="877"/>
      <c r="AU32" s="877">
        <v>4818</v>
      </c>
      <c r="AV32" s="877"/>
      <c r="AW32" s="877"/>
      <c r="AX32" s="877"/>
      <c r="AY32" s="877"/>
      <c r="AZ32" s="878" t="s">
        <v>592</v>
      </c>
      <c r="BA32" s="878"/>
      <c r="BB32" s="878"/>
      <c r="BC32" s="878"/>
      <c r="BD32" s="878"/>
      <c r="BE32" s="874" t="s">
        <v>413</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414</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415</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396</v>
      </c>
      <c r="AG63" s="888"/>
      <c r="AH63" s="888"/>
      <c r="AI63" s="888"/>
      <c r="AJ63" s="889"/>
      <c r="AK63" s="890"/>
      <c r="AL63" s="885"/>
      <c r="AM63" s="885"/>
      <c r="AN63" s="885"/>
      <c r="AO63" s="885"/>
      <c r="AP63" s="888">
        <v>11067</v>
      </c>
      <c r="AQ63" s="888"/>
      <c r="AR63" s="888"/>
      <c r="AS63" s="888"/>
      <c r="AT63" s="888"/>
      <c r="AU63" s="888">
        <v>7834</v>
      </c>
      <c r="AV63" s="888"/>
      <c r="AW63" s="888"/>
      <c r="AX63" s="888"/>
      <c r="AY63" s="888"/>
      <c r="AZ63" s="892"/>
      <c r="BA63" s="892"/>
      <c r="BB63" s="892"/>
      <c r="BC63" s="892"/>
      <c r="BD63" s="892"/>
      <c r="BE63" s="893"/>
      <c r="BF63" s="893"/>
      <c r="BG63" s="893"/>
      <c r="BH63" s="893"/>
      <c r="BI63" s="894"/>
      <c r="BJ63" s="895" t="s">
        <v>131</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417</v>
      </c>
      <c r="B66" s="787"/>
      <c r="C66" s="787"/>
      <c r="D66" s="787"/>
      <c r="E66" s="787"/>
      <c r="F66" s="787"/>
      <c r="G66" s="787"/>
      <c r="H66" s="787"/>
      <c r="I66" s="787"/>
      <c r="J66" s="787"/>
      <c r="K66" s="787"/>
      <c r="L66" s="787"/>
      <c r="M66" s="787"/>
      <c r="N66" s="787"/>
      <c r="O66" s="787"/>
      <c r="P66" s="788"/>
      <c r="Q66" s="763" t="s">
        <v>418</v>
      </c>
      <c r="R66" s="764"/>
      <c r="S66" s="764"/>
      <c r="T66" s="764"/>
      <c r="U66" s="765"/>
      <c r="V66" s="763" t="s">
        <v>419</v>
      </c>
      <c r="W66" s="764"/>
      <c r="X66" s="764"/>
      <c r="Y66" s="764"/>
      <c r="Z66" s="765"/>
      <c r="AA66" s="763" t="s">
        <v>400</v>
      </c>
      <c r="AB66" s="764"/>
      <c r="AC66" s="764"/>
      <c r="AD66" s="764"/>
      <c r="AE66" s="765"/>
      <c r="AF66" s="898" t="s">
        <v>420</v>
      </c>
      <c r="AG66" s="859"/>
      <c r="AH66" s="859"/>
      <c r="AI66" s="859"/>
      <c r="AJ66" s="899"/>
      <c r="AK66" s="763" t="s">
        <v>421</v>
      </c>
      <c r="AL66" s="787"/>
      <c r="AM66" s="787"/>
      <c r="AN66" s="787"/>
      <c r="AO66" s="788"/>
      <c r="AP66" s="763" t="s">
        <v>403</v>
      </c>
      <c r="AQ66" s="764"/>
      <c r="AR66" s="764"/>
      <c r="AS66" s="764"/>
      <c r="AT66" s="765"/>
      <c r="AU66" s="763" t="s">
        <v>422</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593</v>
      </c>
      <c r="C68" s="916"/>
      <c r="D68" s="916"/>
      <c r="E68" s="916"/>
      <c r="F68" s="916"/>
      <c r="G68" s="916"/>
      <c r="H68" s="916"/>
      <c r="I68" s="916"/>
      <c r="J68" s="916"/>
      <c r="K68" s="916"/>
      <c r="L68" s="916"/>
      <c r="M68" s="916"/>
      <c r="N68" s="916"/>
      <c r="O68" s="916"/>
      <c r="P68" s="917"/>
      <c r="Q68" s="918">
        <v>253</v>
      </c>
      <c r="R68" s="912"/>
      <c r="S68" s="912"/>
      <c r="T68" s="912"/>
      <c r="U68" s="912"/>
      <c r="V68" s="912">
        <v>227</v>
      </c>
      <c r="W68" s="912"/>
      <c r="X68" s="912"/>
      <c r="Y68" s="912"/>
      <c r="Z68" s="912"/>
      <c r="AA68" s="912">
        <v>26</v>
      </c>
      <c r="AB68" s="912"/>
      <c r="AC68" s="912"/>
      <c r="AD68" s="912"/>
      <c r="AE68" s="912"/>
      <c r="AF68" s="912">
        <v>26</v>
      </c>
      <c r="AG68" s="912"/>
      <c r="AH68" s="912"/>
      <c r="AI68" s="912"/>
      <c r="AJ68" s="912"/>
      <c r="AK68" s="912" t="s">
        <v>592</v>
      </c>
      <c r="AL68" s="912"/>
      <c r="AM68" s="912"/>
      <c r="AN68" s="912"/>
      <c r="AO68" s="912"/>
      <c r="AP68" s="912" t="s">
        <v>592</v>
      </c>
      <c r="AQ68" s="912"/>
      <c r="AR68" s="912"/>
      <c r="AS68" s="912"/>
      <c r="AT68" s="912"/>
      <c r="AU68" s="912" t="s">
        <v>592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594</v>
      </c>
      <c r="C69" s="920"/>
      <c r="D69" s="920"/>
      <c r="E69" s="920"/>
      <c r="F69" s="920"/>
      <c r="G69" s="920"/>
      <c r="H69" s="920"/>
      <c r="I69" s="920"/>
      <c r="J69" s="920"/>
      <c r="K69" s="920"/>
      <c r="L69" s="920"/>
      <c r="M69" s="920"/>
      <c r="N69" s="920"/>
      <c r="O69" s="920"/>
      <c r="P69" s="921"/>
      <c r="Q69" s="922">
        <v>8914</v>
      </c>
      <c r="R69" s="877"/>
      <c r="S69" s="877"/>
      <c r="T69" s="877"/>
      <c r="U69" s="877"/>
      <c r="V69" s="877">
        <v>7989</v>
      </c>
      <c r="W69" s="877"/>
      <c r="X69" s="877"/>
      <c r="Y69" s="877"/>
      <c r="Z69" s="877"/>
      <c r="AA69" s="877">
        <v>925</v>
      </c>
      <c r="AB69" s="877"/>
      <c r="AC69" s="877"/>
      <c r="AD69" s="877"/>
      <c r="AE69" s="877"/>
      <c r="AF69" s="877">
        <v>925</v>
      </c>
      <c r="AG69" s="877"/>
      <c r="AH69" s="877"/>
      <c r="AI69" s="877"/>
      <c r="AJ69" s="877"/>
      <c r="AK69" s="877">
        <v>34</v>
      </c>
      <c r="AL69" s="877"/>
      <c r="AM69" s="877"/>
      <c r="AN69" s="877"/>
      <c r="AO69" s="877"/>
      <c r="AP69" s="877" t="s">
        <v>592</v>
      </c>
      <c r="AQ69" s="877"/>
      <c r="AR69" s="877"/>
      <c r="AS69" s="877"/>
      <c r="AT69" s="877"/>
      <c r="AU69" s="877" t="s">
        <v>592</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595</v>
      </c>
      <c r="C70" s="920"/>
      <c r="D70" s="920"/>
      <c r="E70" s="920"/>
      <c r="F70" s="920"/>
      <c r="G70" s="920"/>
      <c r="H70" s="920"/>
      <c r="I70" s="920"/>
      <c r="J70" s="920"/>
      <c r="K70" s="920"/>
      <c r="L70" s="920"/>
      <c r="M70" s="920"/>
      <c r="N70" s="920"/>
      <c r="O70" s="920"/>
      <c r="P70" s="921"/>
      <c r="Q70" s="922">
        <v>580</v>
      </c>
      <c r="R70" s="877"/>
      <c r="S70" s="877"/>
      <c r="T70" s="877"/>
      <c r="U70" s="877"/>
      <c r="V70" s="877">
        <v>523</v>
      </c>
      <c r="W70" s="877"/>
      <c r="X70" s="877"/>
      <c r="Y70" s="877"/>
      <c r="Z70" s="877"/>
      <c r="AA70" s="877">
        <v>57</v>
      </c>
      <c r="AB70" s="877"/>
      <c r="AC70" s="877"/>
      <c r="AD70" s="877"/>
      <c r="AE70" s="877"/>
      <c r="AF70" s="877">
        <v>57</v>
      </c>
      <c r="AG70" s="877"/>
      <c r="AH70" s="877"/>
      <c r="AI70" s="877"/>
      <c r="AJ70" s="877"/>
      <c r="AK70" s="877" t="s">
        <v>592</v>
      </c>
      <c r="AL70" s="877"/>
      <c r="AM70" s="877"/>
      <c r="AN70" s="877"/>
      <c r="AO70" s="877"/>
      <c r="AP70" s="877" t="s">
        <v>592</v>
      </c>
      <c r="AQ70" s="877"/>
      <c r="AR70" s="877"/>
      <c r="AS70" s="877"/>
      <c r="AT70" s="877"/>
      <c r="AU70" s="877" t="s">
        <v>592</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596</v>
      </c>
      <c r="C71" s="920"/>
      <c r="D71" s="920"/>
      <c r="E71" s="920"/>
      <c r="F71" s="920"/>
      <c r="G71" s="920"/>
      <c r="H71" s="920"/>
      <c r="I71" s="920"/>
      <c r="J71" s="920"/>
      <c r="K71" s="920"/>
      <c r="L71" s="920"/>
      <c r="M71" s="920"/>
      <c r="N71" s="920"/>
      <c r="O71" s="920"/>
      <c r="P71" s="921"/>
      <c r="Q71" s="922">
        <v>1542</v>
      </c>
      <c r="R71" s="877"/>
      <c r="S71" s="877"/>
      <c r="T71" s="877"/>
      <c r="U71" s="877"/>
      <c r="V71" s="877">
        <v>1493</v>
      </c>
      <c r="W71" s="877"/>
      <c r="X71" s="877"/>
      <c r="Y71" s="877"/>
      <c r="Z71" s="877"/>
      <c r="AA71" s="877">
        <v>49</v>
      </c>
      <c r="AB71" s="877"/>
      <c r="AC71" s="877"/>
      <c r="AD71" s="877"/>
      <c r="AE71" s="877"/>
      <c r="AF71" s="877">
        <v>49</v>
      </c>
      <c r="AG71" s="877"/>
      <c r="AH71" s="877"/>
      <c r="AI71" s="877"/>
      <c r="AJ71" s="877"/>
      <c r="AK71" s="877" t="s">
        <v>592</v>
      </c>
      <c r="AL71" s="877"/>
      <c r="AM71" s="877"/>
      <c r="AN71" s="877"/>
      <c r="AO71" s="877"/>
      <c r="AP71" s="877">
        <v>2313</v>
      </c>
      <c r="AQ71" s="877"/>
      <c r="AR71" s="877"/>
      <c r="AS71" s="877"/>
      <c r="AT71" s="877"/>
      <c r="AU71" s="877">
        <v>305</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597</v>
      </c>
      <c r="C72" s="920"/>
      <c r="D72" s="920"/>
      <c r="E72" s="920"/>
      <c r="F72" s="920"/>
      <c r="G72" s="920"/>
      <c r="H72" s="920"/>
      <c r="I72" s="920"/>
      <c r="J72" s="920"/>
      <c r="K72" s="920"/>
      <c r="L72" s="920"/>
      <c r="M72" s="920"/>
      <c r="N72" s="920"/>
      <c r="O72" s="920"/>
      <c r="P72" s="921"/>
      <c r="Q72" s="922">
        <v>6996</v>
      </c>
      <c r="R72" s="877"/>
      <c r="S72" s="877"/>
      <c r="T72" s="877"/>
      <c r="U72" s="877"/>
      <c r="V72" s="877">
        <v>6436</v>
      </c>
      <c r="W72" s="877"/>
      <c r="X72" s="877"/>
      <c r="Y72" s="877"/>
      <c r="Z72" s="877"/>
      <c r="AA72" s="877">
        <v>560</v>
      </c>
      <c r="AB72" s="877"/>
      <c r="AC72" s="877"/>
      <c r="AD72" s="877"/>
      <c r="AE72" s="877"/>
      <c r="AF72" s="877">
        <v>560</v>
      </c>
      <c r="AG72" s="877"/>
      <c r="AH72" s="877"/>
      <c r="AI72" s="877"/>
      <c r="AJ72" s="877"/>
      <c r="AK72" s="877">
        <v>2</v>
      </c>
      <c r="AL72" s="877"/>
      <c r="AM72" s="877"/>
      <c r="AN72" s="877"/>
      <c r="AO72" s="877"/>
      <c r="AP72" s="877" t="s">
        <v>592</v>
      </c>
      <c r="AQ72" s="877"/>
      <c r="AR72" s="877"/>
      <c r="AS72" s="877"/>
      <c r="AT72" s="877"/>
      <c r="AU72" s="877" t="s">
        <v>592</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598</v>
      </c>
      <c r="C73" s="920"/>
      <c r="D73" s="920"/>
      <c r="E73" s="920"/>
      <c r="F73" s="920"/>
      <c r="G73" s="920"/>
      <c r="H73" s="920"/>
      <c r="I73" s="920"/>
      <c r="J73" s="920"/>
      <c r="K73" s="920"/>
      <c r="L73" s="920"/>
      <c r="M73" s="920"/>
      <c r="N73" s="920"/>
      <c r="O73" s="920"/>
      <c r="P73" s="921"/>
      <c r="Q73" s="922">
        <v>214</v>
      </c>
      <c r="R73" s="877"/>
      <c r="S73" s="877"/>
      <c r="T73" s="877"/>
      <c r="U73" s="877"/>
      <c r="V73" s="877">
        <v>183</v>
      </c>
      <c r="W73" s="877"/>
      <c r="X73" s="877"/>
      <c r="Y73" s="877"/>
      <c r="Z73" s="877"/>
      <c r="AA73" s="877">
        <v>31</v>
      </c>
      <c r="AB73" s="877"/>
      <c r="AC73" s="877"/>
      <c r="AD73" s="877"/>
      <c r="AE73" s="877"/>
      <c r="AF73" s="877">
        <v>31</v>
      </c>
      <c r="AG73" s="877"/>
      <c r="AH73" s="877"/>
      <c r="AI73" s="877"/>
      <c r="AJ73" s="877"/>
      <c r="AK73" s="877">
        <v>5</v>
      </c>
      <c r="AL73" s="877"/>
      <c r="AM73" s="877"/>
      <c r="AN73" s="877"/>
      <c r="AO73" s="877"/>
      <c r="AP73" s="877" t="s">
        <v>592</v>
      </c>
      <c r="AQ73" s="877"/>
      <c r="AR73" s="877"/>
      <c r="AS73" s="877"/>
      <c r="AT73" s="877"/>
      <c r="AU73" s="877" t="s">
        <v>592</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599</v>
      </c>
      <c r="C74" s="920"/>
      <c r="D74" s="920"/>
      <c r="E74" s="920"/>
      <c r="F74" s="920"/>
      <c r="G74" s="920"/>
      <c r="H74" s="920"/>
      <c r="I74" s="920"/>
      <c r="J74" s="920"/>
      <c r="K74" s="920"/>
      <c r="L74" s="920"/>
      <c r="M74" s="920"/>
      <c r="N74" s="920"/>
      <c r="O74" s="920"/>
      <c r="P74" s="921"/>
      <c r="Q74" s="922">
        <v>151</v>
      </c>
      <c r="R74" s="877"/>
      <c r="S74" s="877"/>
      <c r="T74" s="877"/>
      <c r="U74" s="877"/>
      <c r="V74" s="877">
        <v>143</v>
      </c>
      <c r="W74" s="877"/>
      <c r="X74" s="877"/>
      <c r="Y74" s="877"/>
      <c r="Z74" s="877"/>
      <c r="AA74" s="877">
        <v>7</v>
      </c>
      <c r="AB74" s="877"/>
      <c r="AC74" s="877"/>
      <c r="AD74" s="877"/>
      <c r="AE74" s="877"/>
      <c r="AF74" s="877">
        <v>7</v>
      </c>
      <c r="AG74" s="877"/>
      <c r="AH74" s="877"/>
      <c r="AI74" s="877"/>
      <c r="AJ74" s="877"/>
      <c r="AK74" s="877" t="s">
        <v>592</v>
      </c>
      <c r="AL74" s="877"/>
      <c r="AM74" s="877"/>
      <c r="AN74" s="877"/>
      <c r="AO74" s="877"/>
      <c r="AP74" s="877" t="s">
        <v>592</v>
      </c>
      <c r="AQ74" s="877"/>
      <c r="AR74" s="877"/>
      <c r="AS74" s="877"/>
      <c r="AT74" s="877"/>
      <c r="AU74" s="877" t="s">
        <v>592</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600</v>
      </c>
      <c r="C75" s="920"/>
      <c r="D75" s="920"/>
      <c r="E75" s="920"/>
      <c r="F75" s="920"/>
      <c r="G75" s="920"/>
      <c r="H75" s="920"/>
      <c r="I75" s="920"/>
      <c r="J75" s="920"/>
      <c r="K75" s="920"/>
      <c r="L75" s="920"/>
      <c r="M75" s="920"/>
      <c r="N75" s="920"/>
      <c r="O75" s="920"/>
      <c r="P75" s="921"/>
      <c r="Q75" s="925">
        <v>159098</v>
      </c>
      <c r="R75" s="926"/>
      <c r="S75" s="926"/>
      <c r="T75" s="926"/>
      <c r="U75" s="876"/>
      <c r="V75" s="927">
        <v>159098</v>
      </c>
      <c r="W75" s="926"/>
      <c r="X75" s="926"/>
      <c r="Y75" s="926"/>
      <c r="Z75" s="876"/>
      <c r="AA75" s="927" t="s">
        <v>592</v>
      </c>
      <c r="AB75" s="926"/>
      <c r="AC75" s="926"/>
      <c r="AD75" s="926"/>
      <c r="AE75" s="876"/>
      <c r="AF75" s="927" t="s">
        <v>592</v>
      </c>
      <c r="AG75" s="926"/>
      <c r="AH75" s="926"/>
      <c r="AI75" s="926"/>
      <c r="AJ75" s="876"/>
      <c r="AK75" s="927">
        <v>538</v>
      </c>
      <c r="AL75" s="926"/>
      <c r="AM75" s="926"/>
      <c r="AN75" s="926"/>
      <c r="AO75" s="876"/>
      <c r="AP75" s="927" t="s">
        <v>592</v>
      </c>
      <c r="AQ75" s="926"/>
      <c r="AR75" s="926"/>
      <c r="AS75" s="926"/>
      <c r="AT75" s="876"/>
      <c r="AU75" s="927" t="s">
        <v>592</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601</v>
      </c>
      <c r="C76" s="920"/>
      <c r="D76" s="920"/>
      <c r="E76" s="920"/>
      <c r="F76" s="920"/>
      <c r="G76" s="920"/>
      <c r="H76" s="920"/>
      <c r="I76" s="920"/>
      <c r="J76" s="920"/>
      <c r="K76" s="920"/>
      <c r="L76" s="920"/>
      <c r="M76" s="920"/>
      <c r="N76" s="920"/>
      <c r="O76" s="920"/>
      <c r="P76" s="921"/>
      <c r="Q76" s="925">
        <v>6</v>
      </c>
      <c r="R76" s="926"/>
      <c r="S76" s="926"/>
      <c r="T76" s="926"/>
      <c r="U76" s="876"/>
      <c r="V76" s="927">
        <v>3</v>
      </c>
      <c r="W76" s="926"/>
      <c r="X76" s="926"/>
      <c r="Y76" s="926"/>
      <c r="Z76" s="876"/>
      <c r="AA76" s="927">
        <v>2</v>
      </c>
      <c r="AB76" s="926"/>
      <c r="AC76" s="926"/>
      <c r="AD76" s="926"/>
      <c r="AE76" s="876"/>
      <c r="AF76" s="927">
        <v>2</v>
      </c>
      <c r="AG76" s="926"/>
      <c r="AH76" s="926"/>
      <c r="AI76" s="926"/>
      <c r="AJ76" s="876"/>
      <c r="AK76" s="927" t="s">
        <v>610</v>
      </c>
      <c r="AL76" s="926"/>
      <c r="AM76" s="926"/>
      <c r="AN76" s="926"/>
      <c r="AO76" s="876"/>
      <c r="AP76" s="927" t="s">
        <v>610</v>
      </c>
      <c r="AQ76" s="926"/>
      <c r="AR76" s="926"/>
      <c r="AS76" s="926"/>
      <c r="AT76" s="876"/>
      <c r="AU76" s="927" t="s">
        <v>610</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602</v>
      </c>
      <c r="C77" s="920"/>
      <c r="D77" s="920"/>
      <c r="E77" s="920"/>
      <c r="F77" s="920"/>
      <c r="G77" s="920"/>
      <c r="H77" s="920"/>
      <c r="I77" s="920"/>
      <c r="J77" s="920"/>
      <c r="K77" s="920"/>
      <c r="L77" s="920"/>
      <c r="M77" s="920"/>
      <c r="N77" s="920"/>
      <c r="O77" s="920"/>
      <c r="P77" s="921"/>
      <c r="Q77" s="925">
        <v>7</v>
      </c>
      <c r="R77" s="926"/>
      <c r="S77" s="926"/>
      <c r="T77" s="926"/>
      <c r="U77" s="876"/>
      <c r="V77" s="927">
        <v>6</v>
      </c>
      <c r="W77" s="926"/>
      <c r="X77" s="926"/>
      <c r="Y77" s="926"/>
      <c r="Z77" s="876"/>
      <c r="AA77" s="927">
        <v>1</v>
      </c>
      <c r="AB77" s="926"/>
      <c r="AC77" s="926"/>
      <c r="AD77" s="926"/>
      <c r="AE77" s="876"/>
      <c r="AF77" s="927">
        <v>1</v>
      </c>
      <c r="AG77" s="926"/>
      <c r="AH77" s="926"/>
      <c r="AI77" s="926"/>
      <c r="AJ77" s="876"/>
      <c r="AK77" s="927" t="s">
        <v>609</v>
      </c>
      <c r="AL77" s="926"/>
      <c r="AM77" s="926"/>
      <c r="AN77" s="926"/>
      <c r="AO77" s="876"/>
      <c r="AP77" s="927" t="s">
        <v>609</v>
      </c>
      <c r="AQ77" s="926"/>
      <c r="AR77" s="926"/>
      <c r="AS77" s="926"/>
      <c r="AT77" s="876"/>
      <c r="AU77" s="927" t="s">
        <v>609</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603</v>
      </c>
      <c r="C78" s="920"/>
      <c r="D78" s="920"/>
      <c r="E78" s="920"/>
      <c r="F78" s="920"/>
      <c r="G78" s="920"/>
      <c r="H78" s="920"/>
      <c r="I78" s="920"/>
      <c r="J78" s="920"/>
      <c r="K78" s="920"/>
      <c r="L78" s="920"/>
      <c r="M78" s="920"/>
      <c r="N78" s="920"/>
      <c r="O78" s="920"/>
      <c r="P78" s="921"/>
      <c r="Q78" s="922">
        <v>1314</v>
      </c>
      <c r="R78" s="877"/>
      <c r="S78" s="877"/>
      <c r="T78" s="877"/>
      <c r="U78" s="877"/>
      <c r="V78" s="877">
        <v>1294</v>
      </c>
      <c r="W78" s="877"/>
      <c r="X78" s="877"/>
      <c r="Y78" s="877"/>
      <c r="Z78" s="877"/>
      <c r="AA78" s="877">
        <v>20</v>
      </c>
      <c r="AB78" s="877"/>
      <c r="AC78" s="877"/>
      <c r="AD78" s="877"/>
      <c r="AE78" s="877"/>
      <c r="AF78" s="877">
        <v>20</v>
      </c>
      <c r="AG78" s="877"/>
      <c r="AH78" s="877"/>
      <c r="AI78" s="877"/>
      <c r="AJ78" s="877"/>
      <c r="AK78" s="877" t="s">
        <v>611</v>
      </c>
      <c r="AL78" s="877"/>
      <c r="AM78" s="877"/>
      <c r="AN78" s="877"/>
      <c r="AO78" s="877"/>
      <c r="AP78" s="877">
        <v>432</v>
      </c>
      <c r="AQ78" s="877"/>
      <c r="AR78" s="877"/>
      <c r="AS78" s="877"/>
      <c r="AT78" s="877"/>
      <c r="AU78" s="877" t="s">
        <v>612</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423</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1678</v>
      </c>
      <c r="AG88" s="888"/>
      <c r="AH88" s="888"/>
      <c r="AI88" s="888"/>
      <c r="AJ88" s="888"/>
      <c r="AK88" s="885"/>
      <c r="AL88" s="885"/>
      <c r="AM88" s="885"/>
      <c r="AN88" s="885"/>
      <c r="AO88" s="885"/>
      <c r="AP88" s="888">
        <v>2745</v>
      </c>
      <c r="AQ88" s="888"/>
      <c r="AR88" s="888"/>
      <c r="AS88" s="888"/>
      <c r="AT88" s="888"/>
      <c r="AU88" s="888">
        <v>305</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424</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94</v>
      </c>
      <c r="CS102" s="896"/>
      <c r="CT102" s="896"/>
      <c r="CU102" s="896"/>
      <c r="CV102" s="939"/>
      <c r="CW102" s="938">
        <v>52</v>
      </c>
      <c r="CX102" s="896"/>
      <c r="CY102" s="896"/>
      <c r="CZ102" s="896"/>
      <c r="DA102" s="939"/>
      <c r="DB102" s="938" t="s">
        <v>592</v>
      </c>
      <c r="DC102" s="896"/>
      <c r="DD102" s="896"/>
      <c r="DE102" s="896"/>
      <c r="DF102" s="939"/>
      <c r="DG102" s="938" t="s">
        <v>592</v>
      </c>
      <c r="DH102" s="896"/>
      <c r="DI102" s="896"/>
      <c r="DJ102" s="896"/>
      <c r="DK102" s="939"/>
      <c r="DL102" s="938" t="s">
        <v>592</v>
      </c>
      <c r="DM102" s="896"/>
      <c r="DN102" s="896"/>
      <c r="DO102" s="896"/>
      <c r="DP102" s="939"/>
      <c r="DQ102" s="938" t="s">
        <v>592</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431</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432</v>
      </c>
      <c r="AB109" s="941"/>
      <c r="AC109" s="941"/>
      <c r="AD109" s="941"/>
      <c r="AE109" s="942"/>
      <c r="AF109" s="940" t="s">
        <v>309</v>
      </c>
      <c r="AG109" s="941"/>
      <c r="AH109" s="941"/>
      <c r="AI109" s="941"/>
      <c r="AJ109" s="942"/>
      <c r="AK109" s="940" t="s">
        <v>308</v>
      </c>
      <c r="AL109" s="941"/>
      <c r="AM109" s="941"/>
      <c r="AN109" s="941"/>
      <c r="AO109" s="942"/>
      <c r="AP109" s="940" t="s">
        <v>433</v>
      </c>
      <c r="AQ109" s="941"/>
      <c r="AR109" s="941"/>
      <c r="AS109" s="941"/>
      <c r="AT109" s="943"/>
      <c r="AU109" s="960" t="s">
        <v>431</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432</v>
      </c>
      <c r="BR109" s="941"/>
      <c r="BS109" s="941"/>
      <c r="BT109" s="941"/>
      <c r="BU109" s="942"/>
      <c r="BV109" s="940" t="s">
        <v>309</v>
      </c>
      <c r="BW109" s="941"/>
      <c r="BX109" s="941"/>
      <c r="BY109" s="941"/>
      <c r="BZ109" s="942"/>
      <c r="CA109" s="940" t="s">
        <v>308</v>
      </c>
      <c r="CB109" s="941"/>
      <c r="CC109" s="941"/>
      <c r="CD109" s="941"/>
      <c r="CE109" s="942"/>
      <c r="CF109" s="961" t="s">
        <v>433</v>
      </c>
      <c r="CG109" s="961"/>
      <c r="CH109" s="961"/>
      <c r="CI109" s="961"/>
      <c r="CJ109" s="961"/>
      <c r="CK109" s="940" t="s">
        <v>434</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432</v>
      </c>
      <c r="DH109" s="941"/>
      <c r="DI109" s="941"/>
      <c r="DJ109" s="941"/>
      <c r="DK109" s="942"/>
      <c r="DL109" s="940" t="s">
        <v>309</v>
      </c>
      <c r="DM109" s="941"/>
      <c r="DN109" s="941"/>
      <c r="DO109" s="941"/>
      <c r="DP109" s="942"/>
      <c r="DQ109" s="940" t="s">
        <v>308</v>
      </c>
      <c r="DR109" s="941"/>
      <c r="DS109" s="941"/>
      <c r="DT109" s="941"/>
      <c r="DU109" s="942"/>
      <c r="DV109" s="940" t="s">
        <v>433</v>
      </c>
      <c r="DW109" s="941"/>
      <c r="DX109" s="941"/>
      <c r="DY109" s="941"/>
      <c r="DZ109" s="943"/>
    </row>
    <row r="110" spans="1:131" s="247" customFormat="1" ht="26.25" customHeight="1" x14ac:dyDescent="0.15">
      <c r="A110" s="944" t="s">
        <v>435</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1023353</v>
      </c>
      <c r="AB110" s="948"/>
      <c r="AC110" s="948"/>
      <c r="AD110" s="948"/>
      <c r="AE110" s="949"/>
      <c r="AF110" s="950">
        <v>1043919</v>
      </c>
      <c r="AG110" s="948"/>
      <c r="AH110" s="948"/>
      <c r="AI110" s="948"/>
      <c r="AJ110" s="949"/>
      <c r="AK110" s="950">
        <v>1062199</v>
      </c>
      <c r="AL110" s="948"/>
      <c r="AM110" s="948"/>
      <c r="AN110" s="948"/>
      <c r="AO110" s="949"/>
      <c r="AP110" s="951">
        <v>28.4</v>
      </c>
      <c r="AQ110" s="952"/>
      <c r="AR110" s="952"/>
      <c r="AS110" s="952"/>
      <c r="AT110" s="953"/>
      <c r="AU110" s="954" t="s">
        <v>73</v>
      </c>
      <c r="AV110" s="955"/>
      <c r="AW110" s="955"/>
      <c r="AX110" s="955"/>
      <c r="AY110" s="955"/>
      <c r="AZ110" s="996" t="s">
        <v>436</v>
      </c>
      <c r="BA110" s="945"/>
      <c r="BB110" s="945"/>
      <c r="BC110" s="945"/>
      <c r="BD110" s="945"/>
      <c r="BE110" s="945"/>
      <c r="BF110" s="945"/>
      <c r="BG110" s="945"/>
      <c r="BH110" s="945"/>
      <c r="BI110" s="945"/>
      <c r="BJ110" s="945"/>
      <c r="BK110" s="945"/>
      <c r="BL110" s="945"/>
      <c r="BM110" s="945"/>
      <c r="BN110" s="945"/>
      <c r="BO110" s="945"/>
      <c r="BP110" s="946"/>
      <c r="BQ110" s="982">
        <v>9787506</v>
      </c>
      <c r="BR110" s="983"/>
      <c r="BS110" s="983"/>
      <c r="BT110" s="983"/>
      <c r="BU110" s="983"/>
      <c r="BV110" s="983">
        <v>10389231</v>
      </c>
      <c r="BW110" s="983"/>
      <c r="BX110" s="983"/>
      <c r="BY110" s="983"/>
      <c r="BZ110" s="983"/>
      <c r="CA110" s="983">
        <v>9840799</v>
      </c>
      <c r="CB110" s="983"/>
      <c r="CC110" s="983"/>
      <c r="CD110" s="983"/>
      <c r="CE110" s="983"/>
      <c r="CF110" s="997">
        <v>262.7</v>
      </c>
      <c r="CG110" s="998"/>
      <c r="CH110" s="998"/>
      <c r="CI110" s="998"/>
      <c r="CJ110" s="998"/>
      <c r="CK110" s="999" t="s">
        <v>437</v>
      </c>
      <c r="CL110" s="1000"/>
      <c r="CM110" s="979" t="s">
        <v>438</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439</v>
      </c>
      <c r="DH110" s="983"/>
      <c r="DI110" s="983"/>
      <c r="DJ110" s="983"/>
      <c r="DK110" s="983"/>
      <c r="DL110" s="983" t="s">
        <v>439</v>
      </c>
      <c r="DM110" s="983"/>
      <c r="DN110" s="983"/>
      <c r="DO110" s="983"/>
      <c r="DP110" s="983"/>
      <c r="DQ110" s="983" t="s">
        <v>439</v>
      </c>
      <c r="DR110" s="983"/>
      <c r="DS110" s="983"/>
      <c r="DT110" s="983"/>
      <c r="DU110" s="983"/>
      <c r="DV110" s="984" t="s">
        <v>439</v>
      </c>
      <c r="DW110" s="984"/>
      <c r="DX110" s="984"/>
      <c r="DY110" s="984"/>
      <c r="DZ110" s="985"/>
    </row>
    <row r="111" spans="1:131" s="247" customFormat="1" ht="26.25" customHeight="1" x14ac:dyDescent="0.15">
      <c r="A111" s="986" t="s">
        <v>440</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131</v>
      </c>
      <c r="AG111" s="990"/>
      <c r="AH111" s="990"/>
      <c r="AI111" s="990"/>
      <c r="AJ111" s="991"/>
      <c r="AK111" s="992" t="s">
        <v>131</v>
      </c>
      <c r="AL111" s="990"/>
      <c r="AM111" s="990"/>
      <c r="AN111" s="990"/>
      <c r="AO111" s="991"/>
      <c r="AP111" s="993" t="s">
        <v>439</v>
      </c>
      <c r="AQ111" s="994"/>
      <c r="AR111" s="994"/>
      <c r="AS111" s="994"/>
      <c r="AT111" s="995"/>
      <c r="AU111" s="956"/>
      <c r="AV111" s="957"/>
      <c r="AW111" s="957"/>
      <c r="AX111" s="957"/>
      <c r="AY111" s="957"/>
      <c r="AZ111" s="1005" t="s">
        <v>441</v>
      </c>
      <c r="BA111" s="1006"/>
      <c r="BB111" s="1006"/>
      <c r="BC111" s="1006"/>
      <c r="BD111" s="1006"/>
      <c r="BE111" s="1006"/>
      <c r="BF111" s="1006"/>
      <c r="BG111" s="1006"/>
      <c r="BH111" s="1006"/>
      <c r="BI111" s="1006"/>
      <c r="BJ111" s="1006"/>
      <c r="BK111" s="1006"/>
      <c r="BL111" s="1006"/>
      <c r="BM111" s="1006"/>
      <c r="BN111" s="1006"/>
      <c r="BO111" s="1006"/>
      <c r="BP111" s="1007"/>
      <c r="BQ111" s="975">
        <v>333309</v>
      </c>
      <c r="BR111" s="976"/>
      <c r="BS111" s="976"/>
      <c r="BT111" s="976"/>
      <c r="BU111" s="976"/>
      <c r="BV111" s="976">
        <v>294003</v>
      </c>
      <c r="BW111" s="976"/>
      <c r="BX111" s="976"/>
      <c r="BY111" s="976"/>
      <c r="BZ111" s="976"/>
      <c r="CA111" s="976">
        <v>254625</v>
      </c>
      <c r="CB111" s="976"/>
      <c r="CC111" s="976"/>
      <c r="CD111" s="976"/>
      <c r="CE111" s="976"/>
      <c r="CF111" s="970">
        <v>6.8</v>
      </c>
      <c r="CG111" s="971"/>
      <c r="CH111" s="971"/>
      <c r="CI111" s="971"/>
      <c r="CJ111" s="971"/>
      <c r="CK111" s="1001"/>
      <c r="CL111" s="1002"/>
      <c r="CM111" s="972" t="s">
        <v>442</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439</v>
      </c>
      <c r="DH111" s="976"/>
      <c r="DI111" s="976"/>
      <c r="DJ111" s="976"/>
      <c r="DK111" s="976"/>
      <c r="DL111" s="976" t="s">
        <v>439</v>
      </c>
      <c r="DM111" s="976"/>
      <c r="DN111" s="976"/>
      <c r="DO111" s="976"/>
      <c r="DP111" s="976"/>
      <c r="DQ111" s="976" t="s">
        <v>439</v>
      </c>
      <c r="DR111" s="976"/>
      <c r="DS111" s="976"/>
      <c r="DT111" s="976"/>
      <c r="DU111" s="976"/>
      <c r="DV111" s="977" t="s">
        <v>439</v>
      </c>
      <c r="DW111" s="977"/>
      <c r="DX111" s="977"/>
      <c r="DY111" s="977"/>
      <c r="DZ111" s="978"/>
    </row>
    <row r="112" spans="1:131" s="247" customFormat="1" ht="26.25" customHeight="1" x14ac:dyDescent="0.15">
      <c r="A112" s="1008" t="s">
        <v>443</v>
      </c>
      <c r="B112" s="1009"/>
      <c r="C112" s="1006" t="s">
        <v>444</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439</v>
      </c>
      <c r="AB112" s="1015"/>
      <c r="AC112" s="1015"/>
      <c r="AD112" s="1015"/>
      <c r="AE112" s="1016"/>
      <c r="AF112" s="1017" t="s">
        <v>439</v>
      </c>
      <c r="AG112" s="1015"/>
      <c r="AH112" s="1015"/>
      <c r="AI112" s="1015"/>
      <c r="AJ112" s="1016"/>
      <c r="AK112" s="1017" t="s">
        <v>439</v>
      </c>
      <c r="AL112" s="1015"/>
      <c r="AM112" s="1015"/>
      <c r="AN112" s="1015"/>
      <c r="AO112" s="1016"/>
      <c r="AP112" s="1018" t="s">
        <v>439</v>
      </c>
      <c r="AQ112" s="1019"/>
      <c r="AR112" s="1019"/>
      <c r="AS112" s="1019"/>
      <c r="AT112" s="1020"/>
      <c r="AU112" s="956"/>
      <c r="AV112" s="957"/>
      <c r="AW112" s="957"/>
      <c r="AX112" s="957"/>
      <c r="AY112" s="957"/>
      <c r="AZ112" s="1005" t="s">
        <v>445</v>
      </c>
      <c r="BA112" s="1006"/>
      <c r="BB112" s="1006"/>
      <c r="BC112" s="1006"/>
      <c r="BD112" s="1006"/>
      <c r="BE112" s="1006"/>
      <c r="BF112" s="1006"/>
      <c r="BG112" s="1006"/>
      <c r="BH112" s="1006"/>
      <c r="BI112" s="1006"/>
      <c r="BJ112" s="1006"/>
      <c r="BK112" s="1006"/>
      <c r="BL112" s="1006"/>
      <c r="BM112" s="1006"/>
      <c r="BN112" s="1006"/>
      <c r="BO112" s="1006"/>
      <c r="BP112" s="1007"/>
      <c r="BQ112" s="975">
        <v>7764137</v>
      </c>
      <c r="BR112" s="976"/>
      <c r="BS112" s="976"/>
      <c r="BT112" s="976"/>
      <c r="BU112" s="976"/>
      <c r="BV112" s="976">
        <v>8211257</v>
      </c>
      <c r="BW112" s="976"/>
      <c r="BX112" s="976"/>
      <c r="BY112" s="976"/>
      <c r="BZ112" s="976"/>
      <c r="CA112" s="976">
        <v>7834161</v>
      </c>
      <c r="CB112" s="976"/>
      <c r="CC112" s="976"/>
      <c r="CD112" s="976"/>
      <c r="CE112" s="976"/>
      <c r="CF112" s="970">
        <v>209.1</v>
      </c>
      <c r="CG112" s="971"/>
      <c r="CH112" s="971"/>
      <c r="CI112" s="971"/>
      <c r="CJ112" s="971"/>
      <c r="CK112" s="1001"/>
      <c r="CL112" s="1002"/>
      <c r="CM112" s="972" t="s">
        <v>446</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439</v>
      </c>
      <c r="DH112" s="976"/>
      <c r="DI112" s="976"/>
      <c r="DJ112" s="976"/>
      <c r="DK112" s="976"/>
      <c r="DL112" s="976" t="s">
        <v>439</v>
      </c>
      <c r="DM112" s="976"/>
      <c r="DN112" s="976"/>
      <c r="DO112" s="976"/>
      <c r="DP112" s="976"/>
      <c r="DQ112" s="976" t="s">
        <v>439</v>
      </c>
      <c r="DR112" s="976"/>
      <c r="DS112" s="976"/>
      <c r="DT112" s="976"/>
      <c r="DU112" s="976"/>
      <c r="DV112" s="977" t="s">
        <v>439</v>
      </c>
      <c r="DW112" s="977"/>
      <c r="DX112" s="977"/>
      <c r="DY112" s="977"/>
      <c r="DZ112" s="978"/>
    </row>
    <row r="113" spans="1:130" s="247" customFormat="1" ht="26.25" customHeight="1" x14ac:dyDescent="0.15">
      <c r="A113" s="1010"/>
      <c r="B113" s="1011"/>
      <c r="C113" s="1006" t="s">
        <v>447</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480132</v>
      </c>
      <c r="AB113" s="990"/>
      <c r="AC113" s="990"/>
      <c r="AD113" s="990"/>
      <c r="AE113" s="991"/>
      <c r="AF113" s="992">
        <v>496379</v>
      </c>
      <c r="AG113" s="990"/>
      <c r="AH113" s="990"/>
      <c r="AI113" s="990"/>
      <c r="AJ113" s="991"/>
      <c r="AK113" s="992">
        <v>410388</v>
      </c>
      <c r="AL113" s="990"/>
      <c r="AM113" s="990"/>
      <c r="AN113" s="990"/>
      <c r="AO113" s="991"/>
      <c r="AP113" s="993">
        <v>11</v>
      </c>
      <c r="AQ113" s="994"/>
      <c r="AR113" s="994"/>
      <c r="AS113" s="994"/>
      <c r="AT113" s="995"/>
      <c r="AU113" s="956"/>
      <c r="AV113" s="957"/>
      <c r="AW113" s="957"/>
      <c r="AX113" s="957"/>
      <c r="AY113" s="957"/>
      <c r="AZ113" s="1005" t="s">
        <v>448</v>
      </c>
      <c r="BA113" s="1006"/>
      <c r="BB113" s="1006"/>
      <c r="BC113" s="1006"/>
      <c r="BD113" s="1006"/>
      <c r="BE113" s="1006"/>
      <c r="BF113" s="1006"/>
      <c r="BG113" s="1006"/>
      <c r="BH113" s="1006"/>
      <c r="BI113" s="1006"/>
      <c r="BJ113" s="1006"/>
      <c r="BK113" s="1006"/>
      <c r="BL113" s="1006"/>
      <c r="BM113" s="1006"/>
      <c r="BN113" s="1006"/>
      <c r="BO113" s="1006"/>
      <c r="BP113" s="1007"/>
      <c r="BQ113" s="975">
        <v>380502</v>
      </c>
      <c r="BR113" s="976"/>
      <c r="BS113" s="976"/>
      <c r="BT113" s="976"/>
      <c r="BU113" s="976"/>
      <c r="BV113" s="976">
        <v>351953</v>
      </c>
      <c r="BW113" s="976"/>
      <c r="BX113" s="976"/>
      <c r="BY113" s="976"/>
      <c r="BZ113" s="976"/>
      <c r="CA113" s="976">
        <v>305362</v>
      </c>
      <c r="CB113" s="976"/>
      <c r="CC113" s="976"/>
      <c r="CD113" s="976"/>
      <c r="CE113" s="976"/>
      <c r="CF113" s="970">
        <v>8.1999999999999993</v>
      </c>
      <c r="CG113" s="971"/>
      <c r="CH113" s="971"/>
      <c r="CI113" s="971"/>
      <c r="CJ113" s="971"/>
      <c r="CK113" s="1001"/>
      <c r="CL113" s="1002"/>
      <c r="CM113" s="972" t="s">
        <v>449</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439</v>
      </c>
      <c r="DH113" s="1015"/>
      <c r="DI113" s="1015"/>
      <c r="DJ113" s="1015"/>
      <c r="DK113" s="1016"/>
      <c r="DL113" s="1017" t="s">
        <v>439</v>
      </c>
      <c r="DM113" s="1015"/>
      <c r="DN113" s="1015"/>
      <c r="DO113" s="1015"/>
      <c r="DP113" s="1016"/>
      <c r="DQ113" s="1017" t="s">
        <v>439</v>
      </c>
      <c r="DR113" s="1015"/>
      <c r="DS113" s="1015"/>
      <c r="DT113" s="1015"/>
      <c r="DU113" s="1016"/>
      <c r="DV113" s="1018" t="s">
        <v>439</v>
      </c>
      <c r="DW113" s="1019"/>
      <c r="DX113" s="1019"/>
      <c r="DY113" s="1019"/>
      <c r="DZ113" s="1020"/>
    </row>
    <row r="114" spans="1:130" s="247" customFormat="1" ht="26.25" customHeight="1" x14ac:dyDescent="0.15">
      <c r="A114" s="1010"/>
      <c r="B114" s="1011"/>
      <c r="C114" s="1006" t="s">
        <v>450</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36650</v>
      </c>
      <c r="AB114" s="1015"/>
      <c r="AC114" s="1015"/>
      <c r="AD114" s="1015"/>
      <c r="AE114" s="1016"/>
      <c r="AF114" s="1017">
        <v>50467</v>
      </c>
      <c r="AG114" s="1015"/>
      <c r="AH114" s="1015"/>
      <c r="AI114" s="1015"/>
      <c r="AJ114" s="1016"/>
      <c r="AK114" s="1017">
        <v>44687</v>
      </c>
      <c r="AL114" s="1015"/>
      <c r="AM114" s="1015"/>
      <c r="AN114" s="1015"/>
      <c r="AO114" s="1016"/>
      <c r="AP114" s="1018">
        <v>1.2</v>
      </c>
      <c r="AQ114" s="1019"/>
      <c r="AR114" s="1019"/>
      <c r="AS114" s="1019"/>
      <c r="AT114" s="1020"/>
      <c r="AU114" s="956"/>
      <c r="AV114" s="957"/>
      <c r="AW114" s="957"/>
      <c r="AX114" s="957"/>
      <c r="AY114" s="957"/>
      <c r="AZ114" s="1005" t="s">
        <v>451</v>
      </c>
      <c r="BA114" s="1006"/>
      <c r="BB114" s="1006"/>
      <c r="BC114" s="1006"/>
      <c r="BD114" s="1006"/>
      <c r="BE114" s="1006"/>
      <c r="BF114" s="1006"/>
      <c r="BG114" s="1006"/>
      <c r="BH114" s="1006"/>
      <c r="BI114" s="1006"/>
      <c r="BJ114" s="1006"/>
      <c r="BK114" s="1006"/>
      <c r="BL114" s="1006"/>
      <c r="BM114" s="1006"/>
      <c r="BN114" s="1006"/>
      <c r="BO114" s="1006"/>
      <c r="BP114" s="1007"/>
      <c r="BQ114" s="975">
        <v>751009</v>
      </c>
      <c r="BR114" s="976"/>
      <c r="BS114" s="976"/>
      <c r="BT114" s="976"/>
      <c r="BU114" s="976"/>
      <c r="BV114" s="976">
        <v>653842</v>
      </c>
      <c r="BW114" s="976"/>
      <c r="BX114" s="976"/>
      <c r="BY114" s="976"/>
      <c r="BZ114" s="976"/>
      <c r="CA114" s="976">
        <v>759540</v>
      </c>
      <c r="CB114" s="976"/>
      <c r="CC114" s="976"/>
      <c r="CD114" s="976"/>
      <c r="CE114" s="976"/>
      <c r="CF114" s="970">
        <v>20.3</v>
      </c>
      <c r="CG114" s="971"/>
      <c r="CH114" s="971"/>
      <c r="CI114" s="971"/>
      <c r="CJ114" s="971"/>
      <c r="CK114" s="1001"/>
      <c r="CL114" s="1002"/>
      <c r="CM114" s="972" t="s">
        <v>452</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439</v>
      </c>
      <c r="DH114" s="1015"/>
      <c r="DI114" s="1015"/>
      <c r="DJ114" s="1015"/>
      <c r="DK114" s="1016"/>
      <c r="DL114" s="1017" t="s">
        <v>439</v>
      </c>
      <c r="DM114" s="1015"/>
      <c r="DN114" s="1015"/>
      <c r="DO114" s="1015"/>
      <c r="DP114" s="1016"/>
      <c r="DQ114" s="1017" t="s">
        <v>439</v>
      </c>
      <c r="DR114" s="1015"/>
      <c r="DS114" s="1015"/>
      <c r="DT114" s="1015"/>
      <c r="DU114" s="1016"/>
      <c r="DV114" s="1018" t="s">
        <v>439</v>
      </c>
      <c r="DW114" s="1019"/>
      <c r="DX114" s="1019"/>
      <c r="DY114" s="1019"/>
      <c r="DZ114" s="1020"/>
    </row>
    <row r="115" spans="1:130" s="247" customFormat="1" ht="26.25" customHeight="1" x14ac:dyDescent="0.15">
      <c r="A115" s="1010"/>
      <c r="B115" s="1011"/>
      <c r="C115" s="1006" t="s">
        <v>453</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38777</v>
      </c>
      <c r="AB115" s="990"/>
      <c r="AC115" s="990"/>
      <c r="AD115" s="990"/>
      <c r="AE115" s="991"/>
      <c r="AF115" s="992">
        <v>39306</v>
      </c>
      <c r="AG115" s="990"/>
      <c r="AH115" s="990"/>
      <c r="AI115" s="990"/>
      <c r="AJ115" s="991"/>
      <c r="AK115" s="992">
        <v>39378</v>
      </c>
      <c r="AL115" s="990"/>
      <c r="AM115" s="990"/>
      <c r="AN115" s="990"/>
      <c r="AO115" s="991"/>
      <c r="AP115" s="993">
        <v>1.1000000000000001</v>
      </c>
      <c r="AQ115" s="994"/>
      <c r="AR115" s="994"/>
      <c r="AS115" s="994"/>
      <c r="AT115" s="995"/>
      <c r="AU115" s="956"/>
      <c r="AV115" s="957"/>
      <c r="AW115" s="957"/>
      <c r="AX115" s="957"/>
      <c r="AY115" s="957"/>
      <c r="AZ115" s="1005" t="s">
        <v>454</v>
      </c>
      <c r="BA115" s="1006"/>
      <c r="BB115" s="1006"/>
      <c r="BC115" s="1006"/>
      <c r="BD115" s="1006"/>
      <c r="BE115" s="1006"/>
      <c r="BF115" s="1006"/>
      <c r="BG115" s="1006"/>
      <c r="BH115" s="1006"/>
      <c r="BI115" s="1006"/>
      <c r="BJ115" s="1006"/>
      <c r="BK115" s="1006"/>
      <c r="BL115" s="1006"/>
      <c r="BM115" s="1006"/>
      <c r="BN115" s="1006"/>
      <c r="BO115" s="1006"/>
      <c r="BP115" s="1007"/>
      <c r="BQ115" s="975" t="s">
        <v>439</v>
      </c>
      <c r="BR115" s="976"/>
      <c r="BS115" s="976"/>
      <c r="BT115" s="976"/>
      <c r="BU115" s="976"/>
      <c r="BV115" s="976" t="s">
        <v>439</v>
      </c>
      <c r="BW115" s="976"/>
      <c r="BX115" s="976"/>
      <c r="BY115" s="976"/>
      <c r="BZ115" s="976"/>
      <c r="CA115" s="976" t="s">
        <v>439</v>
      </c>
      <c r="CB115" s="976"/>
      <c r="CC115" s="976"/>
      <c r="CD115" s="976"/>
      <c r="CE115" s="976"/>
      <c r="CF115" s="970" t="s">
        <v>439</v>
      </c>
      <c r="CG115" s="971"/>
      <c r="CH115" s="971"/>
      <c r="CI115" s="971"/>
      <c r="CJ115" s="971"/>
      <c r="CK115" s="1001"/>
      <c r="CL115" s="1002"/>
      <c r="CM115" s="1005" t="s">
        <v>455</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439</v>
      </c>
      <c r="DH115" s="1015"/>
      <c r="DI115" s="1015"/>
      <c r="DJ115" s="1015"/>
      <c r="DK115" s="1016"/>
      <c r="DL115" s="1017" t="s">
        <v>439</v>
      </c>
      <c r="DM115" s="1015"/>
      <c r="DN115" s="1015"/>
      <c r="DO115" s="1015"/>
      <c r="DP115" s="1016"/>
      <c r="DQ115" s="1017" t="s">
        <v>439</v>
      </c>
      <c r="DR115" s="1015"/>
      <c r="DS115" s="1015"/>
      <c r="DT115" s="1015"/>
      <c r="DU115" s="1016"/>
      <c r="DV115" s="1018" t="s">
        <v>439</v>
      </c>
      <c r="DW115" s="1019"/>
      <c r="DX115" s="1019"/>
      <c r="DY115" s="1019"/>
      <c r="DZ115" s="1020"/>
    </row>
    <row r="116" spans="1:130" s="247" customFormat="1" ht="26.25" customHeight="1" x14ac:dyDescent="0.15">
      <c r="A116" s="1012"/>
      <c r="B116" s="1013"/>
      <c r="C116" s="1021" t="s">
        <v>456</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439</v>
      </c>
      <c r="AB116" s="1015"/>
      <c r="AC116" s="1015"/>
      <c r="AD116" s="1015"/>
      <c r="AE116" s="1016"/>
      <c r="AF116" s="1017" t="s">
        <v>439</v>
      </c>
      <c r="AG116" s="1015"/>
      <c r="AH116" s="1015"/>
      <c r="AI116" s="1015"/>
      <c r="AJ116" s="1016"/>
      <c r="AK116" s="1017" t="s">
        <v>439</v>
      </c>
      <c r="AL116" s="1015"/>
      <c r="AM116" s="1015"/>
      <c r="AN116" s="1015"/>
      <c r="AO116" s="1016"/>
      <c r="AP116" s="1018" t="s">
        <v>439</v>
      </c>
      <c r="AQ116" s="1019"/>
      <c r="AR116" s="1019"/>
      <c r="AS116" s="1019"/>
      <c r="AT116" s="1020"/>
      <c r="AU116" s="956"/>
      <c r="AV116" s="957"/>
      <c r="AW116" s="957"/>
      <c r="AX116" s="957"/>
      <c r="AY116" s="957"/>
      <c r="AZ116" s="1023" t="s">
        <v>457</v>
      </c>
      <c r="BA116" s="1024"/>
      <c r="BB116" s="1024"/>
      <c r="BC116" s="1024"/>
      <c r="BD116" s="1024"/>
      <c r="BE116" s="1024"/>
      <c r="BF116" s="1024"/>
      <c r="BG116" s="1024"/>
      <c r="BH116" s="1024"/>
      <c r="BI116" s="1024"/>
      <c r="BJ116" s="1024"/>
      <c r="BK116" s="1024"/>
      <c r="BL116" s="1024"/>
      <c r="BM116" s="1024"/>
      <c r="BN116" s="1024"/>
      <c r="BO116" s="1024"/>
      <c r="BP116" s="1025"/>
      <c r="BQ116" s="975" t="s">
        <v>439</v>
      </c>
      <c r="BR116" s="976"/>
      <c r="BS116" s="976"/>
      <c r="BT116" s="976"/>
      <c r="BU116" s="976"/>
      <c r="BV116" s="976" t="s">
        <v>439</v>
      </c>
      <c r="BW116" s="976"/>
      <c r="BX116" s="976"/>
      <c r="BY116" s="976"/>
      <c r="BZ116" s="976"/>
      <c r="CA116" s="976" t="s">
        <v>439</v>
      </c>
      <c r="CB116" s="976"/>
      <c r="CC116" s="976"/>
      <c r="CD116" s="976"/>
      <c r="CE116" s="976"/>
      <c r="CF116" s="970" t="s">
        <v>439</v>
      </c>
      <c r="CG116" s="971"/>
      <c r="CH116" s="971"/>
      <c r="CI116" s="971"/>
      <c r="CJ116" s="971"/>
      <c r="CK116" s="1001"/>
      <c r="CL116" s="1002"/>
      <c r="CM116" s="972" t="s">
        <v>458</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333309</v>
      </c>
      <c r="DH116" s="1015"/>
      <c r="DI116" s="1015"/>
      <c r="DJ116" s="1015"/>
      <c r="DK116" s="1016"/>
      <c r="DL116" s="1017">
        <v>294003</v>
      </c>
      <c r="DM116" s="1015"/>
      <c r="DN116" s="1015"/>
      <c r="DO116" s="1015"/>
      <c r="DP116" s="1016"/>
      <c r="DQ116" s="1017">
        <v>254625</v>
      </c>
      <c r="DR116" s="1015"/>
      <c r="DS116" s="1015"/>
      <c r="DT116" s="1015"/>
      <c r="DU116" s="1016"/>
      <c r="DV116" s="1018">
        <v>6.8</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459</v>
      </c>
      <c r="Z117" s="942"/>
      <c r="AA117" s="1032">
        <v>1578912</v>
      </c>
      <c r="AB117" s="1033"/>
      <c r="AC117" s="1033"/>
      <c r="AD117" s="1033"/>
      <c r="AE117" s="1034"/>
      <c r="AF117" s="1035">
        <v>1630071</v>
      </c>
      <c r="AG117" s="1033"/>
      <c r="AH117" s="1033"/>
      <c r="AI117" s="1033"/>
      <c r="AJ117" s="1034"/>
      <c r="AK117" s="1035">
        <v>1556652</v>
      </c>
      <c r="AL117" s="1033"/>
      <c r="AM117" s="1033"/>
      <c r="AN117" s="1033"/>
      <c r="AO117" s="1034"/>
      <c r="AP117" s="1036"/>
      <c r="AQ117" s="1037"/>
      <c r="AR117" s="1037"/>
      <c r="AS117" s="1037"/>
      <c r="AT117" s="1038"/>
      <c r="AU117" s="956"/>
      <c r="AV117" s="957"/>
      <c r="AW117" s="957"/>
      <c r="AX117" s="957"/>
      <c r="AY117" s="957"/>
      <c r="AZ117" s="1023" t="s">
        <v>460</v>
      </c>
      <c r="BA117" s="1024"/>
      <c r="BB117" s="1024"/>
      <c r="BC117" s="1024"/>
      <c r="BD117" s="1024"/>
      <c r="BE117" s="1024"/>
      <c r="BF117" s="1024"/>
      <c r="BG117" s="1024"/>
      <c r="BH117" s="1024"/>
      <c r="BI117" s="1024"/>
      <c r="BJ117" s="1024"/>
      <c r="BK117" s="1024"/>
      <c r="BL117" s="1024"/>
      <c r="BM117" s="1024"/>
      <c r="BN117" s="1024"/>
      <c r="BO117" s="1024"/>
      <c r="BP117" s="1025"/>
      <c r="BQ117" s="975" t="s">
        <v>461</v>
      </c>
      <c r="BR117" s="976"/>
      <c r="BS117" s="976"/>
      <c r="BT117" s="976"/>
      <c r="BU117" s="976"/>
      <c r="BV117" s="976" t="s">
        <v>461</v>
      </c>
      <c r="BW117" s="976"/>
      <c r="BX117" s="976"/>
      <c r="BY117" s="976"/>
      <c r="BZ117" s="976"/>
      <c r="CA117" s="976" t="s">
        <v>462</v>
      </c>
      <c r="CB117" s="976"/>
      <c r="CC117" s="976"/>
      <c r="CD117" s="976"/>
      <c r="CE117" s="976"/>
      <c r="CF117" s="970" t="s">
        <v>461</v>
      </c>
      <c r="CG117" s="971"/>
      <c r="CH117" s="971"/>
      <c r="CI117" s="971"/>
      <c r="CJ117" s="971"/>
      <c r="CK117" s="1001"/>
      <c r="CL117" s="1002"/>
      <c r="CM117" s="972" t="s">
        <v>463</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461</v>
      </c>
      <c r="DH117" s="1015"/>
      <c r="DI117" s="1015"/>
      <c r="DJ117" s="1015"/>
      <c r="DK117" s="1016"/>
      <c r="DL117" s="1017" t="s">
        <v>464</v>
      </c>
      <c r="DM117" s="1015"/>
      <c r="DN117" s="1015"/>
      <c r="DO117" s="1015"/>
      <c r="DP117" s="1016"/>
      <c r="DQ117" s="1017" t="s">
        <v>461</v>
      </c>
      <c r="DR117" s="1015"/>
      <c r="DS117" s="1015"/>
      <c r="DT117" s="1015"/>
      <c r="DU117" s="1016"/>
      <c r="DV117" s="1018" t="s">
        <v>461</v>
      </c>
      <c r="DW117" s="1019"/>
      <c r="DX117" s="1019"/>
      <c r="DY117" s="1019"/>
      <c r="DZ117" s="1020"/>
    </row>
    <row r="118" spans="1:130" s="247" customFormat="1" ht="26.25" customHeight="1" x14ac:dyDescent="0.15">
      <c r="A118" s="960" t="s">
        <v>434</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432</v>
      </c>
      <c r="AB118" s="941"/>
      <c r="AC118" s="941"/>
      <c r="AD118" s="941"/>
      <c r="AE118" s="942"/>
      <c r="AF118" s="940" t="s">
        <v>309</v>
      </c>
      <c r="AG118" s="941"/>
      <c r="AH118" s="941"/>
      <c r="AI118" s="941"/>
      <c r="AJ118" s="942"/>
      <c r="AK118" s="940" t="s">
        <v>308</v>
      </c>
      <c r="AL118" s="941"/>
      <c r="AM118" s="941"/>
      <c r="AN118" s="941"/>
      <c r="AO118" s="942"/>
      <c r="AP118" s="1027" t="s">
        <v>433</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464</v>
      </c>
      <c r="BR118" s="1054"/>
      <c r="BS118" s="1054"/>
      <c r="BT118" s="1054"/>
      <c r="BU118" s="1054"/>
      <c r="BV118" s="1054" t="s">
        <v>461</v>
      </c>
      <c r="BW118" s="1054"/>
      <c r="BX118" s="1054"/>
      <c r="BY118" s="1054"/>
      <c r="BZ118" s="1054"/>
      <c r="CA118" s="1054" t="s">
        <v>461</v>
      </c>
      <c r="CB118" s="1054"/>
      <c r="CC118" s="1054"/>
      <c r="CD118" s="1054"/>
      <c r="CE118" s="1054"/>
      <c r="CF118" s="970" t="s">
        <v>466</v>
      </c>
      <c r="CG118" s="971"/>
      <c r="CH118" s="971"/>
      <c r="CI118" s="971"/>
      <c r="CJ118" s="971"/>
      <c r="CK118" s="1001"/>
      <c r="CL118" s="1002"/>
      <c r="CM118" s="972" t="s">
        <v>467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461</v>
      </c>
      <c r="DH118" s="1015"/>
      <c r="DI118" s="1015"/>
      <c r="DJ118" s="1015"/>
      <c r="DK118" s="1016"/>
      <c r="DL118" s="1017" t="s">
        <v>461</v>
      </c>
      <c r="DM118" s="1015"/>
      <c r="DN118" s="1015"/>
      <c r="DO118" s="1015"/>
      <c r="DP118" s="1016"/>
      <c r="DQ118" s="1017" t="s">
        <v>464</v>
      </c>
      <c r="DR118" s="1015"/>
      <c r="DS118" s="1015"/>
      <c r="DT118" s="1015"/>
      <c r="DU118" s="1016"/>
      <c r="DV118" s="1018" t="s">
        <v>461</v>
      </c>
      <c r="DW118" s="1019"/>
      <c r="DX118" s="1019"/>
      <c r="DY118" s="1019"/>
      <c r="DZ118" s="1020"/>
    </row>
    <row r="119" spans="1:130" s="247" customFormat="1" ht="26.25" customHeight="1" x14ac:dyDescent="0.15">
      <c r="A119" s="1114" t="s">
        <v>437</v>
      </c>
      <c r="B119" s="1000"/>
      <c r="C119" s="979" t="s">
        <v>438</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461</v>
      </c>
      <c r="AB119" s="948"/>
      <c r="AC119" s="948"/>
      <c r="AD119" s="948"/>
      <c r="AE119" s="949"/>
      <c r="AF119" s="950" t="s">
        <v>461</v>
      </c>
      <c r="AG119" s="948"/>
      <c r="AH119" s="948"/>
      <c r="AI119" s="948"/>
      <c r="AJ119" s="949"/>
      <c r="AK119" s="950" t="s">
        <v>461</v>
      </c>
      <c r="AL119" s="948"/>
      <c r="AM119" s="948"/>
      <c r="AN119" s="948"/>
      <c r="AO119" s="949"/>
      <c r="AP119" s="951" t="s">
        <v>461</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468</v>
      </c>
      <c r="BP119" s="1062"/>
      <c r="BQ119" s="1053">
        <v>19016463</v>
      </c>
      <c r="BR119" s="1054"/>
      <c r="BS119" s="1054"/>
      <c r="BT119" s="1054"/>
      <c r="BU119" s="1054"/>
      <c r="BV119" s="1054">
        <v>19900286</v>
      </c>
      <c r="BW119" s="1054"/>
      <c r="BX119" s="1054"/>
      <c r="BY119" s="1054"/>
      <c r="BZ119" s="1054"/>
      <c r="CA119" s="1054">
        <v>18994487</v>
      </c>
      <c r="CB119" s="1054"/>
      <c r="CC119" s="1054"/>
      <c r="CD119" s="1054"/>
      <c r="CE119" s="1054"/>
      <c r="CF119" s="1055"/>
      <c r="CG119" s="1056"/>
      <c r="CH119" s="1056"/>
      <c r="CI119" s="1056"/>
      <c r="CJ119" s="1057"/>
      <c r="CK119" s="1003"/>
      <c r="CL119" s="1004"/>
      <c r="CM119" s="1058" t="s">
        <v>469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464</v>
      </c>
      <c r="DH119" s="1040"/>
      <c r="DI119" s="1040"/>
      <c r="DJ119" s="1040"/>
      <c r="DK119" s="1041"/>
      <c r="DL119" s="1039" t="s">
        <v>461</v>
      </c>
      <c r="DM119" s="1040"/>
      <c r="DN119" s="1040"/>
      <c r="DO119" s="1040"/>
      <c r="DP119" s="1041"/>
      <c r="DQ119" s="1039" t="s">
        <v>461</v>
      </c>
      <c r="DR119" s="1040"/>
      <c r="DS119" s="1040"/>
      <c r="DT119" s="1040"/>
      <c r="DU119" s="1041"/>
      <c r="DV119" s="1042" t="s">
        <v>464</v>
      </c>
      <c r="DW119" s="1043"/>
      <c r="DX119" s="1043"/>
      <c r="DY119" s="1043"/>
      <c r="DZ119" s="1044"/>
    </row>
    <row r="120" spans="1:130" s="247" customFormat="1" ht="26.25" customHeight="1" x14ac:dyDescent="0.15">
      <c r="A120" s="1115"/>
      <c r="B120" s="1002"/>
      <c r="C120" s="972" t="s">
        <v>442</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464</v>
      </c>
      <c r="AB120" s="1015"/>
      <c r="AC120" s="1015"/>
      <c r="AD120" s="1015"/>
      <c r="AE120" s="1016"/>
      <c r="AF120" s="1017" t="s">
        <v>461</v>
      </c>
      <c r="AG120" s="1015"/>
      <c r="AH120" s="1015"/>
      <c r="AI120" s="1015"/>
      <c r="AJ120" s="1016"/>
      <c r="AK120" s="1017" t="s">
        <v>461</v>
      </c>
      <c r="AL120" s="1015"/>
      <c r="AM120" s="1015"/>
      <c r="AN120" s="1015"/>
      <c r="AO120" s="1016"/>
      <c r="AP120" s="1018" t="s">
        <v>461</v>
      </c>
      <c r="AQ120" s="1019"/>
      <c r="AR120" s="1019"/>
      <c r="AS120" s="1019"/>
      <c r="AT120" s="1020"/>
      <c r="AU120" s="1045" t="s">
        <v>470</v>
      </c>
      <c r="AV120" s="1046"/>
      <c r="AW120" s="1046"/>
      <c r="AX120" s="1046"/>
      <c r="AY120" s="1047"/>
      <c r="AZ120" s="996" t="s">
        <v>471</v>
      </c>
      <c r="BA120" s="945"/>
      <c r="BB120" s="945"/>
      <c r="BC120" s="945"/>
      <c r="BD120" s="945"/>
      <c r="BE120" s="945"/>
      <c r="BF120" s="945"/>
      <c r="BG120" s="945"/>
      <c r="BH120" s="945"/>
      <c r="BI120" s="945"/>
      <c r="BJ120" s="945"/>
      <c r="BK120" s="945"/>
      <c r="BL120" s="945"/>
      <c r="BM120" s="945"/>
      <c r="BN120" s="945"/>
      <c r="BO120" s="945"/>
      <c r="BP120" s="946"/>
      <c r="BQ120" s="982">
        <v>6743458</v>
      </c>
      <c r="BR120" s="983"/>
      <c r="BS120" s="983"/>
      <c r="BT120" s="983"/>
      <c r="BU120" s="983"/>
      <c r="BV120" s="983">
        <v>6094960</v>
      </c>
      <c r="BW120" s="983"/>
      <c r="BX120" s="983"/>
      <c r="BY120" s="983"/>
      <c r="BZ120" s="983"/>
      <c r="CA120" s="983">
        <v>5496926</v>
      </c>
      <c r="CB120" s="983"/>
      <c r="CC120" s="983"/>
      <c r="CD120" s="983"/>
      <c r="CE120" s="983"/>
      <c r="CF120" s="997">
        <v>146.69999999999999</v>
      </c>
      <c r="CG120" s="998"/>
      <c r="CH120" s="998"/>
      <c r="CI120" s="998"/>
      <c r="CJ120" s="998"/>
      <c r="CK120" s="1063" t="s">
        <v>472</v>
      </c>
      <c r="CL120" s="1064"/>
      <c r="CM120" s="1064"/>
      <c r="CN120" s="1064"/>
      <c r="CO120" s="1065"/>
      <c r="CP120" s="1071" t="s">
        <v>473</v>
      </c>
      <c r="CQ120" s="1072"/>
      <c r="CR120" s="1072"/>
      <c r="CS120" s="1072"/>
      <c r="CT120" s="1072"/>
      <c r="CU120" s="1072"/>
      <c r="CV120" s="1072"/>
      <c r="CW120" s="1072"/>
      <c r="CX120" s="1072"/>
      <c r="CY120" s="1072"/>
      <c r="CZ120" s="1072"/>
      <c r="DA120" s="1072"/>
      <c r="DB120" s="1072"/>
      <c r="DC120" s="1072"/>
      <c r="DD120" s="1072"/>
      <c r="DE120" s="1072"/>
      <c r="DF120" s="1073"/>
      <c r="DG120" s="982">
        <v>4278638</v>
      </c>
      <c r="DH120" s="983"/>
      <c r="DI120" s="983"/>
      <c r="DJ120" s="983"/>
      <c r="DK120" s="983"/>
      <c r="DL120" s="983">
        <v>4593941</v>
      </c>
      <c r="DM120" s="983"/>
      <c r="DN120" s="983"/>
      <c r="DO120" s="983"/>
      <c r="DP120" s="983"/>
      <c r="DQ120" s="983">
        <v>4818189</v>
      </c>
      <c r="DR120" s="983"/>
      <c r="DS120" s="983"/>
      <c r="DT120" s="983"/>
      <c r="DU120" s="983"/>
      <c r="DV120" s="984">
        <v>128.6</v>
      </c>
      <c r="DW120" s="984"/>
      <c r="DX120" s="984"/>
      <c r="DY120" s="984"/>
      <c r="DZ120" s="985"/>
    </row>
    <row r="121" spans="1:130" s="247" customFormat="1" ht="26.25" customHeight="1" x14ac:dyDescent="0.15">
      <c r="A121" s="1115"/>
      <c r="B121" s="1002"/>
      <c r="C121" s="1023" t="s">
        <v>474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461</v>
      </c>
      <c r="AB121" s="1015"/>
      <c r="AC121" s="1015"/>
      <c r="AD121" s="1015"/>
      <c r="AE121" s="1016"/>
      <c r="AF121" s="1017" t="s">
        <v>461</v>
      </c>
      <c r="AG121" s="1015"/>
      <c r="AH121" s="1015"/>
      <c r="AI121" s="1015"/>
      <c r="AJ121" s="1016"/>
      <c r="AK121" s="1017" t="s">
        <v>461</v>
      </c>
      <c r="AL121" s="1015"/>
      <c r="AM121" s="1015"/>
      <c r="AN121" s="1015"/>
      <c r="AO121" s="1016"/>
      <c r="AP121" s="1018" t="s">
        <v>461</v>
      </c>
      <c r="AQ121" s="1019"/>
      <c r="AR121" s="1019"/>
      <c r="AS121" s="1019"/>
      <c r="AT121" s="1020"/>
      <c r="AU121" s="1048"/>
      <c r="AV121" s="1049"/>
      <c r="AW121" s="1049"/>
      <c r="AX121" s="1049"/>
      <c r="AY121" s="1050"/>
      <c r="AZ121" s="1005" t="s">
        <v>475</v>
      </c>
      <c r="BA121" s="1006"/>
      <c r="BB121" s="1006"/>
      <c r="BC121" s="1006"/>
      <c r="BD121" s="1006"/>
      <c r="BE121" s="1006"/>
      <c r="BF121" s="1006"/>
      <c r="BG121" s="1006"/>
      <c r="BH121" s="1006"/>
      <c r="BI121" s="1006"/>
      <c r="BJ121" s="1006"/>
      <c r="BK121" s="1006"/>
      <c r="BL121" s="1006"/>
      <c r="BM121" s="1006"/>
      <c r="BN121" s="1006"/>
      <c r="BO121" s="1006"/>
      <c r="BP121" s="1007"/>
      <c r="BQ121" s="975" t="s">
        <v>461</v>
      </c>
      <c r="BR121" s="976"/>
      <c r="BS121" s="976"/>
      <c r="BT121" s="976"/>
      <c r="BU121" s="976"/>
      <c r="BV121" s="976" t="s">
        <v>461</v>
      </c>
      <c r="BW121" s="976"/>
      <c r="BX121" s="976"/>
      <c r="BY121" s="976"/>
      <c r="BZ121" s="976"/>
      <c r="CA121" s="976" t="s">
        <v>461</v>
      </c>
      <c r="CB121" s="976"/>
      <c r="CC121" s="976"/>
      <c r="CD121" s="976"/>
      <c r="CE121" s="976"/>
      <c r="CF121" s="970" t="s">
        <v>461</v>
      </c>
      <c r="CG121" s="971"/>
      <c r="CH121" s="971"/>
      <c r="CI121" s="971"/>
      <c r="CJ121" s="971"/>
      <c r="CK121" s="1066"/>
      <c r="CL121" s="1067"/>
      <c r="CM121" s="1067"/>
      <c r="CN121" s="1067"/>
      <c r="CO121" s="1068"/>
      <c r="CP121" s="1076" t="s">
        <v>476</v>
      </c>
      <c r="CQ121" s="1077"/>
      <c r="CR121" s="1077"/>
      <c r="CS121" s="1077"/>
      <c r="CT121" s="1077"/>
      <c r="CU121" s="1077"/>
      <c r="CV121" s="1077"/>
      <c r="CW121" s="1077"/>
      <c r="CX121" s="1077"/>
      <c r="CY121" s="1077"/>
      <c r="CZ121" s="1077"/>
      <c r="DA121" s="1077"/>
      <c r="DB121" s="1077"/>
      <c r="DC121" s="1077"/>
      <c r="DD121" s="1077"/>
      <c r="DE121" s="1077"/>
      <c r="DF121" s="1078"/>
      <c r="DG121" s="975">
        <v>3459185</v>
      </c>
      <c r="DH121" s="976"/>
      <c r="DI121" s="976"/>
      <c r="DJ121" s="976"/>
      <c r="DK121" s="976"/>
      <c r="DL121" s="976">
        <v>3594890</v>
      </c>
      <c r="DM121" s="976"/>
      <c r="DN121" s="976"/>
      <c r="DO121" s="976"/>
      <c r="DP121" s="976"/>
      <c r="DQ121" s="976">
        <v>2995702</v>
      </c>
      <c r="DR121" s="976"/>
      <c r="DS121" s="976"/>
      <c r="DT121" s="976"/>
      <c r="DU121" s="976"/>
      <c r="DV121" s="977">
        <v>80</v>
      </c>
      <c r="DW121" s="977"/>
      <c r="DX121" s="977"/>
      <c r="DY121" s="977"/>
      <c r="DZ121" s="978"/>
    </row>
    <row r="122" spans="1:130" s="247" customFormat="1" ht="26.25" customHeight="1" x14ac:dyDescent="0.15">
      <c r="A122" s="1115"/>
      <c r="B122" s="1002"/>
      <c r="C122" s="972" t="s">
        <v>452</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461</v>
      </c>
      <c r="AB122" s="1015"/>
      <c r="AC122" s="1015"/>
      <c r="AD122" s="1015"/>
      <c r="AE122" s="1016"/>
      <c r="AF122" s="1017" t="s">
        <v>461</v>
      </c>
      <c r="AG122" s="1015"/>
      <c r="AH122" s="1015"/>
      <c r="AI122" s="1015"/>
      <c r="AJ122" s="1016"/>
      <c r="AK122" s="1017" t="s">
        <v>464</v>
      </c>
      <c r="AL122" s="1015"/>
      <c r="AM122" s="1015"/>
      <c r="AN122" s="1015"/>
      <c r="AO122" s="1016"/>
      <c r="AP122" s="1018" t="s">
        <v>461</v>
      </c>
      <c r="AQ122" s="1019"/>
      <c r="AR122" s="1019"/>
      <c r="AS122" s="1019"/>
      <c r="AT122" s="1020"/>
      <c r="AU122" s="1048"/>
      <c r="AV122" s="1049"/>
      <c r="AW122" s="1049"/>
      <c r="AX122" s="1049"/>
      <c r="AY122" s="1050"/>
      <c r="AZ122" s="1030" t="s">
        <v>477</v>
      </c>
      <c r="BA122" s="1021"/>
      <c r="BB122" s="1021"/>
      <c r="BC122" s="1021"/>
      <c r="BD122" s="1021"/>
      <c r="BE122" s="1021"/>
      <c r="BF122" s="1021"/>
      <c r="BG122" s="1021"/>
      <c r="BH122" s="1021"/>
      <c r="BI122" s="1021"/>
      <c r="BJ122" s="1021"/>
      <c r="BK122" s="1021"/>
      <c r="BL122" s="1021"/>
      <c r="BM122" s="1021"/>
      <c r="BN122" s="1021"/>
      <c r="BO122" s="1021"/>
      <c r="BP122" s="1022"/>
      <c r="BQ122" s="1053">
        <v>12349956</v>
      </c>
      <c r="BR122" s="1054"/>
      <c r="BS122" s="1054"/>
      <c r="BT122" s="1054"/>
      <c r="BU122" s="1054"/>
      <c r="BV122" s="1054">
        <v>12537371</v>
      </c>
      <c r="BW122" s="1054"/>
      <c r="BX122" s="1054"/>
      <c r="BY122" s="1054"/>
      <c r="BZ122" s="1054"/>
      <c r="CA122" s="1054">
        <v>12689537</v>
      </c>
      <c r="CB122" s="1054"/>
      <c r="CC122" s="1054"/>
      <c r="CD122" s="1054"/>
      <c r="CE122" s="1054"/>
      <c r="CF122" s="1074">
        <v>338.8</v>
      </c>
      <c r="CG122" s="1075"/>
      <c r="CH122" s="1075"/>
      <c r="CI122" s="1075"/>
      <c r="CJ122" s="1075"/>
      <c r="CK122" s="1066"/>
      <c r="CL122" s="1067"/>
      <c r="CM122" s="1067"/>
      <c r="CN122" s="1067"/>
      <c r="CO122" s="1068"/>
      <c r="CP122" s="1076" t="s">
        <v>478</v>
      </c>
      <c r="CQ122" s="1077"/>
      <c r="CR122" s="1077"/>
      <c r="CS122" s="1077"/>
      <c r="CT122" s="1077"/>
      <c r="CU122" s="1077"/>
      <c r="CV122" s="1077"/>
      <c r="CW122" s="1077"/>
      <c r="CX122" s="1077"/>
      <c r="CY122" s="1077"/>
      <c r="CZ122" s="1077"/>
      <c r="DA122" s="1077"/>
      <c r="DB122" s="1077"/>
      <c r="DC122" s="1077"/>
      <c r="DD122" s="1077"/>
      <c r="DE122" s="1077"/>
      <c r="DF122" s="1078"/>
      <c r="DG122" s="975">
        <v>26314</v>
      </c>
      <c r="DH122" s="976"/>
      <c r="DI122" s="976"/>
      <c r="DJ122" s="976"/>
      <c r="DK122" s="976"/>
      <c r="DL122" s="976">
        <v>22426</v>
      </c>
      <c r="DM122" s="976"/>
      <c r="DN122" s="976"/>
      <c r="DO122" s="976"/>
      <c r="DP122" s="976"/>
      <c r="DQ122" s="976">
        <v>20270</v>
      </c>
      <c r="DR122" s="976"/>
      <c r="DS122" s="976"/>
      <c r="DT122" s="976"/>
      <c r="DU122" s="976"/>
      <c r="DV122" s="977">
        <v>0.5</v>
      </c>
      <c r="DW122" s="977"/>
      <c r="DX122" s="977"/>
      <c r="DY122" s="977"/>
      <c r="DZ122" s="978"/>
    </row>
    <row r="123" spans="1:130" s="247" customFormat="1" ht="26.25" customHeight="1" x14ac:dyDescent="0.15">
      <c r="A123" s="1115"/>
      <c r="B123" s="1002"/>
      <c r="C123" s="972" t="s">
        <v>458</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38777</v>
      </c>
      <c r="AB123" s="1015"/>
      <c r="AC123" s="1015"/>
      <c r="AD123" s="1015"/>
      <c r="AE123" s="1016"/>
      <c r="AF123" s="1017">
        <v>39306</v>
      </c>
      <c r="AG123" s="1015"/>
      <c r="AH123" s="1015"/>
      <c r="AI123" s="1015"/>
      <c r="AJ123" s="1016"/>
      <c r="AK123" s="1017">
        <v>39378</v>
      </c>
      <c r="AL123" s="1015"/>
      <c r="AM123" s="1015"/>
      <c r="AN123" s="1015"/>
      <c r="AO123" s="1016"/>
      <c r="AP123" s="1018">
        <v>1.1000000000000001</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479</v>
      </c>
      <c r="BP123" s="1062"/>
      <c r="BQ123" s="1121">
        <v>19093414</v>
      </c>
      <c r="BR123" s="1122"/>
      <c r="BS123" s="1122"/>
      <c r="BT123" s="1122"/>
      <c r="BU123" s="1122"/>
      <c r="BV123" s="1122">
        <v>18632331</v>
      </c>
      <c r="BW123" s="1122"/>
      <c r="BX123" s="1122"/>
      <c r="BY123" s="1122"/>
      <c r="BZ123" s="1122"/>
      <c r="CA123" s="1122">
        <v>18186463</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463</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461</v>
      </c>
      <c r="AB124" s="1015"/>
      <c r="AC124" s="1015"/>
      <c r="AD124" s="1015"/>
      <c r="AE124" s="1016"/>
      <c r="AF124" s="1017" t="s">
        <v>461</v>
      </c>
      <c r="AG124" s="1015"/>
      <c r="AH124" s="1015"/>
      <c r="AI124" s="1015"/>
      <c r="AJ124" s="1016"/>
      <c r="AK124" s="1017" t="s">
        <v>461</v>
      </c>
      <c r="AL124" s="1015"/>
      <c r="AM124" s="1015"/>
      <c r="AN124" s="1015"/>
      <c r="AO124" s="1016"/>
      <c r="AP124" s="1018" t="s">
        <v>461</v>
      </c>
      <c r="AQ124" s="1019"/>
      <c r="AR124" s="1019"/>
      <c r="AS124" s="1019"/>
      <c r="AT124" s="1020"/>
      <c r="AU124" s="1117" t="s">
        <v>480</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461</v>
      </c>
      <c r="BR124" s="1084"/>
      <c r="BS124" s="1084"/>
      <c r="BT124" s="1084"/>
      <c r="BU124" s="1084"/>
      <c r="BV124" s="1084">
        <v>33.9</v>
      </c>
      <c r="BW124" s="1084"/>
      <c r="BX124" s="1084"/>
      <c r="BY124" s="1084"/>
      <c r="BZ124" s="1084"/>
      <c r="CA124" s="1084">
        <v>21.5</v>
      </c>
      <c r="CB124" s="1084"/>
      <c r="CC124" s="1084"/>
      <c r="CD124" s="1084"/>
      <c r="CE124" s="1084"/>
      <c r="CF124" s="1085"/>
      <c r="CG124" s="1086"/>
      <c r="CH124" s="1086"/>
      <c r="CI124" s="1086"/>
      <c r="CJ124" s="1087"/>
      <c r="CK124" s="1069"/>
      <c r="CL124" s="1069"/>
      <c r="CM124" s="1069"/>
      <c r="CN124" s="1069"/>
      <c r="CO124" s="1070"/>
      <c r="CP124" s="1076" t="s">
        <v>481</v>
      </c>
      <c r="CQ124" s="1077"/>
      <c r="CR124" s="1077"/>
      <c r="CS124" s="1077"/>
      <c r="CT124" s="1077"/>
      <c r="CU124" s="1077"/>
      <c r="CV124" s="1077"/>
      <c r="CW124" s="1077"/>
      <c r="CX124" s="1077"/>
      <c r="CY124" s="1077"/>
      <c r="CZ124" s="1077"/>
      <c r="DA124" s="1077"/>
      <c r="DB124" s="1077"/>
      <c r="DC124" s="1077"/>
      <c r="DD124" s="1077"/>
      <c r="DE124" s="1077"/>
      <c r="DF124" s="1078"/>
      <c r="DG124" s="1061" t="s">
        <v>461</v>
      </c>
      <c r="DH124" s="1040"/>
      <c r="DI124" s="1040"/>
      <c r="DJ124" s="1040"/>
      <c r="DK124" s="1041"/>
      <c r="DL124" s="1039" t="s">
        <v>461</v>
      </c>
      <c r="DM124" s="1040"/>
      <c r="DN124" s="1040"/>
      <c r="DO124" s="1040"/>
      <c r="DP124" s="1041"/>
      <c r="DQ124" s="1039" t="s">
        <v>461</v>
      </c>
      <c r="DR124" s="1040"/>
      <c r="DS124" s="1040"/>
      <c r="DT124" s="1040"/>
      <c r="DU124" s="1041"/>
      <c r="DV124" s="1042" t="s">
        <v>461</v>
      </c>
      <c r="DW124" s="1043"/>
      <c r="DX124" s="1043"/>
      <c r="DY124" s="1043"/>
      <c r="DZ124" s="1044"/>
    </row>
    <row r="125" spans="1:130" s="247" customFormat="1" ht="26.25" customHeight="1" x14ac:dyDescent="0.15">
      <c r="A125" s="1115"/>
      <c r="B125" s="1002"/>
      <c r="C125" s="972" t="s">
        <v>467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461</v>
      </c>
      <c r="AB125" s="1015"/>
      <c r="AC125" s="1015"/>
      <c r="AD125" s="1015"/>
      <c r="AE125" s="1016"/>
      <c r="AF125" s="1017" t="s">
        <v>461</v>
      </c>
      <c r="AG125" s="1015"/>
      <c r="AH125" s="1015"/>
      <c r="AI125" s="1015"/>
      <c r="AJ125" s="1016"/>
      <c r="AK125" s="1017" t="s">
        <v>461</v>
      </c>
      <c r="AL125" s="1015"/>
      <c r="AM125" s="1015"/>
      <c r="AN125" s="1015"/>
      <c r="AO125" s="1016"/>
      <c r="AP125" s="1018" t="s">
        <v>461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482</v>
      </c>
      <c r="CL125" s="1064"/>
      <c r="CM125" s="1064"/>
      <c r="CN125" s="1064"/>
      <c r="CO125" s="1065"/>
      <c r="CP125" s="996" t="s">
        <v>483</v>
      </c>
      <c r="CQ125" s="945"/>
      <c r="CR125" s="945"/>
      <c r="CS125" s="945"/>
      <c r="CT125" s="945"/>
      <c r="CU125" s="945"/>
      <c r="CV125" s="945"/>
      <c r="CW125" s="945"/>
      <c r="CX125" s="945"/>
      <c r="CY125" s="945"/>
      <c r="CZ125" s="945"/>
      <c r="DA125" s="945"/>
      <c r="DB125" s="945"/>
      <c r="DC125" s="945"/>
      <c r="DD125" s="945"/>
      <c r="DE125" s="945"/>
      <c r="DF125" s="946"/>
      <c r="DG125" s="982" t="s">
        <v>461</v>
      </c>
      <c r="DH125" s="983"/>
      <c r="DI125" s="983"/>
      <c r="DJ125" s="983"/>
      <c r="DK125" s="983"/>
      <c r="DL125" s="983" t="s">
        <v>464</v>
      </c>
      <c r="DM125" s="983"/>
      <c r="DN125" s="983"/>
      <c r="DO125" s="983"/>
      <c r="DP125" s="983"/>
      <c r="DQ125" s="983" t="s">
        <v>461</v>
      </c>
      <c r="DR125" s="983"/>
      <c r="DS125" s="983"/>
      <c r="DT125" s="983"/>
      <c r="DU125" s="983"/>
      <c r="DV125" s="984" t="s">
        <v>461</v>
      </c>
      <c r="DW125" s="984"/>
      <c r="DX125" s="984"/>
      <c r="DY125" s="984"/>
      <c r="DZ125" s="985"/>
    </row>
    <row r="126" spans="1:130" s="247" customFormat="1" ht="26.25" customHeight="1" thickBot="1" x14ac:dyDescent="0.2">
      <c r="A126" s="1115"/>
      <c r="B126" s="1002"/>
      <c r="C126" s="972" t="s">
        <v>469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461</v>
      </c>
      <c r="AB126" s="1015"/>
      <c r="AC126" s="1015"/>
      <c r="AD126" s="1015"/>
      <c r="AE126" s="1016"/>
      <c r="AF126" s="1017" t="s">
        <v>461</v>
      </c>
      <c r="AG126" s="1015"/>
      <c r="AH126" s="1015"/>
      <c r="AI126" s="1015"/>
      <c r="AJ126" s="1016"/>
      <c r="AK126" s="1017" t="s">
        <v>461</v>
      </c>
      <c r="AL126" s="1015"/>
      <c r="AM126" s="1015"/>
      <c r="AN126" s="1015"/>
      <c r="AO126" s="1016"/>
      <c r="AP126" s="1018" t="s">
        <v>461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461</v>
      </c>
      <c r="DH126" s="976"/>
      <c r="DI126" s="976"/>
      <c r="DJ126" s="976"/>
      <c r="DK126" s="976"/>
      <c r="DL126" s="976" t="s">
        <v>461</v>
      </c>
      <c r="DM126" s="976"/>
      <c r="DN126" s="976"/>
      <c r="DO126" s="976"/>
      <c r="DP126" s="976"/>
      <c r="DQ126" s="976" t="s">
        <v>461</v>
      </c>
      <c r="DR126" s="976"/>
      <c r="DS126" s="976"/>
      <c r="DT126" s="976"/>
      <c r="DU126" s="976"/>
      <c r="DV126" s="977" t="s">
        <v>461</v>
      </c>
      <c r="DW126" s="977"/>
      <c r="DX126" s="977"/>
      <c r="DY126" s="977"/>
      <c r="DZ126" s="978"/>
    </row>
    <row r="127" spans="1:130" s="247" customFormat="1" ht="26.25" customHeight="1" x14ac:dyDescent="0.15">
      <c r="A127" s="1116"/>
      <c r="B127" s="1004"/>
      <c r="C127" s="1058" t="s">
        <v>485</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464</v>
      </c>
      <c r="AB127" s="1015"/>
      <c r="AC127" s="1015"/>
      <c r="AD127" s="1015"/>
      <c r="AE127" s="1016"/>
      <c r="AF127" s="1017" t="s">
        <v>461</v>
      </c>
      <c r="AG127" s="1015"/>
      <c r="AH127" s="1015"/>
      <c r="AI127" s="1015"/>
      <c r="AJ127" s="1016"/>
      <c r="AK127" s="1017" t="s">
        <v>461</v>
      </c>
      <c r="AL127" s="1015"/>
      <c r="AM127" s="1015"/>
      <c r="AN127" s="1015"/>
      <c r="AO127" s="1016"/>
      <c r="AP127" s="1018" t="s">
        <v>461</v>
      </c>
      <c r="AQ127" s="1019"/>
      <c r="AR127" s="1019"/>
      <c r="AS127" s="1019"/>
      <c r="AT127" s="1020"/>
      <c r="AU127" s="283"/>
      <c r="AV127" s="283"/>
      <c r="AW127" s="283"/>
      <c r="AX127" s="1088" t="s">
        <v>486</v>
      </c>
      <c r="AY127" s="1089"/>
      <c r="AZ127" s="1089"/>
      <c r="BA127" s="1089"/>
      <c r="BB127" s="1089"/>
      <c r="BC127" s="1089"/>
      <c r="BD127" s="1089"/>
      <c r="BE127" s="1090"/>
      <c r="BF127" s="1091" t="s">
        <v>487</v>
      </c>
      <c r="BG127" s="1089"/>
      <c r="BH127" s="1089"/>
      <c r="BI127" s="1089"/>
      <c r="BJ127" s="1089"/>
      <c r="BK127" s="1089"/>
      <c r="BL127" s="1090"/>
      <c r="BM127" s="1091" t="s">
        <v>488</v>
      </c>
      <c r="BN127" s="1089"/>
      <c r="BO127" s="1089"/>
      <c r="BP127" s="1089"/>
      <c r="BQ127" s="1089"/>
      <c r="BR127" s="1089"/>
      <c r="BS127" s="1090"/>
      <c r="BT127" s="1091" t="s">
        <v>489</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490</v>
      </c>
      <c r="CQ127" s="1006"/>
      <c r="CR127" s="1006"/>
      <c r="CS127" s="1006"/>
      <c r="CT127" s="1006"/>
      <c r="CU127" s="1006"/>
      <c r="CV127" s="1006"/>
      <c r="CW127" s="1006"/>
      <c r="CX127" s="1006"/>
      <c r="CY127" s="1006"/>
      <c r="CZ127" s="1006"/>
      <c r="DA127" s="1006"/>
      <c r="DB127" s="1006"/>
      <c r="DC127" s="1006"/>
      <c r="DD127" s="1006"/>
      <c r="DE127" s="1006"/>
      <c r="DF127" s="1007"/>
      <c r="DG127" s="975" t="s">
        <v>461</v>
      </c>
      <c r="DH127" s="976"/>
      <c r="DI127" s="976"/>
      <c r="DJ127" s="976"/>
      <c r="DK127" s="976"/>
      <c r="DL127" s="976" t="s">
        <v>461</v>
      </c>
      <c r="DM127" s="976"/>
      <c r="DN127" s="976"/>
      <c r="DO127" s="976"/>
      <c r="DP127" s="976"/>
      <c r="DQ127" s="976" t="s">
        <v>461</v>
      </c>
      <c r="DR127" s="976"/>
      <c r="DS127" s="976"/>
      <c r="DT127" s="976"/>
      <c r="DU127" s="976"/>
      <c r="DV127" s="977" t="s">
        <v>461</v>
      </c>
      <c r="DW127" s="977"/>
      <c r="DX127" s="977"/>
      <c r="DY127" s="977"/>
      <c r="DZ127" s="978"/>
    </row>
    <row r="128" spans="1:130" s="247" customFormat="1" ht="26.25" customHeight="1" thickBot="1" x14ac:dyDescent="0.2">
      <c r="A128" s="1099" t="s">
        <v>491</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492</v>
      </c>
      <c r="X128" s="1101"/>
      <c r="Y128" s="1101"/>
      <c r="Z128" s="1102"/>
      <c r="AA128" s="1103">
        <v>16444</v>
      </c>
      <c r="AB128" s="1104"/>
      <c r="AC128" s="1104"/>
      <c r="AD128" s="1104"/>
      <c r="AE128" s="1105"/>
      <c r="AF128" s="1106" t="s">
        <v>493</v>
      </c>
      <c r="AG128" s="1104"/>
      <c r="AH128" s="1104"/>
      <c r="AI128" s="1104"/>
      <c r="AJ128" s="1105"/>
      <c r="AK128" s="1106" t="s">
        <v>461</v>
      </c>
      <c r="AL128" s="1104"/>
      <c r="AM128" s="1104"/>
      <c r="AN128" s="1104"/>
      <c r="AO128" s="1105"/>
      <c r="AP128" s="1107"/>
      <c r="AQ128" s="1108"/>
      <c r="AR128" s="1108"/>
      <c r="AS128" s="1108"/>
      <c r="AT128" s="1109"/>
      <c r="AU128" s="283"/>
      <c r="AV128" s="283"/>
      <c r="AW128" s="283"/>
      <c r="AX128" s="944" t="s">
        <v>494</v>
      </c>
      <c r="AY128" s="945"/>
      <c r="AZ128" s="945"/>
      <c r="BA128" s="945"/>
      <c r="BB128" s="945"/>
      <c r="BC128" s="945"/>
      <c r="BD128" s="945"/>
      <c r="BE128" s="946"/>
      <c r="BF128" s="1110" t="s">
        <v>461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495</v>
      </c>
      <c r="CQ128" s="1093"/>
      <c r="CR128" s="1093"/>
      <c r="CS128" s="1093"/>
      <c r="CT128" s="1093"/>
      <c r="CU128" s="1093"/>
      <c r="CV128" s="1093"/>
      <c r="CW128" s="1093"/>
      <c r="CX128" s="1093"/>
      <c r="CY128" s="1093"/>
      <c r="CZ128" s="1093"/>
      <c r="DA128" s="1093"/>
      <c r="DB128" s="1093"/>
      <c r="DC128" s="1093"/>
      <c r="DD128" s="1093"/>
      <c r="DE128" s="1093"/>
      <c r="DF128" s="1094"/>
      <c r="DG128" s="1095" t="s">
        <v>461</v>
      </c>
      <c r="DH128" s="1096"/>
      <c r="DI128" s="1096"/>
      <c r="DJ128" s="1096"/>
      <c r="DK128" s="1096"/>
      <c r="DL128" s="1096" t="s">
        <v>461</v>
      </c>
      <c r="DM128" s="1096"/>
      <c r="DN128" s="1096"/>
      <c r="DO128" s="1096"/>
      <c r="DP128" s="1096"/>
      <c r="DQ128" s="1096" t="s">
        <v>464</v>
      </c>
      <c r="DR128" s="1096"/>
      <c r="DS128" s="1096"/>
      <c r="DT128" s="1096"/>
      <c r="DU128" s="1096"/>
      <c r="DV128" s="1097" t="s">
        <v>461</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496</v>
      </c>
      <c r="X129" s="1130"/>
      <c r="Y129" s="1130"/>
      <c r="Z129" s="1131"/>
      <c r="AA129" s="1014">
        <v>4835540</v>
      </c>
      <c r="AB129" s="1015"/>
      <c r="AC129" s="1015"/>
      <c r="AD129" s="1015"/>
      <c r="AE129" s="1016"/>
      <c r="AF129" s="1017">
        <v>4830892</v>
      </c>
      <c r="AG129" s="1015"/>
      <c r="AH129" s="1015"/>
      <c r="AI129" s="1015"/>
      <c r="AJ129" s="1016"/>
      <c r="AK129" s="1017">
        <v>4896038</v>
      </c>
      <c r="AL129" s="1015"/>
      <c r="AM129" s="1015"/>
      <c r="AN129" s="1015"/>
      <c r="AO129" s="1016"/>
      <c r="AP129" s="1132"/>
      <c r="AQ129" s="1133"/>
      <c r="AR129" s="1133"/>
      <c r="AS129" s="1133"/>
      <c r="AT129" s="1134"/>
      <c r="AU129" s="285"/>
      <c r="AV129" s="285"/>
      <c r="AW129" s="285"/>
      <c r="AX129" s="1123" t="s">
        <v>497</v>
      </c>
      <c r="AY129" s="1006"/>
      <c r="AZ129" s="1006"/>
      <c r="BA129" s="1006"/>
      <c r="BB129" s="1006"/>
      <c r="BC129" s="1006"/>
      <c r="BD129" s="1006"/>
      <c r="BE129" s="1007"/>
      <c r="BF129" s="1124" t="s">
        <v>461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499</v>
      </c>
      <c r="X130" s="1130"/>
      <c r="Y130" s="1130"/>
      <c r="Z130" s="1131"/>
      <c r="AA130" s="1014">
        <v>1062295</v>
      </c>
      <c r="AB130" s="1015"/>
      <c r="AC130" s="1015"/>
      <c r="AD130" s="1015"/>
      <c r="AE130" s="1016"/>
      <c r="AF130" s="1017">
        <v>1093540</v>
      </c>
      <c r="AG130" s="1015"/>
      <c r="AH130" s="1015"/>
      <c r="AI130" s="1015"/>
      <c r="AJ130" s="1016"/>
      <c r="AK130" s="1017">
        <v>1150052</v>
      </c>
      <c r="AL130" s="1015"/>
      <c r="AM130" s="1015"/>
      <c r="AN130" s="1015"/>
      <c r="AO130" s="1016"/>
      <c r="AP130" s="1132"/>
      <c r="AQ130" s="1133"/>
      <c r="AR130" s="1133"/>
      <c r="AS130" s="1133"/>
      <c r="AT130" s="1134"/>
      <c r="AU130" s="285"/>
      <c r="AV130" s="285"/>
      <c r="AW130" s="285"/>
      <c r="AX130" s="1123" t="s">
        <v>500</v>
      </c>
      <c r="AY130" s="1006"/>
      <c r="AZ130" s="1006"/>
      <c r="BA130" s="1006"/>
      <c r="BB130" s="1006"/>
      <c r="BC130" s="1006"/>
      <c r="BD130" s="1006"/>
      <c r="BE130" s="1007"/>
      <c r="BF130" s="1160">
        <v>12.8</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501</v>
      </c>
      <c r="X131" s="1168"/>
      <c r="Y131" s="1168"/>
      <c r="Z131" s="1169"/>
      <c r="AA131" s="1061">
        <v>3773245</v>
      </c>
      <c r="AB131" s="1040"/>
      <c r="AC131" s="1040"/>
      <c r="AD131" s="1040"/>
      <c r="AE131" s="1041"/>
      <c r="AF131" s="1039">
        <v>3737352</v>
      </c>
      <c r="AG131" s="1040"/>
      <c r="AH131" s="1040"/>
      <c r="AI131" s="1040"/>
      <c r="AJ131" s="1041"/>
      <c r="AK131" s="1039">
        <v>3745986</v>
      </c>
      <c r="AL131" s="1040"/>
      <c r="AM131" s="1040"/>
      <c r="AN131" s="1040"/>
      <c r="AO131" s="1041"/>
      <c r="AP131" s="1170"/>
      <c r="AQ131" s="1171"/>
      <c r="AR131" s="1171"/>
      <c r="AS131" s="1171"/>
      <c r="AT131" s="1172"/>
      <c r="AU131" s="285"/>
      <c r="AV131" s="285"/>
      <c r="AW131" s="285"/>
      <c r="AX131" s="1142" t="s">
        <v>502</v>
      </c>
      <c r="AY131" s="1093"/>
      <c r="AZ131" s="1093"/>
      <c r="BA131" s="1093"/>
      <c r="BB131" s="1093"/>
      <c r="BC131" s="1093"/>
      <c r="BD131" s="1093"/>
      <c r="BE131" s="1094"/>
      <c r="BF131" s="1143">
        <v>21.5</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504</v>
      </c>
      <c r="W132" s="1153"/>
      <c r="X132" s="1153"/>
      <c r="Y132" s="1153"/>
      <c r="Z132" s="1154"/>
      <c r="AA132" s="1155">
        <v>13.255778510000001</v>
      </c>
      <c r="AB132" s="1156"/>
      <c r="AC132" s="1156"/>
      <c r="AD132" s="1156"/>
      <c r="AE132" s="1157"/>
      <c r="AF132" s="1158">
        <v>14.35591296</v>
      </c>
      <c r="AG132" s="1156"/>
      <c r="AH132" s="1156"/>
      <c r="AI132" s="1156"/>
      <c r="AJ132" s="1157"/>
      <c r="AK132" s="1158">
        <v>10.854285089999999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505</v>
      </c>
      <c r="W133" s="1136"/>
      <c r="X133" s="1136"/>
      <c r="Y133" s="1136"/>
      <c r="Z133" s="1137"/>
      <c r="AA133" s="1138">
        <v>10.9</v>
      </c>
      <c r="AB133" s="1139"/>
      <c r="AC133" s="1139"/>
      <c r="AD133" s="1139"/>
      <c r="AE133" s="1140"/>
      <c r="AF133" s="1138">
        <v>12.8</v>
      </c>
      <c r="AG133" s="1139"/>
      <c r="AH133" s="1139"/>
      <c r="AI133" s="1139"/>
      <c r="AJ133" s="1140"/>
      <c r="AK133" s="1138">
        <v>12.8</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qBszo9w6oW6UX14juoGUT0P8l9afO6OwTDT/ZVRwFyzKAaPBpfwIwtp3SYRrxySpEryJfgKYLyoQyd4lZ/57A==" saltValue="3hzD0m9jiSY2ZbpRrDizt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bcEGh/7xAfLUKpSqUFnvsvOTYvw6RaxIpIBc6wgjB9UI+dmvCGfadzvcxYXMbc+65mbgKCKosUkLx7LB4wtRw==" saltValue="8gaPpJLbBuciWJcm/fXG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kN4ziV5ZNbYdeECpkiMJjQUEqpIW/P+fxCBWUsvXk+mM/Pr0rLMaxyC/OQwJ3zE5V1dgMmMD3APuPMt26Z9yw==" saltValue="4RoHh9AHsAzW+VCQ4at/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514</v>
      </c>
      <c r="AL9" s="1179"/>
      <c r="AM9" s="1179"/>
      <c r="AN9" s="1180"/>
      <c r="AO9" s="313">
        <v>1285008</v>
      </c>
      <c r="AP9" s="313">
        <v>108632</v>
      </c>
      <c r="AQ9" s="314">
        <v>89061</v>
      </c>
      <c r="AR9" s="315">
        <v>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515</v>
      </c>
      <c r="AL10" s="1179"/>
      <c r="AM10" s="1179"/>
      <c r="AN10" s="1180"/>
      <c r="AO10" s="316">
        <v>108937</v>
      </c>
      <c r="AP10" s="316">
        <v>9209</v>
      </c>
      <c r="AQ10" s="317">
        <v>10104</v>
      </c>
      <c r="AR10" s="318">
        <v>-8.9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516</v>
      </c>
      <c r="AL11" s="1179"/>
      <c r="AM11" s="1179"/>
      <c r="AN11" s="1180"/>
      <c r="AO11" s="316">
        <v>223139</v>
      </c>
      <c r="AP11" s="316">
        <v>18864</v>
      </c>
      <c r="AQ11" s="317">
        <v>14957</v>
      </c>
      <c r="AR11" s="318">
        <v>26.1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517</v>
      </c>
      <c r="AL12" s="1179"/>
      <c r="AM12" s="1179"/>
      <c r="AN12" s="1180"/>
      <c r="AO12" s="316">
        <v>39524</v>
      </c>
      <c r="AP12" s="316">
        <v>3341</v>
      </c>
      <c r="AQ12" s="317">
        <v>435</v>
      </c>
      <c r="AR12" s="318">
        <v>668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518</v>
      </c>
      <c r="AL13" s="1179"/>
      <c r="AM13" s="1179"/>
      <c r="AN13" s="1180"/>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520</v>
      </c>
      <c r="AL14" s="1179"/>
      <c r="AM14" s="1179"/>
      <c r="AN14" s="1180"/>
      <c r="AO14" s="316">
        <v>68807</v>
      </c>
      <c r="AP14" s="316">
        <v>5817</v>
      </c>
      <c r="AQ14" s="317">
        <v>4008</v>
      </c>
      <c r="AR14" s="318">
        <v>45.1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521</v>
      </c>
      <c r="AL15" s="1179"/>
      <c r="AM15" s="1179"/>
      <c r="AN15" s="1180"/>
      <c r="AO15" s="316">
        <v>16906</v>
      </c>
      <c r="AP15" s="316">
        <v>1429</v>
      </c>
      <c r="AQ15" s="317">
        <v>2366</v>
      </c>
      <c r="AR15" s="318">
        <v>-39.6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522</v>
      </c>
      <c r="AL16" s="1182"/>
      <c r="AM16" s="1182"/>
      <c r="AN16" s="1183"/>
      <c r="AO16" s="316">
        <v>-132195</v>
      </c>
      <c r="AP16" s="316">
        <v>-11176</v>
      </c>
      <c r="AQ16" s="317">
        <v>-7825</v>
      </c>
      <c r="AR16" s="318">
        <v>42.8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1610126</v>
      </c>
      <c r="AP17" s="316">
        <v>136117</v>
      </c>
      <c r="AQ17" s="317">
        <v>113106</v>
      </c>
      <c r="AR17" s="318">
        <v>20.3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527</v>
      </c>
      <c r="AL21" s="1174"/>
      <c r="AM21" s="1174"/>
      <c r="AN21" s="1175"/>
      <c r="AO21" s="328">
        <v>13.19</v>
      </c>
      <c r="AP21" s="329">
        <v>10.59</v>
      </c>
      <c r="AQ21" s="330">
        <v>2.6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528</v>
      </c>
      <c r="AL22" s="1174"/>
      <c r="AM22" s="1174"/>
      <c r="AN22" s="1175"/>
      <c r="AO22" s="333">
        <v>93.8</v>
      </c>
      <c r="AP22" s="334">
        <v>96.5</v>
      </c>
      <c r="AQ22" s="335">
        <v>-2.7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532</v>
      </c>
      <c r="AL32" s="1190"/>
      <c r="AM32" s="1190"/>
      <c r="AN32" s="1191"/>
      <c r="AO32" s="343">
        <v>1062199</v>
      </c>
      <c r="AP32" s="343">
        <v>89796</v>
      </c>
      <c r="AQ32" s="344">
        <v>58419</v>
      </c>
      <c r="AR32" s="345">
        <v>53.7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533</v>
      </c>
      <c r="AL33" s="1190"/>
      <c r="AM33" s="1190"/>
      <c r="AN33" s="119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534</v>
      </c>
      <c r="AL34" s="1190"/>
      <c r="AM34" s="1190"/>
      <c r="AN34" s="1191"/>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535</v>
      </c>
      <c r="AL35" s="1190"/>
      <c r="AM35" s="1190"/>
      <c r="AN35" s="1191"/>
      <c r="AO35" s="343">
        <v>410388</v>
      </c>
      <c r="AP35" s="343">
        <v>34693</v>
      </c>
      <c r="AQ35" s="344">
        <v>22315</v>
      </c>
      <c r="AR35" s="345">
        <v>55.5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536</v>
      </c>
      <c r="AL36" s="1190"/>
      <c r="AM36" s="1190"/>
      <c r="AN36" s="1191"/>
      <c r="AO36" s="343">
        <v>44687</v>
      </c>
      <c r="AP36" s="343">
        <v>3778</v>
      </c>
      <c r="AQ36" s="344">
        <v>3809</v>
      </c>
      <c r="AR36" s="345">
        <v>-0.8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537</v>
      </c>
      <c r="AL37" s="1190"/>
      <c r="AM37" s="1190"/>
      <c r="AN37" s="1191"/>
      <c r="AO37" s="343">
        <v>39378</v>
      </c>
      <c r="AP37" s="343">
        <v>3329</v>
      </c>
      <c r="AQ37" s="344">
        <v>857</v>
      </c>
      <c r="AR37" s="345">
        <v>288.39999999999998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538</v>
      </c>
      <c r="AL38" s="1193"/>
      <c r="AM38" s="1193"/>
      <c r="AN38" s="1194"/>
      <c r="AO38" s="346" t="s">
        <v>519</v>
      </c>
      <c r="AP38" s="346" t="s">
        <v>519</v>
      </c>
      <c r="AQ38" s="347">
        <v>5</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539</v>
      </c>
      <c r="AL39" s="1193"/>
      <c r="AM39" s="1193"/>
      <c r="AN39" s="1194"/>
      <c r="AO39" s="343" t="s">
        <v>519</v>
      </c>
      <c r="AP39" s="343" t="s">
        <v>519</v>
      </c>
      <c r="AQ39" s="344">
        <v>-1465</v>
      </c>
      <c r="AR39" s="345" t="s">
        <v>519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540</v>
      </c>
      <c r="AL40" s="1190"/>
      <c r="AM40" s="1190"/>
      <c r="AN40" s="1191"/>
      <c r="AO40" s="343">
        <v>-1150052</v>
      </c>
      <c r="AP40" s="343">
        <v>-97223</v>
      </c>
      <c r="AQ40" s="344">
        <v>-56668</v>
      </c>
      <c r="AR40" s="345">
        <v>71.599999999999994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300</v>
      </c>
      <c r="AL41" s="1196"/>
      <c r="AM41" s="1196"/>
      <c r="AN41" s="1197"/>
      <c r="AO41" s="343">
        <v>406600</v>
      </c>
      <c r="AP41" s="343">
        <v>34373</v>
      </c>
      <c r="AQ41" s="344">
        <v>27273</v>
      </c>
      <c r="AR41" s="345">
        <v>26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509</v>
      </c>
      <c r="AN49" s="1186" t="s">
        <v>544</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1370282</v>
      </c>
      <c r="AN51" s="365">
        <v>107103</v>
      </c>
      <c r="AO51" s="366">
        <v>-24.2</v>
      </c>
      <c r="AP51" s="367">
        <v>106092</v>
      </c>
      <c r="AQ51" s="368">
        <v>15.5</v>
      </c>
      <c r="AR51" s="369">
        <v>-39.700000000000003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1002092</v>
      </c>
      <c r="AN52" s="373">
        <v>78325</v>
      </c>
      <c r="AO52" s="374">
        <v>-30.5</v>
      </c>
      <c r="AP52" s="375">
        <v>44299</v>
      </c>
      <c r="AQ52" s="376">
        <v>-18.600000000000001</v>
      </c>
      <c r="AR52" s="377">
        <v>-11.9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1481178</v>
      </c>
      <c r="AN53" s="365">
        <v>118523</v>
      </c>
      <c r="AO53" s="366">
        <v>10.7</v>
      </c>
      <c r="AP53" s="367">
        <v>78903</v>
      </c>
      <c r="AQ53" s="368">
        <v>-25.6</v>
      </c>
      <c r="AR53" s="369">
        <v>36.299999999999997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1019405</v>
      </c>
      <c r="AN54" s="373">
        <v>81572</v>
      </c>
      <c r="AO54" s="374">
        <v>4.0999999999999996</v>
      </c>
      <c r="AP54" s="375">
        <v>49201</v>
      </c>
      <c r="AQ54" s="376">
        <v>11.1</v>
      </c>
      <c r="AR54" s="377">
        <v>-7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2259281</v>
      </c>
      <c r="AN55" s="365">
        <v>183996</v>
      </c>
      <c r="AO55" s="366">
        <v>55.2</v>
      </c>
      <c r="AP55" s="367">
        <v>82993</v>
      </c>
      <c r="AQ55" s="368">
        <v>5.2</v>
      </c>
      <c r="AR55" s="369">
        <v>50</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1542224</v>
      </c>
      <c r="AN56" s="373">
        <v>125599</v>
      </c>
      <c r="AO56" s="374">
        <v>54</v>
      </c>
      <c r="AP56" s="375">
        <v>46787</v>
      </c>
      <c r="AQ56" s="376">
        <v>-4.9000000000000004</v>
      </c>
      <c r="AR56" s="377">
        <v>58.9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2013920</v>
      </c>
      <c r="AN57" s="365">
        <v>166909</v>
      </c>
      <c r="AO57" s="366">
        <v>-9.3000000000000007</v>
      </c>
      <c r="AP57" s="367">
        <v>108252</v>
      </c>
      <c r="AQ57" s="368">
        <v>30.4</v>
      </c>
      <c r="AR57" s="369">
        <v>-39.700000000000003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939393</v>
      </c>
      <c r="AN58" s="373">
        <v>77855</v>
      </c>
      <c r="AO58" s="374">
        <v>-38</v>
      </c>
      <c r="AP58" s="375">
        <v>50321</v>
      </c>
      <c r="AQ58" s="376">
        <v>7.6</v>
      </c>
      <c r="AR58" s="377">
        <v>-45.6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919062</v>
      </c>
      <c r="AN59" s="365">
        <v>77696</v>
      </c>
      <c r="AO59" s="366">
        <v>-53.5</v>
      </c>
      <c r="AP59" s="367">
        <v>93492</v>
      </c>
      <c r="AQ59" s="368">
        <v>-13.6</v>
      </c>
      <c r="AR59" s="369">
        <v>-39.9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421425</v>
      </c>
      <c r="AN60" s="373">
        <v>35626</v>
      </c>
      <c r="AO60" s="374">
        <v>-54.2</v>
      </c>
      <c r="AP60" s="375">
        <v>53316</v>
      </c>
      <c r="AQ60" s="376">
        <v>6</v>
      </c>
      <c r="AR60" s="377">
        <v>-60.2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1608745</v>
      </c>
      <c r="AN61" s="380">
        <v>130845</v>
      </c>
      <c r="AO61" s="381">
        <v>-4.2</v>
      </c>
      <c r="AP61" s="382">
        <v>93946</v>
      </c>
      <c r="AQ61" s="383">
        <v>2.4</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984908</v>
      </c>
      <c r="AN62" s="373">
        <v>79795</v>
      </c>
      <c r="AO62" s="374">
        <v>-12.9</v>
      </c>
      <c r="AP62" s="375">
        <v>48785</v>
      </c>
      <c r="AQ62" s="376">
        <v>0.2</v>
      </c>
      <c r="AR62" s="377">
        <v>-13.1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3jyt0Xtck+PXAXN9NBKT6gb2lCLlBaaEemprNjbrCYxon7NWut3G6qxXWEyru4WI8VTZxbLssgiNxwoK4+DwA==" saltValue="D4niBj+LG4QxbgoAPoXT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Cgsgx9baSM3gFP2n+1wH7A1VUILC4Puf4VcQNW1ljc/94w/uJalC3E25JUjxSP7MMl0t+MepU1WdG7L6VSay9Q==" saltValue="t45VPKgokKS8MLHxIsps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BjxaoMfD3RLbzl8WzZiyzFyMq75toywfDqGNoJRTKy35v3IY2QMKFydAh8tGauw36i9ehoXhIkDJktF8ySWWFw==" saltValue="nG10A4G1niwc432ZqA9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8" t="s">
        <v>3</v>
      </c>
      <c r="D47" s="1198"/>
      <c r="E47" s="1199"/>
      <c r="F47" s="11">
        <v>51.43</v>
      </c>
      <c r="G47" s="12">
        <v>45.71</v>
      </c>
      <c r="H47" s="12">
        <v>45.11</v>
      </c>
      <c r="I47" s="12">
        <v>34.42</v>
      </c>
      <c r="J47" s="13">
        <v>30.43</v>
      </c>
    </row>
    <row r="48" spans="2:10" ht="57.75" customHeight="1" x14ac:dyDescent="0.15">
      <c r="B48" s="14"/>
      <c r="C48" s="1200" t="s">
        <v>4</v>
      </c>
      <c r="D48" s="1200"/>
      <c r="E48" s="1201"/>
      <c r="F48" s="15">
        <v>6.07</v>
      </c>
      <c r="G48" s="16">
        <v>9.0299999999999994</v>
      </c>
      <c r="H48" s="16">
        <v>8.41</v>
      </c>
      <c r="I48" s="16">
        <v>9.19</v>
      </c>
      <c r="J48" s="17">
        <v>8.4600000000000009</v>
      </c>
    </row>
    <row r="49" spans="2:10" ht="57.75" customHeight="1" thickBot="1" x14ac:dyDescent="0.2">
      <c r="B49" s="18"/>
      <c r="C49" s="1202" t="s">
        <v>5</v>
      </c>
      <c r="D49" s="1202"/>
      <c r="E49" s="1203"/>
      <c r="F49" s="19" t="s">
        <v>565</v>
      </c>
      <c r="G49" s="20" t="s">
        <v>566</v>
      </c>
      <c r="H49" s="20" t="s">
        <v>567</v>
      </c>
      <c r="I49" s="20" t="s">
        <v>568</v>
      </c>
      <c r="J49" s="21" t="s">
        <v>569</v>
      </c>
    </row>
    <row r="50" spans="2:10" ht="13.5" customHeight="1" x14ac:dyDescent="0.15"/>
  </sheetData>
  <sheetProtection algorithmName="SHA-512" hashValue="2bEFb4sHU9LurynworLao2dIu6fBgkQwQ6x1CDBmXHuq/7G6SBB/ZklTWIzE+PKiUhljuG5s3h6ms/Uu5oGnZQ==" saltValue="ps/RpHuv1KAd/cHPwie+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2021-03-10T08:09:04Z</cp:lastPrinted>
  <dcterms:created xsi:type="dcterms:W3CDTF">2021-02-05T02:19:20Z</dcterms:created>
  <dcterms:modified xsi:type="dcterms:W3CDTF">2021-10-27T04:15:37Z</dcterms:modified>
  <cp:category/>
</cp:coreProperties>
</file>