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9200" windowHeight="11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<sst xmlns="http://schemas.openxmlformats.org/spreadsheetml/2006/main" count="1089" uniqueCount="620">
  <si>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</si>
  <si>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</si>
  <si>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</si>
  <si>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</si>
  <si>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</si>
  <si>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</si>
  <si>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</si>
  <si>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</si>
  <si>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</si>
  <si>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</si>
  <si>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</si>
  <si>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</si>
  <si>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</si>
  <si>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</si>
  <si>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</si>
  <si>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</si>
  <si>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</si>
  <si>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</si>
  <si>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</si>
  <si>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</si>
  <si>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</si>
  <si>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</si>
  <si>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</si>
  <si>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</si>
  <si>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</si>
  <si>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</si>
  <si>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</si>
  <si>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</si>
  <si>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</si>
  <si>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</si>
  <si>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</si>
  <si>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</si>
  <si>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</si>
  <si>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</si>
  <si>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</si>
  <si>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</si>
  <si>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</si>
  <si>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</si>
  <si>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</si>
  <si>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</si>
  <si>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</si>
  <si>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</si>
  <si>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</si>
  <si>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</si>
  <si>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</si>
  <si>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</si>
  <si>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</si>
  <si>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</si>
  <si>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</si>
  <si>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</si>
  <si>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</si>
  <si>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</si>
  <si>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</si>
  <si>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</si>
  <si>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</si>
  <si>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</si>
  <si>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</si>
  <si>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</si>
  <si>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</si>
  <si>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</si>
  <si>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</si>
  <si>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</si>
  <si>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</si>
  <si>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</si>
  <si>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</si>
  <si>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</si>
  <si>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</si>
  <si>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</si>
  <si>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</si>
  <si>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</si>
  <si>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</si>
  <si>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</si>
  <si>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</si>
  <si>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</si>
  <si>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</si>
  <si>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</si>
  <si>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</si>
  <si>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</si>
  <si>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</si>
  <si>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</si>
  <si>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</si>
  <si>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</si>
  <si>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</si>
  <si>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</si>
  <si>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</si>
  <si>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</si>
  <si>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</si>
  <si>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</si>
  <si>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</si>
  <si>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</si>
  <si>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</si>
  <si>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</si>
  <si>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</si>
  <si>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</si>
  <si>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</si>
  <si>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</si>
  <si>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</si>
  <si>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</si>
  <si>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</si>
  <si>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</si>
  <si>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</si>
  <si>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</si>
  <si>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</si>
  <si>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</si>
  <si>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</si>
  <si>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</si>
  <si>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</si>
  <si>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</si>
  <si>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</si>
  <si>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</si>
  <si>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</si>
  <si>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</si>
  <si>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</si>
  <si>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</si>
  <si>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</si>
  <si>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</si>
  <si>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</si>
  <si>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</si>
  <si>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</si>
  <si>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</si>
  <si>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</si>
  <si>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</si>
  <si>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</si>
  <si>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</si>
  <si>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</si>
  <si>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</si>
  <si>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</si>
  <si>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</si>
  <si>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</si>
  <si>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</si>
  <si>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</si>
  <si>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</si>
  <si>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</si>
  <si>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</si>
  <si>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</si>
  <si>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</si>
  <si>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</si>
  <si>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</si>
  <si>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</si>
  <si>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</si>
  <si>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</si>
  <si>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</si>
  <si>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</si>
  <si>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</si>
  <si>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</si>
  <si>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</si>
  <si>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</si>
  <si>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</si>
  <si>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</si>
  <si>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</si>
  <si>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</si>
  <si>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</si>
  <si>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</si>
  <si>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</si>
  <si>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</si>
  <si>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</si>
  <si>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</si>
  <si>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</si>
  <si>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</si>
  <si>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</si>
  <si>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</si>
  <si>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</si>
  <si>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</si>
  <si>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</si>
  <si>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</si>
  <si>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</si>
  <si>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</si>
  <si>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</si>
  <si>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</si>
  <si>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</si>
  <si>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</si>
  <si>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</si>
  <si>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</si>
  <si>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</si>
  <si>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</si>
  <si>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</si>
  <si>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</si>
  <si>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</si>
  <si>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</si>
  <si>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</si>
  <si>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</si>
  <si>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</si>
  <si>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</si>
  <si>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</si>
  <si>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</si>
  <si>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</si>
  <si>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</si>
  <si>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</si>
  <si>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</si>
  <si>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</si>
  <si>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</si>
  <si>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</si>
  <si>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</si>
  <si>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</si>
  <si>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</si>
  <si>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</si>
  <si>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</si>
  <si>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</si>
  <si>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</si>
  <si>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</si>
  <si>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</si>
  <si>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</si>
  <si>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</si>
  <si>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</si>
  <si>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</si>
  <si>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</si>
  <si>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</si>
  <si>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</si>
  <si>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</si>
  <si>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</si>
  <si>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</si>
  <si>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</si>
  <si>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</si>
  <si>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</si>
  <si>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</si>
  <si>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</si>
  <si>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</si>
  <si>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</si>
  <si>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</si>
  <si>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</si>
  <si>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</si>
  <si>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</si>
  <si>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</si>
  <si>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</si>
  <si>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</si>
  <si>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</si>
  <si>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</si>
  <si>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</si>
  <si>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</si>
  <si>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</si>
  <si>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</si>
  <si>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</si>
  <si>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</si>
  <si>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</si>
  <si>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</si>
  <si>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</si>
  <si>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</si>
  <si>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</si>
  <si>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</si>
  <si>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</si>
  <si>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</si>
  <si>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</si>
  <si>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</si>
  <si>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</si>
  <si>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</si>
  <si>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</si>
  <si>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</si>
  <si>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</si>
  <si>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</si>
  <si>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</si>
  <si>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</si>
  <si>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</si>
  <si>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</si>
  <si>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</si>
  <si>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</si>
  <si>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</si>
  <si>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</si>
  <si>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</si>
  <si>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</si>
  <si>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</si>
  <si>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</si>
  <si>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</si>
  <si>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</si>
  <si>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</si>
  <si>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</si>
  <si>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</si>
  <si>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</si>
  <si>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</si>
  <si>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</si>
  <si>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</si>
  <si>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</si>
  <si>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</si>
  <si>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</si>
  <si>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</si>
  <si>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</si>
  <si>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</si>
  <si>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</si>
  <si>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</si>
  <si>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</si>
  <si>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</si>
  <si>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</si>
  <si>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</si>
  <si>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</si>
  <si>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</si>
  <si>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</si>
  <si>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</si>
  <si>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</si>
  <si>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</si>
  <si>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</si>
  <si>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</si>
  <si>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</si>
  <si>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</si>
  <si>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</si>
  <si>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</si>
  <si>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</si>
  <si>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</si>
  <si>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</si>
  <si>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</si>
  <si>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</si>
  <si>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</si>
  <si>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</si>
  <si>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</si>
  <si>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</si>
  <si>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</si>
  <si>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</si>
  <si>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</si>
  <si>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</si>
  <si>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</si>
  <si>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</si>
  <si>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</si>
  <si>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</si>
  <si>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</si>
  <si>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</si>
  <si>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</si>
  <si>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</si>
  <si>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</si>
  <si>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</si>
  <si>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</si>
  <si>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</si>
  <si>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</si>
  <si>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</si>
  <si>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</si>
  <si>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</si>
  <si>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</si>
  <si>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</si>
  <si>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</si>
  <si>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</si>
  <si>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</si>
  <si>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</si>
  <si>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</si>
  <si>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</si>
  <si>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</si>
  <si>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</si>
  <si>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</si>
  <si>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</si>
  <si>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</si>
  <si>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</si>
  <si>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</si>
  <si>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</si>
  <si>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</si>
  <si>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</si>
  <si>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</si>
  <si>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</si>
  <si>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</si>
  <si>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</si>
  <si>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</si>
  <si>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</si>
  <si>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</si>
  <si>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</si>
  <si>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</si>
  <si>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</si>
  <si>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</si>
  <si>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</si>
  <si>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</si>
  <si>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</si>
  <si>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</si>
  <si>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</si>
  <si>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</si>
  <si>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</si>
  <si>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</si>
  <si>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</si>
  <si>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</si>
  <si>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</si>
  <si>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</si>
  <si>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</si>
  <si>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</si>
  <si>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</si>
  <si>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</si>
  <si>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</si>
  <si>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</si>
  <si>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</si>
  <si>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</si>
  <si>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</si>
  <si>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</si>
  <si>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</si>
  <si>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</si>
  <si>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</si>
  <si>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</si>
  <si>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</si>
  <si>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</si>
  <si>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</si>
  <si>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</si>
  <si>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</si>
  <si>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</si>
  <si>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</si>
  <si>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</si>
  <si>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</si>
  <si>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</si>
  <si>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</si>
  <si>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</si>
  <si>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</si>
  <si>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</si>
  <si>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</si>
  <si>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</si>
  <si>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</si>
  <si>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</si>
  <si>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</si>
  <si>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</si>
  <si>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</si>
  <si>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</si>
  <si>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</si>
  <si>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</si>
  <si>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</si>
  <si>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</si>
  <si>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</si>
  <si>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</si>
  <si>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</si>
  <si>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</si>
  <si>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</si>
  <si>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</si>
  <si>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</si>
  <si>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</si>
  <si>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</si>
  <si>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</si>
  <si>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</si>
  <si>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</si>
  <si>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</si>
  <si>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</si>
  <si>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</si>
  <si>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</si>
  <si>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</si>
  <si>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</si>
  <si>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</si>
  <si>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</si>
  <si>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</si>
  <si>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</si>
  <si>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</si>
  <si>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</si>
  <si>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</si>
  <si>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</si>
  <si>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</si>
  <si>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</si>
  <si>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</si>
  <si>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</si>
  <si>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</si>
  <si>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</si>
  <si>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</si>
  <si>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</si>
  <si>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</si>
  <si>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</si>
  <si>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</si>
  <si>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</si>
  <si>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</si>
  <si>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</si>
  <si>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</si>
  <si>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</si>
  <si>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</si>
  <si>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</si>
  <si>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</si>
  <si>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</si>
  <si>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</si>
  <si>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</si>
  <si>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</si>
  <si>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</si>
  <si>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</si>
  <si>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</si>
  <si>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</si>
  <si>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</si>
  <si>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</si>
  <si>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</si>
  <si>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</si>
  <si>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</si>
  <si>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</si>
  <si>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</si>
  <si>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</si>
  <si>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</si>
  <si>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</si>
  <si>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</si>
  <si>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</si>
  <si>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</si>
  <si>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</si>
  <si>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</si>
  <si>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</si>
  <si>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</si>
  <si>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</si>
  <si>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</si>
  <si>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</si>
  <si>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</si>
  <si>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</si>
  <si>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</si>
  <si>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</si>
  <si>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</si>
  <si>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</si>
  <si>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</si>
  <si>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</si>
  <si>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</si>
  <si>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</si>
  <si>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</si>
  <si>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</si>
  <si>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</si>
  <si>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</si>
  <si>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</si>
  <si>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</si>
  <si>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</si>
  <si>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</si>
  <si>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</si>
  <si>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</si>
  <si>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</si>
  <si>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</si>
  <si>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</si>
  <si>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</si>
  <si>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</si>
  <si>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</si>
  <si>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</si>
  <si>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</si>
  <si>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</si>
  <si>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</si>
  <si>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</si>
  <si>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</si>
  <si>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</si>
  <si>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</si>
  <si>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</si>
  <si>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</si>
  <si>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</si>
  <si>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</si>
  <si>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</si>
  <si>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</si>
  <si>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</si>
  <si>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</si>
  <si>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</si>
  <si>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</si>
  <si>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</si>
  <si>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</si>
  <si>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</si>
  <si>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</si>
  <si>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</si>
  <si>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</si>
  <si>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</si>
  <si>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</si>
  <si>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</si>
  <si>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</si>
  <si>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</si>
  <si>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</si>
  <si>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</si>
  <si>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</si>
  <si>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</si>
  <si>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</si>
  <si>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</si>
  <si>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</si>
  <si>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</si>
  <si>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</si>
  <si>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</si>
  <si>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</si>
  <si>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</si>
  <si>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</si>
  <si>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</si>
  <si>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</si>
  <si>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</si>
  <si>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</si>
  <si>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</si>
  <si>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</si>
  <si>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</si>
  <si>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</si>
  <si>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</si>
  <si>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</si>
  <si>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</si>
  <si>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</si>
  <si>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</si>
  <si>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</si>
  <si>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</si>
  <si>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</si>
  <si>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</si>
  <si>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</si>
  <si>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</si>
  <si>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</si>
  <si>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</si>
  <si>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</si>
  <si>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</si>
  <si>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</si>
  <si>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</si>
  <si>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</si>
  <si>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</si>
  <si>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3.07</t>
  </si>
  <si>
    <t>▲ 3.72</t>
  </si>
  <si>
    <t>▲ 1.86</t>
  </si>
  <si>
    <t>水道事業会計</t>
  </si>
  <si>
    <t>一般会計</t>
  </si>
  <si>
    <t>下水道事業特別会計</t>
  </si>
  <si>
    <t>農業集落排水事業特別会計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</si>
  <si>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</si>
  <si>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</si>
  <si>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</si>
  <si>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</si>
  <si>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</si>
  <si>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</si>
  <si>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</si>
  <si>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</si>
  <si>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</si>
  <si>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</si>
  <si>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</si>
  <si>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</si>
  <si>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</si>
  <si>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</si>
  <si>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</si>
  <si>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</si>
  <si>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</si>
  <si>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</si>
  <si>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</si>
  <si>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</si>
  <si>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</si>
  <si>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</si>
  <si>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</si>
  <si>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</si>
  <si>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地域福祉基金</t>
    <rPh sb="0" eb="2">
      <t>チイキ</t>
    </rPh>
    <rPh sb="2" eb="4">
      <t>フクシ</t>
    </rPh>
    <rPh sb="4" eb="6">
      <t>キキン</t>
    </rPh>
    <phoneticPr fontId="5"/>
  </si>
  <si>
    <t>ふるさとおやべ応援基金</t>
    <rPh sb="7" eb="9">
      <t>オウエン</t>
    </rPh>
    <rPh sb="9" eb="11">
      <t>キキン</t>
    </rPh>
    <phoneticPr fontId="5"/>
  </si>
  <si>
    <t>スポーツ振興基金</t>
    <rPh sb="4" eb="6">
      <t>シンコウ</t>
    </rPh>
    <rPh sb="6" eb="8">
      <t>キキン</t>
    </rPh>
    <phoneticPr fontId="5"/>
  </si>
  <si>
    <t>庁舎整備基金</t>
    <rPh sb="0" eb="2">
      <t>チョウシャ</t>
    </rPh>
    <rPh sb="2" eb="4">
      <t>セイビ</t>
    </rPh>
    <rPh sb="4" eb="6">
      <t>キキン</t>
    </rPh>
    <phoneticPr fontId="5"/>
  </si>
  <si>
    <t>社会福祉事業基金</t>
    <rPh sb="0" eb="2">
      <t>シャカイ</t>
    </rPh>
    <rPh sb="2" eb="4">
      <t>フクシ</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</si>
  <si>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</si>
  <si>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</si>
  <si>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</si>
  <si>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内平均よりも高い水準となっている。将来負担比率は、一般会計等に係る地方債の現在高が増加傾向にあり、Ｈ29年度以降は、大型事業（（石動駅周辺整備事業、統合こども園整備事業、新図書館整備事業、小矢部市民交流プラザ整備事業）を予定しており、令和２年度にピークを迎える見通しである。有形固定資産減価償却率は耐用年数を超過しても使用されている資産が多く、老朽化が進行している。H30年度以降に予定されている大型事業には、施設の集約化を志向したものも含まれるため、有形固定資産減価償却率は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</si>
  <si>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</si>
  <si>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</si>
  <si>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</si>
  <si>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</si>
  <si>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</si>
  <si>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</si>
  <si>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内平均よりも高い水準で推移している。これは下水道事業を積極的に進めてきたことにより、H11～16年度にかけて事業費が増加し、年間1,200百万円前後の地方債を発行してきた。当時の事業規模からは大きく縮小したが、下水道事業は現在も継続しており、「公営企業に要する経費の財源に充てたと認められる繰入金」は今後も逓増し、指標悪化の一因となっていくと考えられる。Ｒ１年度は、元利償還金が対前年度比較で５年連続の増となり、実質公債費率上昇の一つの要因となっている。
将来負担比率はH29年度以降は、大型事業（石動駅周辺整備事業、統合こども園整備事業、新図書館整備事業、小矢部市民コミュニティプラザ整備事業）を予定しており、令和２年度にピークを迎える見通しである。これらを踏まえ、今後は事業費の圧縮や実施時期の再検討等により、できる限り抑制を図っていく必要がある。</t>
    <rPh sb="302" eb="306">
      <t>オヤベシ</t>
    </rPh>
    <rPh sb="306" eb="307">
      <t>ミン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</si>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</sst>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3089-4676-9F97-985B00701E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62179</c:v>
                </c:pt>
                <c:pt idx="1">
                  <c:v>51367</c:v>
                </c:pt>
                <c:pt idx="2">
                  <c:v>76604</c:v>
                </c:pt>
                <c:pt idx="3">
                  <c:v>142721</c:v>
                </c:pt>
                <c:pt idx="4">
                  <c:v>149748</c:v>
                </c:pt>
              </c:numCache>
            </c:numRef>
          </c:val>
          <c:smooth val="0"/>
          <c:extLst>
            <c:ext xmlns:c16="http://schemas.microsoft.com/office/drawing/2014/chart" uri="{C3380CC4-5D6E-409C-BE32-E72D297353CC}">
              <c16:uniqueId val="{00000001-3089-4676-9F97-985B00701E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5.26</c:v>
                </c:pt>
                <c:pt idx="1">
                  <c:v>5.0999999999999996</c:v>
                </c:pt>
                <c:pt idx="2">
                  <c:v>2.58</c:v>
                </c:pt>
                <c:pt idx="3">
                  <c:v>1.25</c:v>
                </c:pt>
                <c:pt idx="4">
                  <c:v>1.59</c:v>
                </c:pt>
              </c:numCache>
            </c:numRef>
          </c:val>
          <c:extLst>
            <c:ext xmlns:c16="http://schemas.microsoft.com/office/drawing/2014/chart" uri="{C3380CC4-5D6E-409C-BE32-E72D297353CC}">
              <c16:uniqueId val="{00000000-8712-4C46-B077-92C375D714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10.91</c:v>
                </c:pt>
                <c:pt idx="1">
                  <c:v>10.37</c:v>
                </c:pt>
                <c:pt idx="2">
                  <c:v>9.65</c:v>
                </c:pt>
                <c:pt idx="3">
                  <c:v>7.17</c:v>
                </c:pt>
                <c:pt idx="4">
                  <c:v>4.9400000000000004</c:v>
                </c:pt>
              </c:numCache>
            </c:numRef>
          </c:val>
          <c:extLst>
            <c:ext xmlns:c16="http://schemas.microsoft.com/office/drawing/2014/chart" uri="{C3380CC4-5D6E-409C-BE32-E72D297353CC}">
              <c16:uniqueId val="{00000001-8712-4C46-B077-92C375D714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-0.28000000000000003</c:v>
                </c:pt>
                <c:pt idx="2">
                  <c:v>-3.07</c:v>
                </c:pt>
                <c:pt idx="3">
                  <c:v>-3.72</c:v>
                </c:pt>
                <c:pt idx="4">
                  <c:v>-1.86</c:v>
                </c:pt>
              </c:numCache>
            </c:numRef>
          </c:val>
          <c:smooth val="0"/>
          <c:extLst>
            <c:ext xmlns:c16="http://schemas.microsoft.com/office/drawing/2014/chart" uri="{C3380CC4-5D6E-409C-BE32-E72D297353CC}">
              <c16:uniqueId val="{00000002-8712-4C46-B077-92C375D714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7E-45BC-A217-D62B29827A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7E-45BC-A217-D62B29827AF5}"/>
            </c:ext>
          </c:extLst>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7E-45BC-A217-D62B29827AF5}"/>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7E-45BC-A217-D62B29827AF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307E-45BC-A217-D62B29827A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1.91</c:v>
                </c:pt>
                <c:pt idx="2">
                  <c:v>#N/A</c:v>
                </c:pt>
                <c:pt idx="3">
                  <c:v>1.56</c:v>
                </c:pt>
                <c:pt idx="4">
                  <c:v>#N/A</c:v>
                </c:pt>
                <c:pt idx="5">
                  <c:v>1.71</c:v>
                </c:pt>
                <c:pt idx="6">
                  <c:v>#N/A</c:v>
                </c:pt>
                <c:pt idx="7">
                  <c:v>0.28999999999999998</c:v>
                </c:pt>
                <c:pt idx="8">
                  <c:v>#N/A</c:v>
                </c:pt>
                <c:pt idx="9">
                  <c:v>0.23</c:v>
                </c:pt>
              </c:numCache>
            </c:numRef>
          </c:val>
          <c:extLst>
            <c:ext xmlns:c16="http://schemas.microsoft.com/office/drawing/2014/chart" uri="{C3380CC4-5D6E-409C-BE32-E72D297353CC}">
              <c16:uniqueId val="{00000005-307E-45BC-A217-D62B29827AF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6-307E-45BC-A217-D62B29827AF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0.43</c:v>
                </c:pt>
              </c:numCache>
            </c:numRef>
          </c:val>
          <c:extLst>
            <c:ext xmlns:c16="http://schemas.microsoft.com/office/drawing/2014/chart" uri="{C3380CC4-5D6E-409C-BE32-E72D297353CC}">
              <c16:uniqueId val="{00000007-307E-45BC-A217-D62B29827A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5.25</c:v>
                </c:pt>
                <c:pt idx="2">
                  <c:v>#N/A</c:v>
                </c:pt>
                <c:pt idx="3">
                  <c:v>5.09</c:v>
                </c:pt>
                <c:pt idx="4">
                  <c:v>#N/A</c:v>
                </c:pt>
                <c:pt idx="5">
                  <c:v>2.58</c:v>
                </c:pt>
                <c:pt idx="6">
                  <c:v>#N/A</c:v>
                </c:pt>
                <c:pt idx="7">
                  <c:v>1.25</c:v>
                </c:pt>
                <c:pt idx="8">
                  <c:v>#N/A</c:v>
                </c:pt>
                <c:pt idx="9">
                  <c:v>1.58</c:v>
                </c:pt>
              </c:numCache>
            </c:numRef>
          </c:val>
          <c:extLst>
            <c:ext xmlns:c16="http://schemas.microsoft.com/office/drawing/2014/chart" uri="{C3380CC4-5D6E-409C-BE32-E72D297353CC}">
              <c16:uniqueId val="{00000008-307E-45BC-A217-D62B29827A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4.99</c:v>
                </c:pt>
                <c:pt idx="2">
                  <c:v>#N/A</c:v>
                </c:pt>
                <c:pt idx="3">
                  <c:v>4</c:v>
                </c:pt>
                <c:pt idx="4">
                  <c:v>#N/A</c:v>
                </c:pt>
                <c:pt idx="5">
                  <c:v>4.7699999999999996</c:v>
                </c:pt>
                <c:pt idx="6">
                  <c:v>#N/A</c:v>
                </c:pt>
                <c:pt idx="7">
                  <c:v>5.89</c:v>
                </c:pt>
                <c:pt idx="8">
                  <c:v>#N/A</c:v>
                </c:pt>
                <c:pt idx="9">
                  <c:v>6.38</c:v>
                </c:pt>
              </c:numCache>
            </c:numRef>
          </c:val>
          <c:extLst>
            <c:ext xmlns:c16="http://schemas.microsoft.com/office/drawing/2014/chart" uri="{C3380CC4-5D6E-409C-BE32-E72D297353CC}">
              <c16:uniqueId val="{00000009-307E-45BC-A217-D62B29827A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1334</c:v>
                </c:pt>
                <c:pt idx="5">
                  <c:v>1358</c:v>
                </c:pt>
                <c:pt idx="8">
                  <c:v>1378</c:v>
                </c:pt>
                <c:pt idx="11">
                  <c:v>1395</c:v>
                </c:pt>
                <c:pt idx="14">
                  <c:v>1407</c:v>
                </c:pt>
              </c:numCache>
            </c:numRef>
          </c:val>
          <c:extLst>
            <c:ext xmlns:c16="http://schemas.microsoft.com/office/drawing/2014/chart" uri="{C3380CC4-5D6E-409C-BE32-E72D297353CC}">
              <c16:uniqueId val="{00000000-EFE3-49A8-AA39-65B70ACEFD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EFE3-49A8-AA39-65B70ACEFD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124</c:v>
                </c:pt>
                <c:pt idx="3">
                  <c:v>107</c:v>
                </c:pt>
                <c:pt idx="6">
                  <c:v>103</c:v>
                </c:pt>
                <c:pt idx="9">
                  <c:v>103</c:v>
                </c:pt>
                <c:pt idx="12">
                  <c:v>100</c:v>
                </c:pt>
              </c:numCache>
            </c:numRef>
          </c:val>
          <c:extLst>
            <c:ext xmlns:c16="http://schemas.microsoft.com/office/drawing/2014/chart" uri="{C3380CC4-5D6E-409C-BE32-E72D297353CC}">
              <c16:uniqueId val="{00000002-EFE3-49A8-AA39-65B70ACEFD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87</c:v>
                </c:pt>
                <c:pt idx="6">
                  <c:v>92</c:v>
                </c:pt>
                <c:pt idx="9">
                  <c:v>99</c:v>
                </c:pt>
                <c:pt idx="12">
                  <c:v>110</c:v>
                </c:pt>
              </c:numCache>
            </c:numRef>
          </c:val>
          <c:extLst>
            <c:ext xmlns:c16="http://schemas.microsoft.com/office/drawing/2014/chart" uri="{C3380CC4-5D6E-409C-BE32-E72D297353CC}">
              <c16:uniqueId val="{00000003-EFE3-49A8-AA39-65B70ACEFD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972</c:v>
                </c:pt>
                <c:pt idx="3">
                  <c:v>953</c:v>
                </c:pt>
                <c:pt idx="6">
                  <c:v>915</c:v>
                </c:pt>
                <c:pt idx="9">
                  <c:v>930</c:v>
                </c:pt>
                <c:pt idx="12">
                  <c:v>906</c:v>
                </c:pt>
              </c:numCache>
            </c:numRef>
          </c:val>
          <c:extLst>
            <c:ext xmlns:c16="http://schemas.microsoft.com/office/drawing/2014/chart" uri="{C3380CC4-5D6E-409C-BE32-E72D297353CC}">
              <c16:uniqueId val="{00000004-EFE3-49A8-AA39-65B70ACEFD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3-49A8-AA39-65B70ACEFD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3-49A8-AA39-65B70ACEFD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1220</c:v>
                </c:pt>
                <c:pt idx="3">
                  <c:v>1270</c:v>
                </c:pt>
                <c:pt idx="6">
                  <c:v>1316</c:v>
                </c:pt>
                <c:pt idx="9">
                  <c:v>1338</c:v>
                </c:pt>
                <c:pt idx="12">
                  <c:v>1374</c:v>
                </c:pt>
              </c:numCache>
            </c:numRef>
          </c:val>
          <c:extLst>
            <c:ext xmlns:c16="http://schemas.microsoft.com/office/drawing/2014/chart" uri="{C3380CC4-5D6E-409C-BE32-E72D297353CC}">
              <c16:uniqueId val="{00000007-EFE3-49A8-AA39-65B70ACEFD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1058</c:v>
                </c:pt>
                <c:pt idx="2">
                  <c:v>#N/A</c:v>
                </c:pt>
                <c:pt idx="3">
                  <c:v>#N/A</c:v>
                </c:pt>
                <c:pt idx="4">
                  <c:v>1059</c:v>
                </c:pt>
                <c:pt idx="5">
                  <c:v>#N/A</c:v>
                </c:pt>
                <c:pt idx="6">
                  <c:v>#N/A</c:v>
                </c:pt>
                <c:pt idx="7">
                  <c:v>1048</c:v>
                </c:pt>
                <c:pt idx="8">
                  <c:v>#N/A</c:v>
                </c:pt>
                <c:pt idx="9">
                  <c:v>#N/A</c:v>
                </c:pt>
                <c:pt idx="10">
                  <c:v>1076</c:v>
                </c:pt>
                <c:pt idx="11">
                  <c:v>#N/A</c:v>
                </c:pt>
                <c:pt idx="12">
                  <c:v>#N/A</c:v>
                </c:pt>
                <c:pt idx="13">
                  <c:v>1084</c:v>
                </c:pt>
                <c:pt idx="14">
                  <c:v>#N/A</c:v>
                </c:pt>
              </c:numCache>
            </c:numRef>
          </c:val>
          <c:smooth val="0"/>
          <c:extLst>
            <c:ext xmlns:c16="http://schemas.microsoft.com/office/drawing/2014/chart" uri="{C3380CC4-5D6E-409C-BE32-E72D297353CC}">
              <c16:uniqueId val="{00000008-EFE3-49A8-AA39-65B70ACEFD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17658</c:v>
                </c:pt>
                <c:pt idx="5">
                  <c:v>17532</c:v>
                </c:pt>
                <c:pt idx="8">
                  <c:v>17365</c:v>
                </c:pt>
                <c:pt idx="11">
                  <c:v>17960</c:v>
                </c:pt>
                <c:pt idx="14">
                  <c:v>18704</c:v>
                </c:pt>
              </c:numCache>
            </c:numRef>
          </c:val>
          <c:extLst>
            <c:ext xmlns:c16="http://schemas.microsoft.com/office/drawing/2014/chart" uri="{C3380CC4-5D6E-409C-BE32-E72D297353CC}">
              <c16:uniqueId val="{00000000-EF48-4E79-934B-8CD5DB47B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2401</c:v>
                </c:pt>
                <c:pt idx="5">
                  <c:v>2417</c:v>
                </c:pt>
                <c:pt idx="8">
                  <c:v>2232</c:v>
                </c:pt>
                <c:pt idx="11">
                  <c:v>2290</c:v>
                </c:pt>
                <c:pt idx="14">
                  <c:v>2194</c:v>
                </c:pt>
              </c:numCache>
            </c:numRef>
          </c:val>
          <c:extLst>
            <c:ext xmlns:c16="http://schemas.microsoft.com/office/drawing/2014/chart" uri="{C3380CC4-5D6E-409C-BE32-E72D297353CC}">
              <c16:uniqueId val="{00000001-EF48-4E79-934B-8CD5DB47B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1582</c:v>
                </c:pt>
                <c:pt idx="5">
                  <c:v>1647</c:v>
                </c:pt>
                <c:pt idx="8">
                  <c:v>1581</c:v>
                </c:pt>
                <c:pt idx="11">
                  <c:v>1411</c:v>
                </c:pt>
                <c:pt idx="14">
                  <c:v>1054</c:v>
                </c:pt>
              </c:numCache>
            </c:numRef>
          </c:val>
          <c:extLst>
            <c:ext xmlns:c16="http://schemas.microsoft.com/office/drawing/2014/chart" uri="{C3380CC4-5D6E-409C-BE32-E72D297353CC}">
              <c16:uniqueId val="{00000002-EF48-4E79-934B-8CD5DB47B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8-4E79-934B-8CD5DB47B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8-4E79-934B-8CD5DB47B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86</c:v>
                </c:pt>
                <c:pt idx="12">
                  <c:v>0</c:v>
                </c:pt>
              </c:numCache>
            </c:numRef>
          </c:val>
          <c:extLst>
            <c:ext xmlns:c16="http://schemas.microsoft.com/office/drawing/2014/chart" uri="{C3380CC4-5D6E-409C-BE32-E72D297353CC}">
              <c16:uniqueId val="{00000005-EF48-4E79-934B-8CD5DB47B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2124</c:v>
                </c:pt>
                <c:pt idx="3">
                  <c:v>2085</c:v>
                </c:pt>
                <c:pt idx="6">
                  <c:v>2121</c:v>
                </c:pt>
                <c:pt idx="9">
                  <c:v>1825</c:v>
                </c:pt>
                <c:pt idx="12">
                  <c:v>1737</c:v>
                </c:pt>
              </c:numCache>
            </c:numRef>
          </c:val>
          <c:extLst>
            <c:ext xmlns:c16="http://schemas.microsoft.com/office/drawing/2014/chart" uri="{C3380CC4-5D6E-409C-BE32-E72D297353CC}">
              <c16:uniqueId val="{00000006-EF48-4E79-934B-8CD5DB47B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727</c:v>
                </c:pt>
                <c:pt idx="3">
                  <c:v>670</c:v>
                </c:pt>
                <c:pt idx="6">
                  <c:v>671</c:v>
                </c:pt>
                <c:pt idx="9">
                  <c:v>710</c:v>
                </c:pt>
                <c:pt idx="12">
                  <c:v>648</c:v>
                </c:pt>
              </c:numCache>
            </c:numRef>
          </c:val>
          <c:extLst>
            <c:ext xmlns:c16="http://schemas.microsoft.com/office/drawing/2014/chart" uri="{C3380CC4-5D6E-409C-BE32-E72D297353CC}">
              <c16:uniqueId val="{00000007-EF48-4E79-934B-8CD5DB47B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12765</c:v>
                </c:pt>
                <c:pt idx="3">
                  <c:v>12608</c:v>
                </c:pt>
                <c:pt idx="6">
                  <c:v>12633</c:v>
                </c:pt>
                <c:pt idx="9">
                  <c:v>12410</c:v>
                </c:pt>
                <c:pt idx="12">
                  <c:v>12495</c:v>
                </c:pt>
              </c:numCache>
            </c:numRef>
          </c:val>
          <c:extLst>
            <c:ext xmlns:c16="http://schemas.microsoft.com/office/drawing/2014/chart" uri="{C3380CC4-5D6E-409C-BE32-E72D297353CC}">
              <c16:uniqueId val="{00000008-EF48-4E79-934B-8CD5DB47B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3353</c:v>
                </c:pt>
                <c:pt idx="3">
                  <c:v>3119</c:v>
                </c:pt>
                <c:pt idx="6">
                  <c:v>2982</c:v>
                </c:pt>
                <c:pt idx="9">
                  <c:v>2801</c:v>
                </c:pt>
                <c:pt idx="12">
                  <c:v>2649</c:v>
                </c:pt>
              </c:numCache>
            </c:numRef>
          </c:val>
          <c:extLst>
            <c:ext xmlns:c16="http://schemas.microsoft.com/office/drawing/2014/chart" uri="{C3380CC4-5D6E-409C-BE32-E72D297353CC}">
              <c16:uniqueId val="{00000009-EF48-4E79-934B-8CD5DB47B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14096</c:v>
                </c:pt>
                <c:pt idx="3">
                  <c:v>14052</c:v>
                </c:pt>
                <c:pt idx="6">
                  <c:v>14313</c:v>
                </c:pt>
                <c:pt idx="9">
                  <c:v>16101</c:v>
                </c:pt>
                <c:pt idx="12">
                  <c:v>18000</c:v>
                </c:pt>
              </c:numCache>
            </c:numRef>
          </c:val>
          <c:extLst>
            <c:ext xmlns:c16="http://schemas.microsoft.com/office/drawing/2014/chart" uri="{C3380CC4-5D6E-409C-BE32-E72D297353CC}">
              <c16:uniqueId val="{0000000A-EF48-4E79-934B-8CD5DB47B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11426</c:v>
                </c:pt>
                <c:pt idx="2">
                  <c:v>#N/A</c:v>
                </c:pt>
                <c:pt idx="3">
                  <c:v>#N/A</c:v>
                </c:pt>
                <c:pt idx="4">
                  <c:v>10937</c:v>
                </c:pt>
                <c:pt idx="5">
                  <c:v>#N/A</c:v>
                </c:pt>
                <c:pt idx="6">
                  <c:v>#N/A</c:v>
                </c:pt>
                <c:pt idx="7">
                  <c:v>11543</c:v>
                </c:pt>
                <c:pt idx="8">
                  <c:v>#N/A</c:v>
                </c:pt>
                <c:pt idx="9">
                  <c:v>#N/A</c:v>
                </c:pt>
                <c:pt idx="10">
                  <c:v>12271</c:v>
                </c:pt>
                <c:pt idx="11">
                  <c:v>#N/A</c:v>
                </c:pt>
                <c:pt idx="12">
                  <c:v>#N/A</c:v>
                </c:pt>
                <c:pt idx="13">
                  <c:v>13579</c:v>
                </c:pt>
                <c:pt idx="14">
                  <c:v>#N/A</c:v>
                </c:pt>
              </c:numCache>
            </c:numRef>
          </c:val>
          <c:smooth val="0"/>
          <c:extLst>
            <c:ext xmlns:c16="http://schemas.microsoft.com/office/drawing/2014/chart" uri="{C3380CC4-5D6E-409C-BE32-E72D297353CC}">
              <c16:uniqueId val="{0000000B-EF48-4E79-934B-8CD5DB47B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804</c:v>
                </c:pt>
                <c:pt idx="1">
                  <c:v>602</c:v>
                </c:pt>
                <c:pt idx="2">
                  <c:v>416</c:v>
                </c:pt>
              </c:numCache>
            </c:numRef>
          </c:val>
          <c:extLst>
            <c:ext xmlns:c16="http://schemas.microsoft.com/office/drawing/2014/chart" uri="{C3380CC4-5D6E-409C-BE32-E72D297353CC}">
              <c16:uniqueId val="{00000000-C3E6-45F3-8AA4-A9A2BC35A7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26</c:v>
                </c:pt>
                <c:pt idx="2">
                  <c:v>26</c:v>
                </c:pt>
              </c:numCache>
            </c:numRef>
          </c:val>
          <c:extLst>
            <c:ext xmlns:c16="http://schemas.microsoft.com/office/drawing/2014/chart" uri="{C3380CC4-5D6E-409C-BE32-E72D297353CC}">
              <c16:uniqueId val="{00000001-C3E6-45F3-8AA4-A9A2BC35A7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450</c:v>
                </c:pt>
                <c:pt idx="1">
                  <c:v>419</c:v>
                </c:pt>
                <c:pt idx="2">
                  <c:v>386</c:v>
                </c:pt>
              </c:numCache>
            </c:numRef>
          </c:val>
          <c:extLst>
            <c:ext xmlns:c16="http://schemas.microsoft.com/office/drawing/2014/chart" uri="{C3380CC4-5D6E-409C-BE32-E72D297353CC}">
              <c16:uniqueId val="{00000002-C3E6-45F3-8AA4-A9A2BC35A7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{F2C77CAE-26BB-43C4-95D6-DDDAB5D3ADC4}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42B-46C1-A0D6-DF5F3E24E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{34FC4A83-6049-4B6E-A4B8-05722DF0898A}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2B-46C1-A0D6-DF5F3E24E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{0F9C7B70-5DB4-474D-B213-F30BD3DA94D8}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2B-46C1-A0D6-DF5F3E24E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{F944D7CA-12D5-4490-821D-4BD1F0C5F13D}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2B-46C1-A0D6-DF5F3E24E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{D2F8EAC1-EC88-43CF-8F6F-5EBE4C6D1148}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2B-46C1-A0D6-DF5F3E24EB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{F424C9B2-0086-48DC-91F6-B19C0BC491A7}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42B-46C1-A0D6-DF5F3E24EB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{4A4B5044-B268-47C6-9743-E7BCDBBDC887}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42B-46C1-A0D6-DF5F3E24EB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{848D4CC1-BC2F-4618-81DC-6E4DF8A76601}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42B-46C1-A0D6-DF5F3E24EB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{49607358-89C1-491D-B874-4655BAA2911D}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42B-46C1-A0D6-DF5F3E24E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68.7</c:v>
                </c:pt>
                <c:pt idx="16">
                  <c:v>70</c:v>
                </c:pt>
                <c:pt idx="24">
                  <c:v>70.7</c:v>
                </c:pt>
                <c:pt idx="32">
                  <c:v>70.400000000000006</c:v>
                </c:pt>
              </c:numCache>
            </c:numRef>
          </c:xVal>
          <c:yVal>
            <c:numRef>
              <c:f>公会計指標分析・財政指標組合せ分析表!$BP$51:$DC$51</c:f>
              <c:numCache>
                <c:formatCode>#,##0.0;"▲ "#,##0.0</c:formatCode>
                <c:ptCount val="40"/>
                <c:pt idx="8">
                  <c:v>157.19999999999999</c:v>
                </c:pt>
                <c:pt idx="16">
                  <c:v>165.2</c:v>
                </c:pt>
                <c:pt idx="24">
                  <c:v>174.4</c:v>
                </c:pt>
                <c:pt idx="32">
                  <c:v>192.6</c:v>
                </c:pt>
              </c:numCache>
            </c:numRef>
          </c:yVal>
          <c:smooth val="0"/>
          <c:extLst>
            <c:ext xmlns:c16="http://schemas.microsoft.com/office/drawing/2014/chart" uri="{C3380CC4-5D6E-409C-BE32-E72D297353CC}">
              <c16:uniqueId val="{00000009-642B-46C1-A0D6-DF5F3E24EB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{E7978C36-29F2-410F-AA46-F85A0BE3DF01}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42B-46C1-A0D6-DF5F3E24EB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{995197CF-E11E-462A-87C0-C672303CE9FA}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2B-46C1-A0D6-DF5F3E24E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{1C4BD7DA-6139-4F56-B363-3CD68A0C3C16}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2B-46C1-A0D6-DF5F3E24E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{B79CF0DC-48B7-4BFF-AF23-DE76A580D981}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2B-46C1-A0D6-DF5F3E24E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{3506B3EB-BF30-45DA-B3D8-4C83D3206E96}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2B-46C1-A0D6-DF5F3E24EB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{460DEB2C-2D63-4A50-BA32-CCB5B634323C}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42B-46C1-A0D6-DF5F3E24EB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{D6691476-27E1-4BE8-9776-7CF1B6B44F85}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42B-46C1-A0D6-DF5F3E24EB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{1931CB6C-3DCC-49F7-888A-1264420556DF}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42B-46C1-A0D6-DF5F3E24EB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{DEAF1A9A-D0B5-4CB5-9C13-6E26BA25F922}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42B-46C1-A0D6-DF5F3E24E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642B-46C1-A0D6-DF5F3E24EB8C}"/>
            </c:ext>
          </c:extLst>
        </c:ser>
        <c:dLbls>
          <c:showLegendKey val="0"/>
          <c:showVal val="1"/>
          <c:showCatName val="0"/>
          <c:showSerName val="0"/>
          <c:showPercent val="0"/>
          <c:showBubbleSize val="0"/>
        </c:dLbls>
        <c:axId val="46179840"/>
        <c:axId val="46181760"/>
      </c:scatterChart>
      <c:valAx>
        <c:axId val="46179840"/>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{9C49ABEF-941E-47D1-969F-EBAD9252CDF8}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4B-4FCA-93F7-B39A2C242E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{F5DFC572-9EFA-40E9-8211-753514338D60}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4B-4FCA-93F7-B39A2C242E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{8663D1B7-1DA2-46CA-977E-C81A3AB5A150}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4B-4FCA-93F7-B39A2C242E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{625006F7-680A-46DA-B154-6D49BD62FBA9}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4B-4FCA-93F7-B39A2C242E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{5799F72E-4743-4EC6-8ADF-226576DB5EC0}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4B-4FCA-93F7-B39A2C242E0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{775A7C99-8A64-40EF-9F3D-503620877DB6}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4B-4FCA-93F7-B39A2C242E04}"/>
                </c:ext>
              </c:extLst>
            </c:dLbl>
            <c:dLbl>
              <c:idx val="16"/>
              <c:layout>
                <c:manualLayout>
                  <c:x val="-4.5160355153971272E-2"/>
                  <c:y val="-6.23592804199171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{60E755C7-D187-4486-8911-16FB97D1A021}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4B-4FCA-93F7-B39A2C242E04}"/>
                </c:ext>
              </c:extLst>
            </c:dLbl>
            <c:dLbl>
              <c:idx val="24"/>
              <c:layout>
                <c:manualLayout>
                  <c:x val="-1.8235628084250128E-2"/>
                  <c:y val="-6.247401375567073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{B6F281A7-0C6C-440E-8137-D8271D3DB183}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4B-4FCA-93F7-B39A2C242E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{E93EAD5D-62AD-4226-A538-4698E8CC653E}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4B-4FCA-93F7-B39A2C242E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14.7</c:v>
                </c:pt>
                <c:pt idx="16">
                  <c:v>15.1</c:v>
                </c:pt>
                <c:pt idx="24">
                  <c:v>15.1</c:v>
                </c:pt>
                <c:pt idx="32">
                  <c:v>15.2</c:v>
                </c:pt>
              </c:numCache>
            </c:numRef>
          </c:xVal>
          <c:yVal>
            <c:numRef>
              <c:f>公会計指標分析・財政指標組合せ分析表!$BP$73:$DC$73</c:f>
              <c:numCache>
                <c:formatCode>#,##0.0;"▲ "#,##0.0</c:formatCode>
                <c:ptCount val="40"/>
                <c:pt idx="0">
                  <c:v>164.4</c:v>
                </c:pt>
                <c:pt idx="8">
                  <c:v>157.19999999999999</c:v>
                </c:pt>
                <c:pt idx="16">
                  <c:v>165.2</c:v>
                </c:pt>
                <c:pt idx="24">
                  <c:v>174.4</c:v>
                </c:pt>
                <c:pt idx="32">
                  <c:v>192.6</c:v>
                </c:pt>
              </c:numCache>
            </c:numRef>
          </c:yVal>
          <c:smooth val="0"/>
          <c:extLst>
            <c:ext xmlns:c16="http://schemas.microsoft.com/office/drawing/2014/chart" uri="{C3380CC4-5D6E-409C-BE32-E72D297353CC}">
              <c16:uniqueId val="{00000009-624B-4FCA-93F7-B39A2C242E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518782910153593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{A1293C1A-69B2-45D6-9EDE-546ADEFEC9A3}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4B-4FCA-93F7-B39A2C242E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{73063C8B-7433-40BB-B6D2-BF3604B426E1}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4B-4FCA-93F7-B39A2C242E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{D11AFE64-5892-456E-97A0-4C8C626D286B}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4B-4FCA-93F7-B39A2C242E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{E1A4CF28-55C4-428B-868E-F0FFE793C33D}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4B-4FCA-93F7-B39A2C242E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{93045C35-9339-4CAB-B0A5-452954D70F4E}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4B-4FCA-93F7-B39A2C242E04}"/>
                </c:ext>
              </c:extLst>
            </c:dLbl>
            <c:dLbl>
              <c:idx val="8"/>
              <c:layout>
                <c:manualLayout>
                  <c:x val="-3.287720032806774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{15C49B95-A012-4FB4-9EFF-3F155116E5F5}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4B-4FCA-93F7-B39A2C242E04}"/>
                </c:ext>
              </c:extLst>
            </c:dLbl>
            <c:dLbl>
              <c:idx val="16"/>
              <c:layout>
                <c:manualLayout>
                  <c:x val="-3.0518711116624887E-2"/>
                  <c:y val="-7.580123254426487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{C9E99D6F-43C3-479D-BBEF-EDBDF024F553}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4B-4FCA-93F7-B39A2C242E04}"/>
                </c:ext>
              </c:extLst>
            </c:dLbl>
            <c:dLbl>
              <c:idx val="24"/>
              <c:layout>
                <c:manualLayout>
                  <c:x val="-3.2877272121596413E-2"/>
                  <c:y val="-4.90320616313230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{460ED561-7F70-438E-8ECD-59C3C1E1CE0C}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4B-4FCA-93F7-B39A2C242E0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{5378F48B-A238-4C11-8232-CD8DEF6B2703}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4B-4FCA-93F7-B39A2C242E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624B-4FCA-93F7-B39A2C242E04}"/>
            </c:ext>
          </c:extLst>
        </c:ser>
        <c:dLbls>
          <c:showLegendKey val="0"/>
          <c:showVal val="1"/>
          <c:showCatName val="0"/>
          <c:showSerName val="0"/>
          <c:showPercent val="0"/>
          <c:showBubbleSize val="0"/>
        </c:dLbls>
        <c:axId val="84219776"/>
        <c:axId val="84234240"/>
      </c:scatterChart>
      <c:valAx>
        <c:axId val="84219776"/>
        <c:scaling>
          <c:orientation val="minMax"/>
          <c:max val="15.7"/>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元利償還金は増加の一途を辿っている。平成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年度以降に発債した臨時財政対策債の元利償還金等によるものである。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施設の集約化等の大型事業を予定していることから、元利償還金の増は続くと見込まれる。しかしながら、交付税算定率の高い起債等の有利な財源措置のある起債を優先して借入れることや、事業費の圧縮、実施時期の調整等による借入れの抑制は今後とも継続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利用なし</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1,899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統合こども園整備事業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等の大型事業により、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公共施設適正管理推進事業</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債の発行が増加したことが主な要因である。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百万円の減となった。これは大型事業実施のため財政調整基金を取り崩して対応したことが主な要因である。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今後は地方債の発行や基金の取り崩しを極力抑えるよう努める。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農村環境創造基金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多面的機能支払事業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のため取り崩したことなどにより、その他特定目的基金が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万円減少した。財政調整基金は、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事業等の大型事業のため取り崩したことにより、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万円減少した。基金全体では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今後もその他特定目的基金は積立目的に応じて適正に使用していく。財政調整基金や減債基金は取り崩しを抑え、将来に備える。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地域福祉基金：小矢部市の地域福祉に関する事業の推進を図るため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ふるさとおやべ応援基金：ふるさとおやべ応援寄附金を寄附を行った者の意向に沿った事業の財源に充当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スポーツ振興基金：市民の体育、スポーツの発展向上を図り、スポーツ関係団体の活動を促進するため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庁舎整備基金：小矢部市庁舎の大規模な補修及び改修等事業の資金に充てるため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ふるさとおやべ応援基金：寄附を行った者の意向に沿った事業の財源に充当したことによる減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庁舎整備基金：本庁舎耐震改修（基本構想・基本設計業務）に充当による減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社会福祉事業基金：統合こども園整備事業に充当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基金の目的に合うように取り崩し、活用を続けていく。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統合こども園整備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事業等の大型事業のため取り崩したことにより、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災害等に備え、基金残高をなるべく減少させないようにする。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令和５年度に地方債償還のピークを迎えるため、それまではこれ以上取り崩しをしないように努める。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類似団体内平均よりも高い水準となっている。耐用年数を超過しても使用されている資産が多く、老朽化が進行している。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このことから、公共施設等総合管理計画や公共施設計画に基づき、公共施設の保有数量の縮減や個別施設の再編を着実に進める必要がある。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年までにおいては、この計画に基づき、保育所やコミュニティ施設の統合を図るため、有形固定資産減価償却率の減少を見込んでいる。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36558</xdr:rowOff>
    </xdr:from>
    <xdr:to>
      <xdr:col>19</xdr:col>
      <xdr:colOff>187325</xdr:colOff>
      <xdr:row>33</xdr:row>
      <xdr:rowOff>138157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87358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50748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14968</xdr:rowOff>
    </xdr:from>
    <xdr:to>
      <xdr:col>15</xdr:col>
      <xdr:colOff>187325</xdr:colOff>
      <xdr:row>33</xdr:row>
      <xdr:rowOff>116568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65768</xdr:rowOff>
    </xdr:from>
    <xdr:to>
      <xdr:col>19</xdr:col>
      <xdr:colOff>136525</xdr:colOff>
      <xdr:row>33</xdr:row>
      <xdr:rowOff>87358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4951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146322</xdr:rowOff>
    </xdr:from>
    <xdr:to>
      <xdr:col>11</xdr:col>
      <xdr:colOff>187325</xdr:colOff>
      <xdr:row>33</xdr:row>
      <xdr:rowOff>76472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25672</xdr:rowOff>
    </xdr:from>
    <xdr:to>
      <xdr:col>15</xdr:col>
      <xdr:colOff>136525</xdr:colOff>
      <xdr:row>33</xdr:row>
      <xdr:rowOff>65768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45504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129285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107695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67599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類似団体内平均よりも高い水準となっている。一般会計等に係る地方債の現在高が増加傾向にあり、Ｈ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年度以降は、大型事業（（石動駅周辺整備事業、統合こども園整備事業、新図書館整備事業、</a:t>
          </a:r>
          <a:r>
            <a:rPr kumimoji="1" lang="ja-JP" altLang="en-US" sz="1100">
              <a:solidFill>
                <a:schemeClr val="dk1"/>
              </a:solidFill>
              <a:effectLst/>
              <a:latin typeface="+mn-lt"/>
              <a:ea typeface="+mn-ea"/>
              <a:cs typeface="+mn-cs"/>
            </a:rPr>
            <a:t>小矢部市民交流</a:t>
          </a:r>
          <a:r>
            <a:rPr kumimoji="1" lang="ja-JP" altLang="ja-JP" sz="1100">
              <a:solidFill>
                <a:schemeClr val="dk1"/>
              </a:solidFill>
              <a:effectLst/>
              <a:latin typeface="+mn-lt"/>
              <a:ea typeface="+mn-ea"/>
              <a:cs typeface="+mn-cs"/>
            </a:rPr>
            <a:t>プラザ整備事業）を予定しており、債務償還比率は高水準が続くと見込まれる。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109735</xdr:rowOff>
    </xdr:from>
    <xdr:to>
      <xdr:col>76</xdr:col>
      <xdr:colOff>73025</xdr:colOff>
      <xdr:row>31</xdr:row>
      <xdr:rowOff>39885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88162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00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54561</xdr:rowOff>
    </xdr:from>
    <xdr:to>
      <xdr:col>72</xdr:col>
      <xdr:colOff>123825</xdr:colOff>
      <xdr:row>30</xdr:row>
      <xdr:rowOff>156161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105361</xdr:rowOff>
    </xdr:from>
    <xdr:to>
      <xdr:col>76</xdr:col>
      <xdr:colOff>22225</xdr:colOff>
      <xdr:row>30</xdr:row>
      <xdr:rowOff>160535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6020386"/>
          <a:ext cx="7112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7183</xdr:rowOff>
    </xdr:from>
    <xdr:to>
      <xdr:col>68</xdr:col>
      <xdr:colOff>123825</xdr:colOff>
      <xdr:row>30</xdr:row>
      <xdr:rowOff>108783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9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57983</xdr:rowOff>
    </xdr:from>
    <xdr:to>
      <xdr:col>72</xdr:col>
      <xdr:colOff>73025</xdr:colOff>
      <xdr:row>30</xdr:row>
      <xdr:rowOff>105361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973008"/>
          <a:ext cx="762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131854</xdr:rowOff>
    </xdr:from>
    <xdr:to>
      <xdr:col>64</xdr:col>
      <xdr:colOff>123825</xdr:colOff>
      <xdr:row>30</xdr:row>
      <xdr:rowOff>62004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11204</xdr:rowOff>
    </xdr:from>
    <xdr:to>
      <xdr:col>68</xdr:col>
      <xdr:colOff>73025</xdr:colOff>
      <xdr:row>30</xdr:row>
      <xdr:rowOff>57983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926229"/>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92153</xdr:rowOff>
    </xdr:from>
    <xdr:to>
      <xdr:col>60</xdr:col>
      <xdr:colOff>123825</xdr:colOff>
      <xdr:row>30</xdr:row>
      <xdr:rowOff>22303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8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142953</xdr:rowOff>
    </xdr:from>
    <xdr:to>
      <xdr:col>64</xdr:col>
      <xdr:colOff>73025</xdr:colOff>
      <xdr:row>30</xdr:row>
      <xdr:rowOff>11204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886528"/>
          <a:ext cx="762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147288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0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99910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01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53131</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9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13430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92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87630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3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07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114935</xdr:rowOff>
    </xdr:from>
    <xdr:to>
      <xdr:col>10</xdr:col>
      <xdr:colOff>165100</xdr:colOff>
      <xdr:row>39</xdr:row>
      <xdr:rowOff>45085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165735</xdr:rowOff>
    </xdr:from>
    <xdr:to>
      <xdr:col>15</xdr:col>
      <xdr:colOff>50800</xdr:colOff>
      <xdr:row>39</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80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36212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156921</xdr:rowOff>
    </xdr:from>
    <xdr:to>
      <xdr:col>55</xdr:col>
      <xdr:colOff>50800</xdr:colOff>
      <xdr:row>37</xdr:row>
      <xdr:rowOff>87071</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3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8348</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1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167208</xdr:rowOff>
    </xdr:from>
    <xdr:to>
      <xdr:col>50</xdr:col>
      <xdr:colOff>165100</xdr:colOff>
      <xdr:row>37</xdr:row>
      <xdr:rowOff>97358</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3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36271</xdr:rowOff>
    </xdr:from>
    <xdr:to>
      <xdr:col>55</xdr:col>
      <xdr:colOff>0</xdr:colOff>
      <xdr:row>37</xdr:row>
      <xdr:rowOff>46558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637992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2426</xdr:rowOff>
    </xdr:from>
    <xdr:to>
      <xdr:col>46</xdr:col>
      <xdr:colOff>38100</xdr:colOff>
      <xdr:row>37</xdr:row>
      <xdr:rowOff>104026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3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46558</xdr:rowOff>
    </xdr:from>
    <xdr:to>
      <xdr:col>50</xdr:col>
      <xdr:colOff>114300</xdr:colOff>
      <xdr:row>37</xdr:row>
      <xdr:rowOff>53226</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39020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36487</xdr:rowOff>
    </xdr:from>
    <xdr:to>
      <xdr:col>41</xdr:col>
      <xdr:colOff>101600</xdr:colOff>
      <xdr:row>38</xdr:row>
      <xdr:rowOff>138087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5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53226</xdr:rowOff>
    </xdr:from>
    <xdr:to>
      <xdr:col>45</xdr:col>
      <xdr:colOff>177800</xdr:colOff>
      <xdr:row>38</xdr:row>
      <xdr:rowOff>87287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6396876"/>
          <a:ext cx="889000" cy="2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113885</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61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120553</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61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154614</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594111" y="63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26670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2831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167640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252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137160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22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55226</xdr:rowOff>
    </xdr:from>
    <xdr:to>
      <xdr:col>55</xdr:col>
      <xdr:colOff>50800</xdr:colOff>
      <xdr:row>61</xdr:row>
      <xdr:rowOff>156826</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5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78103</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36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61857</xdr:rowOff>
    </xdr:from>
    <xdr:to>
      <xdr:col>50</xdr:col>
      <xdr:colOff>165100</xdr:colOff>
      <xdr:row>61</xdr:row>
      <xdr:rowOff>163457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106026</xdr:rowOff>
    </xdr:from>
    <xdr:to>
      <xdr:col>55</xdr:col>
      <xdr:colOff>0</xdr:colOff>
      <xdr:row>61</xdr:row>
      <xdr:rowOff>112657</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564476"/>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67695</xdr:rowOff>
    </xdr:from>
    <xdr:to>
      <xdr:col>46</xdr:col>
      <xdr:colOff>38100</xdr:colOff>
      <xdr:row>61</xdr:row>
      <xdr:rowOff>169295</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112657</xdr:rowOff>
    </xdr:from>
    <xdr:to>
      <xdr:col>50</xdr:col>
      <xdr:colOff>114300</xdr:colOff>
      <xdr:row>61</xdr:row>
      <xdr:rowOff>118495</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571107"/>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72711</xdr:rowOff>
    </xdr:from>
    <xdr:to>
      <xdr:col>41</xdr:col>
      <xdr:colOff>101600</xdr:colOff>
      <xdr:row>62</xdr:row>
      <xdr:rowOff>2861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5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118495</xdr:rowOff>
    </xdr:from>
    <xdr:to>
      <xdr:col>45</xdr:col>
      <xdr:colOff>177800</xdr:colOff>
      <xdr:row>61</xdr:row>
      <xdr:rowOff>123511</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576945"/>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8534</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29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14372</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30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19388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30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104775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39560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68580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3952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64770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3927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76836</xdr:rowOff>
    </xdr:from>
    <xdr:to>
      <xdr:col>55</xdr:col>
      <xdr:colOff>50800</xdr:colOff>
      <xdr:row>86</xdr:row>
      <xdr:rowOff>6986</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55263</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6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78360</xdr:rowOff>
    </xdr:from>
    <xdr:to>
      <xdr:col>50</xdr:col>
      <xdr:colOff>165100</xdr:colOff>
      <xdr:row>86</xdr:row>
      <xdr:rowOff>8510</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127636</xdr:rowOff>
    </xdr:from>
    <xdr:to>
      <xdr:col>55</xdr:col>
      <xdr:colOff>0</xdr:colOff>
      <xdr:row>85</xdr:row>
      <xdr:rowOff>129160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70088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79883</xdr:rowOff>
    </xdr:from>
    <xdr:to>
      <xdr:col>46</xdr:col>
      <xdr:colOff>38100</xdr:colOff>
      <xdr:row>86</xdr:row>
      <xdr:rowOff>10033</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129160</xdr:rowOff>
    </xdr:from>
    <xdr:to>
      <xdr:col>50</xdr:col>
      <xdr:colOff>114300</xdr:colOff>
      <xdr:row>85</xdr:row>
      <xdr:rowOff>130683</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702410"/>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81407</xdr:rowOff>
    </xdr:from>
    <xdr:to>
      <xdr:col>41</xdr:col>
      <xdr:colOff>101600</xdr:colOff>
      <xdr:row>86</xdr:row>
      <xdr:rowOff>11557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130683</xdr:rowOff>
    </xdr:from>
    <xdr:to>
      <xdr:col>45</xdr:col>
      <xdr:colOff>177800</xdr:colOff>
      <xdr:row>85</xdr:row>
      <xdr:rowOff>132207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7039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171087</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7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1160</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7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2684</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7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111125</xdr:rowOff>
    </xdr:from>
    <xdr:to>
      <xdr:col>85</xdr:col>
      <xdr:colOff>177800</xdr:colOff>
      <xdr:row>35</xdr:row>
      <xdr:rowOff>41275</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62687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134002</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00000000-0008-0000-0100-0000A3010000}"/>
            </a:ext>
          </a:extLst>
        </xdr:cNvPr>
        <xdr:cNvSpPr txBox="1"/>
      </xdr:nvSpPr>
      <xdr:spPr>
        <a:xfrm>
          <a:off x="16357600"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161925</xdr:rowOff>
    </xdr:from>
    <xdr:to>
      <xdr:col>85</xdr:col>
      <xdr:colOff>127000</xdr:colOff>
      <xdr:row>40</xdr:row>
      <xdr:rowOff>57150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5481300" y="5991225"/>
          <a:ext cx="8382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57150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592300" y="6898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40005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68618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00000000-0008-0000-01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00000000-0008-0000-0100-0000C7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0000000-0008-0000-0100-0000C9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00000000-0008-0000-0100-0000CB01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77978</xdr:rowOff>
    </xdr:from>
    <xdr:to>
      <xdr:col>116</xdr:col>
      <xdr:colOff>114300</xdr:colOff>
      <xdr:row>36</xdr:row>
      <xdr:rowOff>8128</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21107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100855</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00000000-0008-0000-0100-0000D7010000}"/>
            </a:ext>
          </a:extLst>
        </xdr:cNvPr>
        <xdr:cNvSpPr txBox="1"/>
      </xdr:nvSpPr>
      <xdr:spPr>
        <a:xfrm>
          <a:off x="22199600"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107696</xdr:rowOff>
    </xdr:from>
    <xdr:to>
      <xdr:col>112</xdr:col>
      <xdr:colOff>38100</xdr:colOff>
      <xdr:row>38</xdr:row>
      <xdr:rowOff>37846</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1272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128778</xdr:rowOff>
    </xdr:from>
    <xdr:to>
      <xdr:col>116</xdr:col>
      <xdr:colOff>63500</xdr:colOff>
      <xdr:row>37</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323300" y="6129528"/>
          <a:ext cx="8382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158496</xdr:rowOff>
    </xdr:from>
    <xdr:to>
      <xdr:col>111</xdr:col>
      <xdr:colOff>177800</xdr:colOff>
      <xdr:row>37</xdr:row>
      <xdr:rowOff>165354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650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165354</xdr:rowOff>
    </xdr:from>
    <xdr:to>
      <xdr:col>107</xdr:col>
      <xdr:colOff>50800</xdr:colOff>
      <xdr:row>38</xdr:row>
      <xdr:rowOff>85344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9545300" y="6509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54373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00000000-0008-0000-01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00000000-0008-0000-0100-0000FC01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00000000-0008-0000-0100-0000FE01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00000000-0008-0000-0100-000000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38354</xdr:rowOff>
    </xdr:from>
    <xdr:to>
      <xdr:col>85</xdr:col>
      <xdr:colOff>177800</xdr:colOff>
      <xdr:row>63</xdr:row>
      <xdr:rowOff>139954</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6268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16781</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00000000-0008-0000-0100-00000C020000}"/>
            </a:ext>
          </a:extLst>
        </xdr:cNvPr>
        <xdr:cNvSpPr txBox="1"/>
      </xdr:nvSpPr>
      <xdr:spPr>
        <a:xfrm>
          <a:off x="16357600"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8636</xdr:rowOff>
    </xdr:from>
    <xdr:to>
      <xdr:col>81</xdr:col>
      <xdr:colOff>101600</xdr:colOff>
      <xdr:row>63</xdr:row>
      <xdr:rowOff>110236</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5430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59436</xdr:rowOff>
    </xdr:from>
    <xdr:to>
      <xdr:col>85</xdr:col>
      <xdr:colOff>127000</xdr:colOff>
      <xdr:row>63</xdr:row>
      <xdr:rowOff>89154</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5481300" y="1086078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150368</xdr:rowOff>
    </xdr:from>
    <xdr:to>
      <xdr:col>76</xdr:col>
      <xdr:colOff>165100</xdr:colOff>
      <xdr:row>63</xdr:row>
      <xdr:rowOff>80518</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4541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29718</xdr:rowOff>
    </xdr:from>
    <xdr:to>
      <xdr:col>81</xdr:col>
      <xdr:colOff>50800</xdr:colOff>
      <xdr:row>63</xdr:row>
      <xdr:rowOff>59436</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4592300" y="108310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29718</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3703300" y="108013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31" name="n_1aveValue【学校施設】&#10;有形固定資産減価償却率">
          <a:extLst>
            <a:ext uri="{FF2B5EF4-FFF2-40B4-BE49-F238E27FC236}">
              <a16:creationId xmlns:a16="http://schemas.microsoft.com/office/drawing/2014/main" id="{00000000-0008-0000-0100-000013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32" name="n_2aveValue【学校施設】&#10;有形固定資産減価償却率">
          <a:extLst>
            <a:ext uri="{FF2B5EF4-FFF2-40B4-BE49-F238E27FC236}">
              <a16:creationId xmlns:a16="http://schemas.microsoft.com/office/drawing/2014/main" id="{00000000-0008-0000-0100-000014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33" name="n_3aveValue【学校施設】&#10;有形固定資産減価償却率">
          <a:extLst>
            <a:ext uri="{FF2B5EF4-FFF2-40B4-BE49-F238E27FC236}">
              <a16:creationId xmlns:a16="http://schemas.microsoft.com/office/drawing/2014/main" id="{00000000-0008-0000-0100-000015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a:extLst>
            <a:ext uri="{FF2B5EF4-FFF2-40B4-BE49-F238E27FC236}">
              <a16:creationId xmlns:a16="http://schemas.microsoft.com/office/drawing/2014/main" id="{00000000-0008-0000-0100-000016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101363</xdr:rowOff>
    </xdr:from>
    <xdr:ext cx="405111" cy="259045"/>
    <xdr:sp macro="" textlink="">
      <xdr:nvSpPr>
        <xdr:cNvPr id="535" name="n_1main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109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71645</xdr:rowOff>
    </xdr:from>
    <xdr:ext cx="405111" cy="259045"/>
    <xdr:sp macro="" textlink="">
      <xdr:nvSpPr>
        <xdr:cNvPr id="536" name="n_2main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537" name="n_3main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157226</xdr:rowOff>
    </xdr:from>
    <xdr:to>
      <xdr:col>116</xdr:col>
      <xdr:colOff>114300</xdr:colOff>
      <xdr:row>59</xdr:row>
      <xdr:rowOff>87376</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8653</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99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5588</xdr:rowOff>
    </xdr:from>
    <xdr:to>
      <xdr:col>112</xdr:col>
      <xdr:colOff>38100</xdr:colOff>
      <xdr:row>59</xdr:row>
      <xdr:rowOff>107188</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36576</xdr:rowOff>
    </xdr:from>
    <xdr:to>
      <xdr:col>116</xdr:col>
      <xdr:colOff>63500</xdr:colOff>
      <xdr:row>59</xdr:row>
      <xdr:rowOff>56388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1323300" y="1015212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22352</xdr:rowOff>
    </xdr:from>
    <xdr:to>
      <xdr:col>107</xdr:col>
      <xdr:colOff>101600</xdr:colOff>
      <xdr:row>59</xdr:row>
      <xdr:rowOff>123952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56388</xdr:rowOff>
    </xdr:from>
    <xdr:to>
      <xdr:col>111</xdr:col>
      <xdr:colOff>177800</xdr:colOff>
      <xdr:row>59</xdr:row>
      <xdr:rowOff>73152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1719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38354</xdr:rowOff>
    </xdr:from>
    <xdr:to>
      <xdr:col>102</xdr:col>
      <xdr:colOff>165100</xdr:colOff>
      <xdr:row>59</xdr:row>
      <xdr:rowOff>139954</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73152</xdr:rowOff>
    </xdr:from>
    <xdr:to>
      <xdr:col>107</xdr:col>
      <xdr:colOff>50800</xdr:colOff>
      <xdr:row>59</xdr:row>
      <xdr:rowOff>89154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9545300" y="101887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123715</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140479</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991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156481</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a:extLst>
            <a:ext uri="{FF2B5EF4-FFF2-40B4-BE49-F238E27FC236}">
              <a16:creationId xmlns:a16="http://schemas.microsoft.com/office/drawing/2014/main" id="{00000000-0008-0000-01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32" name="【公民館】&#10;有形固定資産減価償却率最小値テキスト">
          <a:extLst>
            <a:ext uri="{FF2B5EF4-FFF2-40B4-BE49-F238E27FC236}">
              <a16:creationId xmlns:a16="http://schemas.microsoft.com/office/drawing/2014/main" id="{00000000-0008-0000-0100-000078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34" name="【公民館】&#10;有形固定資産減価償却率最大値テキスト">
          <a:extLst>
            <a:ext uri="{FF2B5EF4-FFF2-40B4-BE49-F238E27FC236}">
              <a16:creationId xmlns:a16="http://schemas.microsoft.com/office/drawing/2014/main" id="{00000000-0008-0000-0100-00007A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36" name="【公民館】&#10;有形固定資産減価償却率平均値テキスト">
          <a:extLst>
            <a:ext uri="{FF2B5EF4-FFF2-40B4-BE49-F238E27FC236}">
              <a16:creationId xmlns:a16="http://schemas.microsoft.com/office/drawing/2014/main" id="{00000000-0008-0000-0100-00007C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648" name="【公民館】&#10;有形固定資産減価償却率該当値テキスト">
          <a:extLst>
            <a:ext uri="{FF2B5EF4-FFF2-40B4-BE49-F238E27FC236}">
              <a16:creationId xmlns:a16="http://schemas.microsoft.com/office/drawing/2014/main" id="{00000000-0008-0000-0100-000088020000}"/>
            </a:ext>
          </a:extLst>
        </xdr:cNvPr>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73406</xdr:rowOff>
    </xdr:from>
    <xdr:to>
      <xdr:col>81</xdr:col>
      <xdr:colOff>101600</xdr:colOff>
      <xdr:row>103</xdr:row>
      <xdr:rowOff>3556</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5430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124206</xdr:rowOff>
    </xdr:from>
    <xdr:to>
      <xdr:col>85</xdr:col>
      <xdr:colOff>127000</xdr:colOff>
      <xdr:row>103</xdr:row>
      <xdr:rowOff>41911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5481300" y="17612106"/>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20828</xdr:rowOff>
    </xdr:from>
    <xdr:to>
      <xdr:col>76</xdr:col>
      <xdr:colOff>165100</xdr:colOff>
      <xdr:row>102</xdr:row>
      <xdr:rowOff>122428</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4541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71628</xdr:rowOff>
    </xdr:from>
    <xdr:to>
      <xdr:col>81</xdr:col>
      <xdr:colOff>50800</xdr:colOff>
      <xdr:row>102</xdr:row>
      <xdr:rowOff>124206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4592300" y="175595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11685</xdr:rowOff>
    </xdr:from>
    <xdr:to>
      <xdr:col>72</xdr:col>
      <xdr:colOff>38100</xdr:colOff>
      <xdr:row>102</xdr:row>
      <xdr:rowOff>113285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365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62485</xdr:rowOff>
    </xdr:from>
    <xdr:to>
      <xdr:col>76</xdr:col>
      <xdr:colOff>114300</xdr:colOff>
      <xdr:row>102</xdr:row>
      <xdr:rowOff>71628</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3703300" y="17550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55" name="n_1aveValue【公民館】&#10;有形固定資産減価償却率">
          <a:extLst>
            <a:ext uri="{FF2B5EF4-FFF2-40B4-BE49-F238E27FC236}">
              <a16:creationId xmlns:a16="http://schemas.microsoft.com/office/drawing/2014/main" id="{00000000-0008-0000-0100-00008F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56" name="n_2aveValue【公民館】&#10;有形固定資産減価償却率">
          <a:extLst>
            <a:ext uri="{FF2B5EF4-FFF2-40B4-BE49-F238E27FC236}">
              <a16:creationId xmlns:a16="http://schemas.microsoft.com/office/drawing/2014/main" id="{00000000-0008-0000-0100-00009002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57" name="n_3aveValue【公民館】&#10;有形固定資産減価償却率">
          <a:extLst>
            <a:ext uri="{FF2B5EF4-FFF2-40B4-BE49-F238E27FC236}">
              <a16:creationId xmlns:a16="http://schemas.microsoft.com/office/drawing/2014/main" id="{00000000-0008-0000-0100-00009102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58" name="n_4aveValue【公民館】&#10;有形固定資産減価償却率">
          <a:extLst>
            <a:ext uri="{FF2B5EF4-FFF2-40B4-BE49-F238E27FC236}">
              <a16:creationId xmlns:a16="http://schemas.microsoft.com/office/drawing/2014/main" id="{00000000-0008-0000-0100-00009202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20083</xdr:rowOff>
    </xdr:from>
    <xdr:ext cx="405111" cy="259045"/>
    <xdr:sp macro="" textlink="">
      <xdr:nvSpPr>
        <xdr:cNvPr id="659" name="n_1mainValue【公民館】&#10;有形固定資産減価償却率">
          <a:extLst>
            <a:ext uri="{FF2B5EF4-FFF2-40B4-BE49-F238E27FC236}">
              <a16:creationId xmlns:a16="http://schemas.microsoft.com/office/drawing/2014/main" id="{00000000-0008-0000-0100-000093020000}"/>
            </a:ext>
          </a:extLst>
        </xdr:cNvPr>
        <xdr:cNvSpPr txBox="1"/>
      </xdr:nvSpPr>
      <xdr:spPr>
        <a:xfrm>
          <a:off x="152660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138955</xdr:rowOff>
    </xdr:from>
    <xdr:ext cx="405111" cy="259045"/>
    <xdr:sp macro="" textlink="">
      <xdr:nvSpPr>
        <xdr:cNvPr id="660" name="n_2mainValue【公民館】&#10;有形固定資産減価償却率">
          <a:extLst>
            <a:ext uri="{FF2B5EF4-FFF2-40B4-BE49-F238E27FC236}">
              <a16:creationId xmlns:a16="http://schemas.microsoft.com/office/drawing/2014/main" id="{00000000-0008-0000-0100-000094020000}"/>
            </a:ext>
          </a:extLst>
        </xdr:cNvPr>
        <xdr:cNvSpPr txBox="1"/>
      </xdr:nvSpPr>
      <xdr:spPr>
        <a:xfrm>
          <a:off x="14389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129812</xdr:rowOff>
    </xdr:from>
    <xdr:ext cx="405111" cy="259045"/>
    <xdr:sp macro="" textlink="">
      <xdr:nvSpPr>
        <xdr:cNvPr id="661" name="n_3mainValue【公民館】&#10;有形固定資産減価償却率">
          <a:extLst>
            <a:ext uri="{FF2B5EF4-FFF2-40B4-BE49-F238E27FC236}">
              <a16:creationId xmlns:a16="http://schemas.microsoft.com/office/drawing/2014/main" id="{00000000-0008-0000-0100-000095020000}"/>
            </a:ext>
          </a:extLst>
        </xdr:cNvPr>
        <xdr:cNvSpPr txBox="1"/>
      </xdr:nvSpPr>
      <xdr:spPr>
        <a:xfrm>
          <a:off x="135007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00000000-0008-0000-0100-0000A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4" name="【公民館】&#10;一人当たり面積最小値テキスト">
          <a:extLst>
            <a:ext uri="{FF2B5EF4-FFF2-40B4-BE49-F238E27FC236}">
              <a16:creationId xmlns:a16="http://schemas.microsoft.com/office/drawing/2014/main" id="{00000000-0008-0000-0100-0000AC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686" name="【公民館】&#10;一人当たり面積最大値テキスト">
          <a:extLst>
            <a:ext uri="{FF2B5EF4-FFF2-40B4-BE49-F238E27FC236}">
              <a16:creationId xmlns:a16="http://schemas.microsoft.com/office/drawing/2014/main" id="{00000000-0008-0000-0100-0000AE02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688" name="【公民館】&#10;一人当たり面積平均値テキスト">
          <a:extLst>
            <a:ext uri="{FF2B5EF4-FFF2-40B4-BE49-F238E27FC236}">
              <a16:creationId xmlns:a16="http://schemas.microsoft.com/office/drawing/2014/main" id="{00000000-0008-0000-0100-0000B002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130573</xdr:rowOff>
    </xdr:from>
    <xdr:ext cx="469744" cy="259045"/>
    <xdr:sp macro="" textlink="">
      <xdr:nvSpPr>
        <xdr:cNvPr id="700" name="【公民館】&#10;一人当たり面積該当値テキスト">
          <a:extLst>
            <a:ext uri="{FF2B5EF4-FFF2-40B4-BE49-F238E27FC236}">
              <a16:creationId xmlns:a16="http://schemas.microsoft.com/office/drawing/2014/main" id="{00000000-0008-0000-0100-0000BC020000}"/>
            </a:ext>
          </a:extLst>
        </xdr:cNvPr>
        <xdr:cNvSpPr txBox="1"/>
      </xdr:nvSpPr>
      <xdr:spPr>
        <a:xfrm>
          <a:off x="22199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114554</xdr:rowOff>
    </xdr:from>
    <xdr:to>
      <xdr:col>112</xdr:col>
      <xdr:colOff>38100</xdr:colOff>
      <xdr:row>105</xdr:row>
      <xdr:rowOff>44704</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1272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158496</xdr:rowOff>
    </xdr:from>
    <xdr:to>
      <xdr:col>116</xdr:col>
      <xdr:colOff>63500</xdr:colOff>
      <xdr:row>104</xdr:row>
      <xdr:rowOff>165354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1323300" y="179892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121413</xdr:rowOff>
    </xdr:from>
    <xdr:to>
      <xdr:col>107</xdr:col>
      <xdr:colOff>101600</xdr:colOff>
      <xdr:row>105</xdr:row>
      <xdr:rowOff>51563</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0383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165354</xdr:rowOff>
    </xdr:from>
    <xdr:to>
      <xdr:col>111</xdr:col>
      <xdr:colOff>177800</xdr:colOff>
      <xdr:row>105</xdr:row>
      <xdr:rowOff>763</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0434300" y="179961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125985</xdr:rowOff>
    </xdr:from>
    <xdr:to>
      <xdr:col>102</xdr:col>
      <xdr:colOff>165100</xdr:colOff>
      <xdr:row>105</xdr:row>
      <xdr:rowOff>56135</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9494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763</xdr:rowOff>
    </xdr:from>
    <xdr:to>
      <xdr:col>107</xdr:col>
      <xdr:colOff>50800</xdr:colOff>
      <xdr:row>105</xdr:row>
      <xdr:rowOff>5335</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9545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707" name="n_1aveValue【公民館】&#10;一人当たり面積">
          <a:extLst>
            <a:ext uri="{FF2B5EF4-FFF2-40B4-BE49-F238E27FC236}">
              <a16:creationId xmlns:a16="http://schemas.microsoft.com/office/drawing/2014/main" id="{00000000-0008-0000-0100-0000C302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08" name="n_2aveValue【公民館】&#10;一人当たり面積">
          <a:extLst>
            <a:ext uri="{FF2B5EF4-FFF2-40B4-BE49-F238E27FC236}">
              <a16:creationId xmlns:a16="http://schemas.microsoft.com/office/drawing/2014/main" id="{00000000-0008-0000-0100-0000C402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09" name="n_3aveValue【公民館】&#10;一人当たり面積">
          <a:extLst>
            <a:ext uri="{FF2B5EF4-FFF2-40B4-BE49-F238E27FC236}">
              <a16:creationId xmlns:a16="http://schemas.microsoft.com/office/drawing/2014/main" id="{00000000-0008-0000-0100-0000C5020000}"/>
            </a:ext>
          </a:extLst>
        </xdr:cNvPr>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10" name="n_4aveValue【公民館】&#10;一人当たり面積">
          <a:extLst>
            <a:ext uri="{FF2B5EF4-FFF2-40B4-BE49-F238E27FC236}">
              <a16:creationId xmlns:a16="http://schemas.microsoft.com/office/drawing/2014/main" id="{00000000-0008-0000-0100-0000C602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61231</xdr:rowOff>
    </xdr:from>
    <xdr:ext cx="469744" cy="259045"/>
    <xdr:sp macro="" textlink="">
      <xdr:nvSpPr>
        <xdr:cNvPr id="711" name="n_1mainValue【公民館】&#10;一人当たり面積">
          <a:extLst>
            <a:ext uri="{FF2B5EF4-FFF2-40B4-BE49-F238E27FC236}">
              <a16:creationId xmlns:a16="http://schemas.microsoft.com/office/drawing/2014/main" id="{00000000-0008-0000-0100-0000C7020000}"/>
            </a:ext>
          </a:extLst>
        </xdr:cNvPr>
        <xdr:cNvSpPr txBox="1"/>
      </xdr:nvSpPr>
      <xdr:spPr>
        <a:xfrm>
          <a:off x="2107572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68090</xdr:rowOff>
    </xdr:from>
    <xdr:ext cx="469744" cy="259045"/>
    <xdr:sp macro="" textlink="">
      <xdr:nvSpPr>
        <xdr:cNvPr id="712" name="n_2mainValue【公民館】&#10;一人当たり面積">
          <a:extLst>
            <a:ext uri="{FF2B5EF4-FFF2-40B4-BE49-F238E27FC236}">
              <a16:creationId xmlns:a16="http://schemas.microsoft.com/office/drawing/2014/main" id="{00000000-0008-0000-0100-0000C8020000}"/>
            </a:ext>
          </a:extLst>
        </xdr:cNvPr>
        <xdr:cNvSpPr txBox="1"/>
      </xdr:nvSpPr>
      <xdr:spPr>
        <a:xfrm>
          <a:off x="20199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72662</xdr:rowOff>
    </xdr:from>
    <xdr:ext cx="469744" cy="259045"/>
    <xdr:sp macro="" textlink="">
      <xdr:nvSpPr>
        <xdr:cNvPr id="713" name="n_3mainValue【公民館】&#10;一人当たり面積">
          <a:extLst>
            <a:ext uri="{FF2B5EF4-FFF2-40B4-BE49-F238E27FC236}">
              <a16:creationId xmlns:a16="http://schemas.microsoft.com/office/drawing/2014/main" id="{00000000-0008-0000-0100-0000C9020000}"/>
            </a:ext>
          </a:extLst>
        </xdr:cNvPr>
        <xdr:cNvSpPr txBox="1"/>
      </xdr:nvSpPr>
      <xdr:spPr>
        <a:xfrm>
          <a:off x="19310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年度より、集約施設として統合こども園の建設を予定しており、既存施設は除却又は売却するため、減少していく見込みである。</a:t>
          </a:r>
          <a:endParaRPr lang="ja-JP" altLang="ja-JP" sz="1400">
            <a:effectLst/>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115043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77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5908766"/>
          <a:ext cx="8382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162741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51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130084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2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200-000075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200-000077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200-000079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200-000085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40</xdr:row>
      <xdr:rowOff>57150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9639300" y="63627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8750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xdr:rowOff>
    </xdr:from>
    <xdr:to>
      <xdr:col>41</xdr:col>
      <xdr:colOff>101600</xdr:colOff>
      <xdr:row>40</xdr:row>
      <xdr:rowOff>117475</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781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66675</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7861300" y="6915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99077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108602</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24638</xdr:rowOff>
    </xdr:from>
    <xdr:to>
      <xdr:col>24</xdr:col>
      <xdr:colOff>114300</xdr:colOff>
      <xdr:row>60</xdr:row>
      <xdr:rowOff>126238</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3065</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75438</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32129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118364</xdr:rowOff>
    </xdr:from>
    <xdr:to>
      <xdr:col>15</xdr:col>
      <xdr:colOff>101600</xdr:colOff>
      <xdr:row>60</xdr:row>
      <xdr:rowOff>48514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169164</xdr:rowOff>
    </xdr:from>
    <xdr:to>
      <xdr:col>19</xdr:col>
      <xdr:colOff>177800</xdr:colOff>
      <xdr:row>60</xdr:row>
      <xdr:rowOff>34290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2847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118364</xdr:rowOff>
    </xdr:from>
    <xdr:to>
      <xdr:col>10</xdr:col>
      <xdr:colOff>165100</xdr:colOff>
      <xdr:row>62</xdr:row>
      <xdr:rowOff>48514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169164</xdr:rowOff>
    </xdr:from>
    <xdr:to>
      <xdr:col>15</xdr:col>
      <xdr:colOff>50800</xdr:colOff>
      <xdr:row>61</xdr:row>
      <xdr:rowOff>169164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019300" y="1028471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39641</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53703</xdr:rowOff>
    </xdr:from>
    <xdr:to>
      <xdr:col>55</xdr:col>
      <xdr:colOff>50800</xdr:colOff>
      <xdr:row>61</xdr:row>
      <xdr:rowOff>155303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76580</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104503</xdr:rowOff>
    </xdr:from>
    <xdr:to>
      <xdr:col>55</xdr:col>
      <xdr:colOff>0</xdr:colOff>
      <xdr:row>61</xdr:row>
      <xdr:rowOff>111034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6295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65133</xdr:rowOff>
    </xdr:from>
    <xdr:to>
      <xdr:col>46</xdr:col>
      <xdr:colOff>38100</xdr:colOff>
      <xdr:row>61</xdr:row>
      <xdr:rowOff>166733</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111034</xdr:rowOff>
    </xdr:from>
    <xdr:to>
      <xdr:col>50</xdr:col>
      <xdr:colOff>114300</xdr:colOff>
      <xdr:row>61</xdr:row>
      <xdr:rowOff>115933</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694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115933</xdr:rowOff>
    </xdr:from>
    <xdr:to>
      <xdr:col>45</xdr:col>
      <xdr:colOff>177800</xdr:colOff>
      <xdr:row>63</xdr:row>
      <xdr:rowOff>11430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57438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200-0000F900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200-0000FA000000}"/>
            </a:ext>
          </a:extLst>
        </xdr:cNvPr>
        <xdr:cNvSpPr txBox="1"/>
      </xdr:nvSpPr>
      <xdr:spPr>
        <a:xfrm>
          <a:off x="8515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200-0000FB00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200-0000FC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6911</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200-0000FD000000}"/>
            </a:ext>
          </a:extLst>
        </xdr:cNvPr>
        <xdr:cNvSpPr txBox="1"/>
      </xdr:nvSpPr>
      <xdr:spPr>
        <a:xfrm>
          <a:off x="93917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11810</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200-0000FE000000}"/>
            </a:ext>
          </a:extLst>
        </xdr:cNvPr>
        <xdr:cNvSpPr txBox="1"/>
      </xdr:nvSpPr>
      <xdr:spPr>
        <a:xfrm>
          <a:off x="85154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200-0000FF00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2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00000000-0008-0000-0200-000019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200-00001B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200-00001D010000}"/>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200-000029010000}"/>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91439</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3797300" y="137521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36195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908300" y="13742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80</xdr:row>
      <xdr:rowOff>26670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2019300" y="13632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200-000030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200-000031010000}"/>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200-000032010000}"/>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200-000033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00000000-0008-0000-02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00000000-0008-0000-0200-000051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00000000-0008-0000-0200-000053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a:extLst>
            <a:ext uri="{FF2B5EF4-FFF2-40B4-BE49-F238E27FC236}">
              <a16:creationId xmlns:a16="http://schemas.microsoft.com/office/drawing/2014/main" id="{00000000-0008-0000-0200-000055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64044</xdr:rowOff>
    </xdr:from>
    <xdr:to>
      <xdr:col>55</xdr:col>
      <xdr:colOff>50800</xdr:colOff>
      <xdr:row>85</xdr:row>
      <xdr:rowOff>165644</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0426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42471</xdr:rowOff>
    </xdr:from>
    <xdr:ext cx="469744" cy="259045"/>
    <xdr:sp macro="" textlink="">
      <xdr:nvSpPr>
        <xdr:cNvPr id="353" name="【福祉施設】&#10;一人当たり面積該当値テキスト">
          <a:extLst>
            <a:ext uri="{FF2B5EF4-FFF2-40B4-BE49-F238E27FC236}">
              <a16:creationId xmlns:a16="http://schemas.microsoft.com/office/drawing/2014/main" id="{00000000-0008-0000-0200-000061010000}"/>
            </a:ext>
          </a:extLst>
        </xdr:cNvPr>
        <xdr:cNvSpPr txBox="1"/>
      </xdr:nvSpPr>
      <xdr:spPr>
        <a:xfrm>
          <a:off x="10515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9588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114844</xdr:rowOff>
    </xdr:from>
    <xdr:to>
      <xdr:col>55</xdr:col>
      <xdr:colOff>0</xdr:colOff>
      <xdr:row>85</xdr:row>
      <xdr:rowOff>127907</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9639300" y="146880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8750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46082</xdr:rowOff>
    </xdr:from>
    <xdr:to>
      <xdr:col>41</xdr:col>
      <xdr:colOff>101600</xdr:colOff>
      <xdr:row>82</xdr:row>
      <xdr:rowOff>147682</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781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96882</xdr:rowOff>
    </xdr:from>
    <xdr:to>
      <xdr:col>45</xdr:col>
      <xdr:colOff>177800</xdr:colOff>
      <xdr:row>85</xdr:row>
      <xdr:rowOff>127907</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861300" y="14155782"/>
          <a:ext cx="889000" cy="54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a:extLst>
            <a:ext uri="{FF2B5EF4-FFF2-40B4-BE49-F238E27FC236}">
              <a16:creationId xmlns:a16="http://schemas.microsoft.com/office/drawing/2014/main" id="{00000000-0008-0000-0200-000068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a:extLst>
            <a:ext uri="{FF2B5EF4-FFF2-40B4-BE49-F238E27FC236}">
              <a16:creationId xmlns:a16="http://schemas.microsoft.com/office/drawing/2014/main" id="{00000000-0008-0000-0200-000069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a:extLst>
            <a:ext uri="{FF2B5EF4-FFF2-40B4-BE49-F238E27FC236}">
              <a16:creationId xmlns:a16="http://schemas.microsoft.com/office/drawing/2014/main" id="{00000000-0008-0000-0200-00006A010000}"/>
            </a:ext>
          </a:extLst>
        </xdr:cNvPr>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00000000-0008-0000-0200-00006B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64" name="n_1mainValue【福祉施設】&#10;一人当たり面積">
          <a:extLst>
            <a:ext uri="{FF2B5EF4-FFF2-40B4-BE49-F238E27FC236}">
              <a16:creationId xmlns:a16="http://schemas.microsoft.com/office/drawing/2014/main" id="{00000000-0008-0000-0200-00006C010000}"/>
            </a:ext>
          </a:extLst>
        </xdr:cNvPr>
        <xdr:cNvSpPr txBox="1"/>
      </xdr:nvSpPr>
      <xdr:spPr>
        <a:xfrm>
          <a:off x="9391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65" name="n_2mainValue【福祉施設】&#10;一人当たり面積">
          <a:extLst>
            <a:ext uri="{FF2B5EF4-FFF2-40B4-BE49-F238E27FC236}">
              <a16:creationId xmlns:a16="http://schemas.microsoft.com/office/drawing/2014/main" id="{00000000-0008-0000-0200-00006D010000}"/>
            </a:ext>
          </a:extLst>
        </xdr:cNvPr>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164209</xdr:rowOff>
    </xdr:from>
    <xdr:ext cx="469744" cy="259045"/>
    <xdr:sp macro="" textlink="">
      <xdr:nvSpPr>
        <xdr:cNvPr id="366" name="n_3mainValue【福祉施設】&#10;一人当たり面積">
          <a:extLst>
            <a:ext uri="{FF2B5EF4-FFF2-40B4-BE49-F238E27FC236}">
              <a16:creationId xmlns:a16="http://schemas.microsoft.com/office/drawing/2014/main" id="{00000000-0008-0000-0200-00006E010000}"/>
            </a:ext>
          </a:extLst>
        </xdr:cNvPr>
        <xdr:cNvSpPr txBox="1"/>
      </xdr:nvSpPr>
      <xdr:spPr>
        <a:xfrm>
          <a:off x="76264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200-000089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00000000-0008-0000-0200-00008B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200-00008D010000}"/>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111596</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200-000099010000}"/>
            </a:ext>
          </a:extLst>
        </xdr:cNvPr>
        <xdr:cNvSpPr txBox="1"/>
      </xdr:nvSpPr>
      <xdr:spPr>
        <a:xfrm>
          <a:off x="4673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100512</xdr:rowOff>
    </xdr:from>
    <xdr:to>
      <xdr:col>20</xdr:col>
      <xdr:colOff>38100</xdr:colOff>
      <xdr:row>105</xdr:row>
      <xdr:rowOff>30662</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3746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151312</xdr:rowOff>
    </xdr:from>
    <xdr:to>
      <xdr:col>24</xdr:col>
      <xdr:colOff>63500</xdr:colOff>
      <xdr:row>105</xdr:row>
      <xdr:rowOff>12519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3797300" y="179821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151312</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908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121920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019300" y="178939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200-0000A0010000}"/>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200-0000A1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200-0000A2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200-0000A3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21789</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200-0000A4010000}"/>
            </a:ext>
          </a:extLst>
        </xdr:cNvPr>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200-0000A501000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130464</xdr:rowOff>
    </xdr:from>
    <xdr:ext cx="405111" cy="259045"/>
    <xdr:sp macro="" textlink="">
      <xdr:nvSpPr>
        <xdr:cNvPr id="422" name="n_3mainValue【市民会館】&#10;有形固定資産減価償却率">
          <a:extLst>
            <a:ext uri="{FF2B5EF4-FFF2-40B4-BE49-F238E27FC236}">
              <a16:creationId xmlns:a16="http://schemas.microsoft.com/office/drawing/2014/main" id="{00000000-0008-0000-0200-0000A6010000}"/>
            </a:ext>
          </a:extLst>
        </xdr:cNvPr>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200-0000BF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200-0000C1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200-0000C3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71120</xdr:rowOff>
    </xdr:from>
    <xdr:to>
      <xdr:col>55</xdr:col>
      <xdr:colOff>50800</xdr:colOff>
      <xdr:row>101</xdr:row>
      <xdr:rowOff>1270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0426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93997</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200-0000CF010000}"/>
            </a:ext>
          </a:extLst>
        </xdr:cNvPr>
        <xdr:cNvSpPr txBox="1"/>
      </xdr:nvSpPr>
      <xdr:spPr>
        <a:xfrm>
          <a:off x="10515600"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86361</xdr:rowOff>
    </xdr:from>
    <xdr:to>
      <xdr:col>50</xdr:col>
      <xdr:colOff>165100</xdr:colOff>
      <xdr:row>101</xdr:row>
      <xdr:rowOff>16511</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9588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121920</xdr:rowOff>
    </xdr:from>
    <xdr:to>
      <xdr:col>55</xdr:col>
      <xdr:colOff>0</xdr:colOff>
      <xdr:row>100</xdr:row>
      <xdr:rowOff>137161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9639300" y="17266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101600</xdr:rowOff>
    </xdr:from>
    <xdr:to>
      <xdr:col>46</xdr:col>
      <xdr:colOff>38100</xdr:colOff>
      <xdr:row>101</xdr:row>
      <xdr:rowOff>31750</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8699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137161</xdr:rowOff>
    </xdr:from>
    <xdr:to>
      <xdr:col>50</xdr:col>
      <xdr:colOff>114300</xdr:colOff>
      <xdr:row>100</xdr:row>
      <xdr:rowOff>152400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8750300" y="17282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124461</xdr:rowOff>
    </xdr:from>
    <xdr:to>
      <xdr:col>41</xdr:col>
      <xdr:colOff>101600</xdr:colOff>
      <xdr:row>101</xdr:row>
      <xdr:rowOff>54611</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7810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152400</xdr:rowOff>
    </xdr:from>
    <xdr:to>
      <xdr:col>45</xdr:col>
      <xdr:colOff>177800</xdr:colOff>
      <xdr:row>101</xdr:row>
      <xdr:rowOff>3811</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7861300" y="17297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a:extLst>
            <a:ext uri="{FF2B5EF4-FFF2-40B4-BE49-F238E27FC236}">
              <a16:creationId xmlns:a16="http://schemas.microsoft.com/office/drawing/2014/main" id="{00000000-0008-0000-0200-0000D6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a:extLst>
            <a:ext uri="{FF2B5EF4-FFF2-40B4-BE49-F238E27FC236}">
              <a16:creationId xmlns:a16="http://schemas.microsoft.com/office/drawing/2014/main" id="{00000000-0008-0000-0200-0000D7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a:extLst>
            <a:ext uri="{FF2B5EF4-FFF2-40B4-BE49-F238E27FC236}">
              <a16:creationId xmlns:a16="http://schemas.microsoft.com/office/drawing/2014/main" id="{00000000-0008-0000-0200-0000D8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a:extLst>
            <a:ext uri="{FF2B5EF4-FFF2-40B4-BE49-F238E27FC236}">
              <a16:creationId xmlns:a16="http://schemas.microsoft.com/office/drawing/2014/main" id="{00000000-0008-0000-0200-0000D9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33038</xdr:rowOff>
    </xdr:from>
    <xdr:ext cx="469744" cy="259045"/>
    <xdr:sp macro="" textlink="">
      <xdr:nvSpPr>
        <xdr:cNvPr id="474" name="n_1mainValue【市民会館】&#10;一人当たり面積">
          <a:extLst>
            <a:ext uri="{FF2B5EF4-FFF2-40B4-BE49-F238E27FC236}">
              <a16:creationId xmlns:a16="http://schemas.microsoft.com/office/drawing/2014/main" id="{00000000-0008-0000-0200-0000DA010000}"/>
            </a:ext>
          </a:extLst>
        </xdr:cNvPr>
        <xdr:cNvSpPr txBox="1"/>
      </xdr:nvSpPr>
      <xdr:spPr>
        <a:xfrm>
          <a:off x="9391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48277</xdr:rowOff>
    </xdr:from>
    <xdr:ext cx="469744" cy="259045"/>
    <xdr:sp macro="" textlink="">
      <xdr:nvSpPr>
        <xdr:cNvPr id="475" name="n_2mainValue【市民会館】&#10;一人当たり面積">
          <a:extLst>
            <a:ext uri="{FF2B5EF4-FFF2-40B4-BE49-F238E27FC236}">
              <a16:creationId xmlns:a16="http://schemas.microsoft.com/office/drawing/2014/main" id="{00000000-0008-0000-0200-0000DB010000}"/>
            </a:ext>
          </a:extLst>
        </xdr:cNvPr>
        <xdr:cNvSpPr txBox="1"/>
      </xdr:nvSpPr>
      <xdr:spPr>
        <a:xfrm>
          <a:off x="8515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71138</xdr:rowOff>
    </xdr:from>
    <xdr:ext cx="469744" cy="259045"/>
    <xdr:sp macro="" textlink="">
      <xdr:nvSpPr>
        <xdr:cNvPr id="476" name="n_3mainValue【市民会館】&#10;一人当たり面積">
          <a:extLst>
            <a:ext uri="{FF2B5EF4-FFF2-40B4-BE49-F238E27FC236}">
              <a16:creationId xmlns:a16="http://schemas.microsoft.com/office/drawing/2014/main" id="{00000000-0008-0000-0200-0000DC010000}"/>
            </a:ext>
          </a:extLst>
        </xdr:cNvPr>
        <xdr:cNvSpPr txBox="1"/>
      </xdr:nvSpPr>
      <xdr:spPr>
        <a:xfrm>
          <a:off x="7626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87647</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160020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5481300" y="64522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108585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4592300" y="6400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57150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3703300" y="639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200-000010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150512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200-00001102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99077</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200-000012020000}"/>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200-000013020000}"/>
            </a:ext>
          </a:extLst>
        </xdr:cNvPr>
        <xdr:cNvSpPr txBox="1"/>
      </xdr:nvSpPr>
      <xdr:spPr>
        <a:xfrm>
          <a:off x="13500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a:extLst>
            <a:ext uri="{FF2B5EF4-FFF2-40B4-BE49-F238E27FC236}">
              <a16:creationId xmlns:a16="http://schemas.microsoft.com/office/drawing/2014/main" id="{00000000-0008-0000-0200-00002E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00000000-0008-0000-0200-000030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00000000-0008-0000-0200-00003202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15522</xdr:rowOff>
    </xdr:from>
    <xdr:to>
      <xdr:col>116</xdr:col>
      <xdr:colOff>114300</xdr:colOff>
      <xdr:row>42</xdr:row>
      <xdr:rowOff>117122</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2110700" y="72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101899</xdr:rowOff>
    </xdr:from>
    <xdr:ext cx="469744" cy="259045"/>
    <xdr:sp macro="" textlink="">
      <xdr:nvSpPr>
        <xdr:cNvPr id="574" name="【一般廃棄物処理施設】&#10;一人当たり有形固定資産（償却資産）額該当値テキスト">
          <a:extLst>
            <a:ext uri="{FF2B5EF4-FFF2-40B4-BE49-F238E27FC236}">
              <a16:creationId xmlns:a16="http://schemas.microsoft.com/office/drawing/2014/main" id="{00000000-0008-0000-0200-00003E020000}"/>
            </a:ext>
          </a:extLst>
        </xdr:cNvPr>
        <xdr:cNvSpPr txBox="1"/>
      </xdr:nvSpPr>
      <xdr:spPr>
        <a:xfrm>
          <a:off x="22199600" y="71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15835</xdr:rowOff>
    </xdr:from>
    <xdr:to>
      <xdr:col>112</xdr:col>
      <xdr:colOff>38100</xdr:colOff>
      <xdr:row>42</xdr:row>
      <xdr:rowOff>117435</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1272500" y="7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66322</xdr:rowOff>
    </xdr:from>
    <xdr:to>
      <xdr:col>116</xdr:col>
      <xdr:colOff>63500</xdr:colOff>
      <xdr:row>42</xdr:row>
      <xdr:rowOff>66635</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1323300" y="7267222"/>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16099</xdr:rowOff>
    </xdr:from>
    <xdr:to>
      <xdr:col>107</xdr:col>
      <xdr:colOff>101600</xdr:colOff>
      <xdr:row>42</xdr:row>
      <xdr:rowOff>117699</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0383500" y="72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66635</xdr:rowOff>
    </xdr:from>
    <xdr:to>
      <xdr:col>111</xdr:col>
      <xdr:colOff>177800</xdr:colOff>
      <xdr:row>42</xdr:row>
      <xdr:rowOff>66899</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0434300" y="7267535"/>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26455</xdr:rowOff>
    </xdr:from>
    <xdr:to>
      <xdr:col>102</xdr:col>
      <xdr:colOff>165100</xdr:colOff>
      <xdr:row>42</xdr:row>
      <xdr:rowOff>128055</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9494500" y="7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66899</xdr:rowOff>
    </xdr:from>
    <xdr:to>
      <xdr:col>107</xdr:col>
      <xdr:colOff>50800</xdr:colOff>
      <xdr:row>42</xdr:row>
      <xdr:rowOff>77255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9545300" y="726779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00000000-0008-0000-0200-000047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108562</xdr:rowOff>
    </xdr:from>
    <xdr:ext cx="469744" cy="259045"/>
    <xdr:sp macro="" textlink="">
      <xdr:nvSpPr>
        <xdr:cNvPr id="585" name="n_1main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1075728" y="73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108826</xdr:rowOff>
    </xdr:from>
    <xdr:ext cx="469744" cy="259045"/>
    <xdr:sp macro="" textlink="">
      <xdr:nvSpPr>
        <xdr:cNvPr id="586" name="n_2main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20199428" y="73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119182</xdr:rowOff>
    </xdr:from>
    <xdr:ext cx="469744" cy="259045"/>
    <xdr:sp macro="" textlink="">
      <xdr:nvSpPr>
        <xdr:cNvPr id="587" name="n_3main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9310428" y="73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00000000-0008-0000-0200-000066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00000000-0008-0000-0200-00006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00000000-0008-0000-0200-00006A020000}"/>
            </a:ext>
          </a:extLst>
        </xdr:cNvPr>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00000000-0008-0000-0200-000076020000}"/>
            </a:ext>
          </a:extLst>
        </xdr:cNvPr>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0000000-0008-0000-0200-000081020000}"/>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00000000-0008-0000-0200-00009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00000000-0008-0000-0200-00009E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00000000-0008-0000-0200-0000A0020000}"/>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158767</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00000000-0008-0000-0200-0000AC020000}"/>
            </a:ext>
          </a:extLst>
        </xdr:cNvPr>
        <xdr:cNvSpPr txBox="1"/>
      </xdr:nvSpPr>
      <xdr:spPr>
        <a:xfrm>
          <a:off x="22199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15240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1323300" y="1081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9545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1" name="n_1aveValue【保健センター・保健所】&#10;一人当たり面積">
          <a:extLst>
            <a:ext uri="{FF2B5EF4-FFF2-40B4-BE49-F238E27FC236}">
              <a16:creationId xmlns:a16="http://schemas.microsoft.com/office/drawing/2014/main" id="{00000000-0008-0000-0200-0000B302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2" name="n_2aveValue【保健センター・保健所】&#10;一人当たり面積">
          <a:extLst>
            <a:ext uri="{FF2B5EF4-FFF2-40B4-BE49-F238E27FC236}">
              <a16:creationId xmlns:a16="http://schemas.microsoft.com/office/drawing/2014/main" id="{00000000-0008-0000-0200-0000B4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3" name="n_3aveValue【保健センター・保健所】&#10;一人当たり面積">
          <a:extLst>
            <a:ext uri="{FF2B5EF4-FFF2-40B4-BE49-F238E27FC236}">
              <a16:creationId xmlns:a16="http://schemas.microsoft.com/office/drawing/2014/main" id="{00000000-0008-0000-0200-0000B5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a:extLst>
            <a:ext uri="{FF2B5EF4-FFF2-40B4-BE49-F238E27FC236}">
              <a16:creationId xmlns:a16="http://schemas.microsoft.com/office/drawing/2014/main" id="{00000000-0008-0000-0200-0000B6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82567</xdr:rowOff>
    </xdr:from>
    <xdr:ext cx="469744" cy="259045"/>
    <xdr:sp macro="" textlink="">
      <xdr:nvSpPr>
        <xdr:cNvPr id="695" name="n_1mainValue【保健センター・保健所】&#10;一人当たり面積">
          <a:extLst>
            <a:ext uri="{FF2B5EF4-FFF2-40B4-BE49-F238E27FC236}">
              <a16:creationId xmlns:a16="http://schemas.microsoft.com/office/drawing/2014/main" id="{00000000-0008-0000-0200-0000B7020000}"/>
            </a:ext>
          </a:extLst>
        </xdr:cNvPr>
        <xdr:cNvSpPr txBox="1"/>
      </xdr:nvSpPr>
      <xdr:spPr>
        <a:xfrm>
          <a:off x="210757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96" name="n_2mainValue【保健センター・保健所】&#10;一人当たり面積">
          <a:extLst>
            <a:ext uri="{FF2B5EF4-FFF2-40B4-BE49-F238E27FC236}">
              <a16:creationId xmlns:a16="http://schemas.microsoft.com/office/drawing/2014/main" id="{00000000-0008-0000-0200-0000B8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90187</xdr:rowOff>
    </xdr:from>
    <xdr:ext cx="469744" cy="259045"/>
    <xdr:sp macro="" textlink="">
      <xdr:nvSpPr>
        <xdr:cNvPr id="697" name="n_3mainValue【保健センター・保健所】&#10;一人当たり面積">
          <a:extLst>
            <a:ext uri="{FF2B5EF4-FFF2-40B4-BE49-F238E27FC236}">
              <a16:creationId xmlns:a16="http://schemas.microsoft.com/office/drawing/2014/main" id="{00000000-0008-0000-0200-0000B9020000}"/>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00000000-0008-0000-0200-0000D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00000000-0008-0000-0200-0000D3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00000000-0008-0000-0200-0000D5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00000000-0008-0000-0200-0000D7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00000000-0008-0000-0200-0000E3020000}"/>
            </a:ext>
          </a:extLst>
        </xdr:cNvPr>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13336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5481300" y="143884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83</xdr:row>
      <xdr:rowOff>158114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4592300" y="143541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86361</xdr:rowOff>
    </xdr:from>
    <xdr:to>
      <xdr:col>72</xdr:col>
      <xdr:colOff>38100</xdr:colOff>
      <xdr:row>84</xdr:row>
      <xdr:rowOff>16511</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3652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137161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3703300" y="143541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46" name="n_1aveValue【消防施設】&#10;有形固定資産減価償却率">
          <a:extLst>
            <a:ext uri="{FF2B5EF4-FFF2-40B4-BE49-F238E27FC236}">
              <a16:creationId xmlns:a16="http://schemas.microsoft.com/office/drawing/2014/main" id="{00000000-0008-0000-0200-0000EA02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47" name="n_2aveValue【消防施設】&#10;有形固定資産減価償却率">
          <a:extLst>
            <a:ext uri="{FF2B5EF4-FFF2-40B4-BE49-F238E27FC236}">
              <a16:creationId xmlns:a16="http://schemas.microsoft.com/office/drawing/2014/main" id="{00000000-0008-0000-0200-0000EB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48" name="n_3aveValue【消防施設】&#10;有形固定資産減価償却率">
          <a:extLst>
            <a:ext uri="{FF2B5EF4-FFF2-40B4-BE49-F238E27FC236}">
              <a16:creationId xmlns:a16="http://schemas.microsoft.com/office/drawing/2014/main" id="{00000000-0008-0000-0200-0000EC02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a:extLst>
            <a:ext uri="{FF2B5EF4-FFF2-40B4-BE49-F238E27FC236}">
              <a16:creationId xmlns:a16="http://schemas.microsoft.com/office/drawing/2014/main" id="{00000000-0008-0000-0200-0000ED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750" name="n_1mainValue【消防施設】&#10;有形固定資産減価償却率">
          <a:extLst>
            <a:ext uri="{FF2B5EF4-FFF2-40B4-BE49-F238E27FC236}">
              <a16:creationId xmlns:a16="http://schemas.microsoft.com/office/drawing/2014/main" id="{00000000-0008-0000-0200-0000EE020000}"/>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751" name="n_2mainValue【消防施設】&#10;有形固定資産減価償却率">
          <a:extLst>
            <a:ext uri="{FF2B5EF4-FFF2-40B4-BE49-F238E27FC236}">
              <a16:creationId xmlns:a16="http://schemas.microsoft.com/office/drawing/2014/main" id="{00000000-0008-0000-0200-0000EF020000}"/>
            </a:ext>
          </a:extLst>
        </xdr:cNvPr>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7638</xdr:rowOff>
    </xdr:from>
    <xdr:ext cx="405111" cy="259045"/>
    <xdr:sp macro="" textlink="">
      <xdr:nvSpPr>
        <xdr:cNvPr id="752" name="n_3mainValue【消防施設】&#10;有形固定資産減価償却率">
          <a:extLst>
            <a:ext uri="{FF2B5EF4-FFF2-40B4-BE49-F238E27FC236}">
              <a16:creationId xmlns:a16="http://schemas.microsoft.com/office/drawing/2014/main" id="{00000000-0008-0000-0200-0000F0020000}"/>
            </a:ext>
          </a:extLst>
        </xdr:cNvPr>
        <xdr:cNvSpPr txBox="1"/>
      </xdr:nvSpPr>
      <xdr:spPr>
        <a:xfrm>
          <a:off x="13500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00000000-0008-0000-0200-00000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a:extLst>
            <a:ext uri="{FF2B5EF4-FFF2-40B4-BE49-F238E27FC236}">
              <a16:creationId xmlns:a16="http://schemas.microsoft.com/office/drawing/2014/main" id="{00000000-0008-0000-0200-00000903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a:extLst>
            <a:ext uri="{FF2B5EF4-FFF2-40B4-BE49-F238E27FC236}">
              <a16:creationId xmlns:a16="http://schemas.microsoft.com/office/drawing/2014/main" id="{00000000-0008-0000-0200-00000B03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81" name="【消防施設】&#10;一人当たり面積平均値テキスト">
          <a:extLst>
            <a:ext uri="{FF2B5EF4-FFF2-40B4-BE49-F238E27FC236}">
              <a16:creationId xmlns:a16="http://schemas.microsoft.com/office/drawing/2014/main" id="{00000000-0008-0000-0200-00000D03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134620</xdr:rowOff>
    </xdr:from>
    <xdr:to>
      <xdr:col>116</xdr:col>
      <xdr:colOff>114300</xdr:colOff>
      <xdr:row>86</xdr:row>
      <xdr:rowOff>64770</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22110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93" name="【消防施設】&#10;一人当たり面積該当値テキスト">
          <a:extLst>
            <a:ext uri="{FF2B5EF4-FFF2-40B4-BE49-F238E27FC236}">
              <a16:creationId xmlns:a16="http://schemas.microsoft.com/office/drawing/2014/main" id="{00000000-0008-0000-0200-000019030000}"/>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119380</xdr:rowOff>
    </xdr:from>
    <xdr:to>
      <xdr:col>112</xdr:col>
      <xdr:colOff>38100</xdr:colOff>
      <xdr:row>86</xdr:row>
      <xdr:rowOff>49530</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21272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170180</xdr:rowOff>
    </xdr:from>
    <xdr:to>
      <xdr:col>116</xdr:col>
      <xdr:colOff>63500</xdr:colOff>
      <xdr:row>86</xdr:row>
      <xdr:rowOff>13970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1323300" y="14743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170180</xdr:rowOff>
    </xdr:from>
    <xdr:to>
      <xdr:col>111</xdr:col>
      <xdr:colOff>177800</xdr:colOff>
      <xdr:row>86</xdr:row>
      <xdr:rowOff>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0434300" y="1474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156211</xdr:rowOff>
    </xdr:from>
    <xdr:to>
      <xdr:col>102</xdr:col>
      <xdr:colOff>165100</xdr:colOff>
      <xdr:row>86</xdr:row>
      <xdr:rowOff>86361</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9494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35561</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19545300" y="147447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00" name="n_1aveValue【消防施設】&#10;一人当たり面積">
          <a:extLst>
            <a:ext uri="{FF2B5EF4-FFF2-40B4-BE49-F238E27FC236}">
              <a16:creationId xmlns:a16="http://schemas.microsoft.com/office/drawing/2014/main" id="{00000000-0008-0000-0200-00002003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a:extLst>
            <a:ext uri="{FF2B5EF4-FFF2-40B4-BE49-F238E27FC236}">
              <a16:creationId xmlns:a16="http://schemas.microsoft.com/office/drawing/2014/main" id="{00000000-0008-0000-0200-00002103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02" name="n_3aveValue【消防施設】&#10;一人当たり面積">
          <a:extLst>
            <a:ext uri="{FF2B5EF4-FFF2-40B4-BE49-F238E27FC236}">
              <a16:creationId xmlns:a16="http://schemas.microsoft.com/office/drawing/2014/main" id="{00000000-0008-0000-0200-00002203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a:extLst>
            <a:ext uri="{FF2B5EF4-FFF2-40B4-BE49-F238E27FC236}">
              <a16:creationId xmlns:a16="http://schemas.microsoft.com/office/drawing/2014/main" id="{00000000-0008-0000-0200-00002303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40657</xdr:rowOff>
    </xdr:from>
    <xdr:ext cx="469744" cy="259045"/>
    <xdr:sp macro="" textlink="">
      <xdr:nvSpPr>
        <xdr:cNvPr id="804" name="n_1mainValue【消防施設】&#10;一人当たり面積">
          <a:extLst>
            <a:ext uri="{FF2B5EF4-FFF2-40B4-BE49-F238E27FC236}">
              <a16:creationId xmlns:a16="http://schemas.microsoft.com/office/drawing/2014/main" id="{00000000-0008-0000-0200-000024030000}"/>
            </a:ext>
          </a:extLst>
        </xdr:cNvPr>
        <xdr:cNvSpPr txBox="1"/>
      </xdr:nvSpPr>
      <xdr:spPr>
        <a:xfrm>
          <a:off x="210757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05" name="n_2mainValue【消防施設】&#10;一人当たり面積">
          <a:extLst>
            <a:ext uri="{FF2B5EF4-FFF2-40B4-BE49-F238E27FC236}">
              <a16:creationId xmlns:a16="http://schemas.microsoft.com/office/drawing/2014/main" id="{00000000-0008-0000-0200-00002503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77488</xdr:rowOff>
    </xdr:from>
    <xdr:ext cx="469744" cy="259045"/>
    <xdr:sp macro="" textlink="">
      <xdr:nvSpPr>
        <xdr:cNvPr id="806" name="n_3mainValue【消防施設】&#10;一人当たり面積">
          <a:extLst>
            <a:ext uri="{FF2B5EF4-FFF2-40B4-BE49-F238E27FC236}">
              <a16:creationId xmlns:a16="http://schemas.microsoft.com/office/drawing/2014/main" id="{00000000-0008-0000-0200-000026030000}"/>
            </a:ext>
          </a:extLst>
        </xdr:cNvPr>
        <xdr:cNvSpPr txBox="1"/>
      </xdr:nvSpPr>
      <xdr:spPr>
        <a:xfrm>
          <a:off x="193104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00000000-0008-0000-0200-00003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a:extLst>
            <a:ext uri="{FF2B5EF4-FFF2-40B4-BE49-F238E27FC236}">
              <a16:creationId xmlns:a16="http://schemas.microsoft.com/office/drawing/2014/main" id="{00000000-0008-0000-0200-000041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a:extLst>
            <a:ext uri="{FF2B5EF4-FFF2-40B4-BE49-F238E27FC236}">
              <a16:creationId xmlns:a16="http://schemas.microsoft.com/office/drawing/2014/main" id="{00000000-0008-0000-0200-000043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a:extLst>
            <a:ext uri="{FF2B5EF4-FFF2-40B4-BE49-F238E27FC236}">
              <a16:creationId xmlns:a16="http://schemas.microsoft.com/office/drawing/2014/main" id="{00000000-0008-0000-0200-000045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a:extLst>
            <a:ext uri="{FF2B5EF4-FFF2-40B4-BE49-F238E27FC236}">
              <a16:creationId xmlns:a16="http://schemas.microsoft.com/office/drawing/2014/main" id="{00000000-0008-0000-0200-000048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848" name="楕円 847">
          <a:extLst>
            <a:ext uri="{FF2B5EF4-FFF2-40B4-BE49-F238E27FC236}">
              <a16:creationId xmlns:a16="http://schemas.microsoft.com/office/drawing/2014/main" id="{00000000-0008-0000-0200-000050030000}"/>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849" name="【庁舎】&#10;有形固定資産減価償却率該当値テキスト">
          <a:extLst>
            <a:ext uri="{FF2B5EF4-FFF2-40B4-BE49-F238E27FC236}">
              <a16:creationId xmlns:a16="http://schemas.microsoft.com/office/drawing/2014/main" id="{00000000-0008-0000-0200-000051030000}"/>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146413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5481300" y="183070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133350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4592300" y="182939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120287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3703300" y="1825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a:extLst>
            <a:ext uri="{FF2B5EF4-FFF2-40B4-BE49-F238E27FC236}">
              <a16:creationId xmlns:a16="http://schemas.microsoft.com/office/drawing/2014/main" id="{00000000-0008-0000-0200-000058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a:extLst>
            <a:ext uri="{FF2B5EF4-FFF2-40B4-BE49-F238E27FC236}">
              <a16:creationId xmlns:a16="http://schemas.microsoft.com/office/drawing/2014/main" id="{00000000-0008-0000-0200-000059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a:extLst>
            <a:ext uri="{FF2B5EF4-FFF2-40B4-BE49-F238E27FC236}">
              <a16:creationId xmlns:a16="http://schemas.microsoft.com/office/drawing/2014/main" id="{00000000-0008-0000-0200-00005A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a:extLst>
            <a:ext uri="{FF2B5EF4-FFF2-40B4-BE49-F238E27FC236}">
              <a16:creationId xmlns:a16="http://schemas.microsoft.com/office/drawing/2014/main" id="{00000000-0008-0000-0200-00005B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860" name="n_1mainValue【庁舎】&#10;有形固定資産減価償却率">
          <a:extLst>
            <a:ext uri="{FF2B5EF4-FFF2-40B4-BE49-F238E27FC236}">
              <a16:creationId xmlns:a16="http://schemas.microsoft.com/office/drawing/2014/main" id="{00000000-0008-0000-0200-00005C030000}"/>
            </a:ext>
          </a:extLst>
        </xdr:cNvPr>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861" name="n_2mainValue【庁舎】&#10;有形固定資産減価償却率">
          <a:extLst>
            <a:ext uri="{FF2B5EF4-FFF2-40B4-BE49-F238E27FC236}">
              <a16:creationId xmlns:a16="http://schemas.microsoft.com/office/drawing/2014/main" id="{00000000-0008-0000-0200-00005D030000}"/>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862" name="n_3mainValue【庁舎】&#10;有形固定資産減価償却率">
          <a:extLst>
            <a:ext uri="{FF2B5EF4-FFF2-40B4-BE49-F238E27FC236}">
              <a16:creationId xmlns:a16="http://schemas.microsoft.com/office/drawing/2014/main" id="{00000000-0008-0000-0200-00005E030000}"/>
            </a:ext>
          </a:extLst>
        </xdr:cNvPr>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a:extLst>
            <a:ext uri="{FF2B5EF4-FFF2-40B4-BE49-F238E27FC236}">
              <a16:creationId xmlns:a16="http://schemas.microsoft.com/office/drawing/2014/main" id="{00000000-0008-0000-0200-00006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a:extLst>
            <a:ext uri="{FF2B5EF4-FFF2-40B4-BE49-F238E27FC236}">
              <a16:creationId xmlns:a16="http://schemas.microsoft.com/office/drawing/2014/main" id="{00000000-0008-0000-0200-00006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a:extLst>
            <a:ext uri="{FF2B5EF4-FFF2-40B4-BE49-F238E27FC236}">
              <a16:creationId xmlns:a16="http://schemas.microsoft.com/office/drawing/2014/main" id="{00000000-0008-0000-0200-00006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a:extLst>
            <a:ext uri="{FF2B5EF4-FFF2-40B4-BE49-F238E27FC236}">
              <a16:creationId xmlns:a16="http://schemas.microsoft.com/office/drawing/2014/main" id="{00000000-0008-0000-0200-00006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a:extLst>
            <a:ext uri="{FF2B5EF4-FFF2-40B4-BE49-F238E27FC236}">
              <a16:creationId xmlns:a16="http://schemas.microsoft.com/office/drawing/2014/main" id="{00000000-0008-0000-0200-00007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a:extLst>
            <a:ext uri="{FF2B5EF4-FFF2-40B4-BE49-F238E27FC236}">
              <a16:creationId xmlns:a16="http://schemas.microsoft.com/office/drawing/2014/main" id="{00000000-0008-0000-0200-000075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a:extLst>
            <a:ext uri="{FF2B5EF4-FFF2-40B4-BE49-F238E27FC236}">
              <a16:creationId xmlns:a16="http://schemas.microsoft.com/office/drawing/2014/main" id="{00000000-0008-0000-0200-000077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89" name="【庁舎】&#10;一人当たり面積平均値テキスト">
          <a:extLst>
            <a:ext uri="{FF2B5EF4-FFF2-40B4-BE49-F238E27FC236}">
              <a16:creationId xmlns:a16="http://schemas.microsoft.com/office/drawing/2014/main" id="{00000000-0008-0000-0200-000079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a:extLst>
            <a:ext uri="{FF2B5EF4-FFF2-40B4-BE49-F238E27FC236}">
              <a16:creationId xmlns:a16="http://schemas.microsoft.com/office/drawing/2014/main" id="{00000000-0008-0000-0200-00007A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a:extLst>
            <a:ext uri="{FF2B5EF4-FFF2-40B4-BE49-F238E27FC236}">
              <a16:creationId xmlns:a16="http://schemas.microsoft.com/office/drawing/2014/main" id="{00000000-0008-0000-0200-00007B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a:extLst>
            <a:ext uri="{FF2B5EF4-FFF2-40B4-BE49-F238E27FC236}">
              <a16:creationId xmlns:a16="http://schemas.microsoft.com/office/drawing/2014/main" id="{00000000-0008-0000-0200-00007C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a:extLst>
            <a:ext uri="{FF2B5EF4-FFF2-40B4-BE49-F238E27FC236}">
              <a16:creationId xmlns:a16="http://schemas.microsoft.com/office/drawing/2014/main" id="{00000000-0008-0000-0200-00007D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a:extLst>
            <a:ext uri="{FF2B5EF4-FFF2-40B4-BE49-F238E27FC236}">
              <a16:creationId xmlns:a16="http://schemas.microsoft.com/office/drawing/2014/main" id="{00000000-0008-0000-0200-00007E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900" name="楕円 899">
          <a:extLst>
            <a:ext uri="{FF2B5EF4-FFF2-40B4-BE49-F238E27FC236}">
              <a16:creationId xmlns:a16="http://schemas.microsoft.com/office/drawing/2014/main" id="{00000000-0008-0000-0200-000084030000}"/>
            </a:ext>
          </a:extLst>
        </xdr:cNvPr>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901" name="【庁舎】&#10;一人当たり面積該当値テキスト">
          <a:extLst>
            <a:ext uri="{FF2B5EF4-FFF2-40B4-BE49-F238E27FC236}">
              <a16:creationId xmlns:a16="http://schemas.microsoft.com/office/drawing/2014/main" id="{00000000-0008-0000-0200-000085030000}"/>
            </a:ext>
          </a:extLst>
        </xdr:cNvPr>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02" name="楕円 901">
          <a:extLst>
            <a:ext uri="{FF2B5EF4-FFF2-40B4-BE49-F238E27FC236}">
              <a16:creationId xmlns:a16="http://schemas.microsoft.com/office/drawing/2014/main" id="{00000000-0008-0000-0200-000086030000}"/>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53339</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flipV="1">
          <a:off x="21323300" y="178749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xdr:rowOff>
    </xdr:from>
    <xdr:to>
      <xdr:col>107</xdr:col>
      <xdr:colOff>101600</xdr:colOff>
      <xdr:row>104</xdr:row>
      <xdr:rowOff>110998</xdr:rowOff>
    </xdr:to>
    <xdr:sp macro="" textlink="">
      <xdr:nvSpPr>
        <xdr:cNvPr id="904" name="楕円 903">
          <a:extLst>
            <a:ext uri="{FF2B5EF4-FFF2-40B4-BE49-F238E27FC236}">
              <a16:creationId xmlns:a16="http://schemas.microsoft.com/office/drawing/2014/main" id="{00000000-0008-0000-0200-000088030000}"/>
            </a:ext>
          </a:extLst>
        </xdr:cNvPr>
        <xdr:cNvSpPr/>
      </xdr:nvSpPr>
      <xdr:spPr>
        <a:xfrm>
          <a:off x="2038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60198</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flipV="1">
          <a:off x="20434300" y="178841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66548</xdr:rowOff>
    </xdr:from>
    <xdr:to>
      <xdr:col>102</xdr:col>
      <xdr:colOff>165100</xdr:colOff>
      <xdr:row>104</xdr:row>
      <xdr:rowOff>168148</xdr:rowOff>
    </xdr:to>
    <xdr:sp macro="" textlink="">
      <xdr:nvSpPr>
        <xdr:cNvPr id="906" name="楕円 905">
          <a:extLst>
            <a:ext uri="{FF2B5EF4-FFF2-40B4-BE49-F238E27FC236}">
              <a16:creationId xmlns:a16="http://schemas.microsoft.com/office/drawing/2014/main" id="{00000000-0008-0000-0200-00008A030000}"/>
            </a:ext>
          </a:extLst>
        </xdr:cNvPr>
        <xdr:cNvSpPr/>
      </xdr:nvSpPr>
      <xdr:spPr>
        <a:xfrm>
          <a:off x="19494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60198</xdr:rowOff>
    </xdr:from>
    <xdr:to>
      <xdr:col>107</xdr:col>
      <xdr:colOff>50800</xdr:colOff>
      <xdr:row>104</xdr:row>
      <xdr:rowOff>117348</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19545300" y="1789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08" name="n_1aveValue【庁舎】&#10;一人当たり面積">
          <a:extLst>
            <a:ext uri="{FF2B5EF4-FFF2-40B4-BE49-F238E27FC236}">
              <a16:creationId xmlns:a16="http://schemas.microsoft.com/office/drawing/2014/main" id="{00000000-0008-0000-0200-00008C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09" name="n_2aveValue【庁舎】&#10;一人当たり面積">
          <a:extLst>
            <a:ext uri="{FF2B5EF4-FFF2-40B4-BE49-F238E27FC236}">
              <a16:creationId xmlns:a16="http://schemas.microsoft.com/office/drawing/2014/main" id="{00000000-0008-0000-0200-00008D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a:extLst>
            <a:ext uri="{FF2B5EF4-FFF2-40B4-BE49-F238E27FC236}">
              <a16:creationId xmlns:a16="http://schemas.microsoft.com/office/drawing/2014/main" id="{00000000-0008-0000-0200-00008E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a:extLst>
            <a:ext uri="{FF2B5EF4-FFF2-40B4-BE49-F238E27FC236}">
              <a16:creationId xmlns:a16="http://schemas.microsoft.com/office/drawing/2014/main" id="{00000000-0008-0000-0200-00008F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12" name="n_1mainValue【庁舎】&#10;一人当たり面積">
          <a:extLst>
            <a:ext uri="{FF2B5EF4-FFF2-40B4-BE49-F238E27FC236}">
              <a16:creationId xmlns:a16="http://schemas.microsoft.com/office/drawing/2014/main" id="{00000000-0008-0000-0200-000090030000}"/>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127525</xdr:rowOff>
    </xdr:from>
    <xdr:ext cx="469744" cy="259045"/>
    <xdr:sp macro="" textlink="">
      <xdr:nvSpPr>
        <xdr:cNvPr id="913" name="n_2mainValue【庁舎】&#10;一人当たり面積">
          <a:extLst>
            <a:ext uri="{FF2B5EF4-FFF2-40B4-BE49-F238E27FC236}">
              <a16:creationId xmlns:a16="http://schemas.microsoft.com/office/drawing/2014/main" id="{00000000-0008-0000-0200-000091030000}"/>
            </a:ext>
          </a:extLst>
        </xdr:cNvPr>
        <xdr:cNvSpPr txBox="1"/>
      </xdr:nvSpPr>
      <xdr:spPr>
        <a:xfrm>
          <a:off x="201994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159275</xdr:rowOff>
    </xdr:from>
    <xdr:ext cx="469744" cy="259045"/>
    <xdr:sp macro="" textlink="">
      <xdr:nvSpPr>
        <xdr:cNvPr id="914" name="n_3mainValue【庁舎】&#10;一人当たり面積">
          <a:extLst>
            <a:ext uri="{FF2B5EF4-FFF2-40B4-BE49-F238E27FC236}">
              <a16:creationId xmlns:a16="http://schemas.microsoft.com/office/drawing/2014/main" id="{00000000-0008-0000-0200-000092030000}"/>
            </a:ext>
          </a:extLst>
        </xdr:cNvPr>
        <xdr:cNvSpPr txBox="1"/>
      </xdr:nvSpPr>
      <xdr:spPr>
        <a:xfrm>
          <a:off x="193104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00000000-0008-0000-0200-00009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00000000-0008-0000-0200-00009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類似団体と比較して特に有形固定資産減価償却率が高くなっている施設は、認定こども園・保育所、学校施設、体育館・プールであり、特に低くなっている施設は、福祉施設、保健センターである。</a:t>
          </a:r>
          <a:endParaRPr lang="ja-JP" altLang="ja-JP" sz="1400">
            <a:effectLst/>
          </a:endParaRPr>
        </a:p>
        <a:p>
          <a:r>
            <a:rPr kumimoji="1" lang="ja-JP" altLang="ja-JP" sz="1100">
              <a:solidFill>
                <a:schemeClr val="dk1"/>
              </a:solidFill>
              <a:effectLst/>
              <a:latin typeface="+mn-lt"/>
              <a:ea typeface="+mn-ea"/>
              <a:cs typeface="+mn-cs"/>
            </a:rPr>
            <a:t>建物等では主に市役所庁舎、保育所、小学校、中学校、博物館、武道館の有形固定資産減価償却率が高くなっているが、保育所については、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年度より、集約施設として統合こども園の建設を予定しており、既存施設は除却又は売却するため、減少していく見込みである。</a:t>
          </a:r>
          <a:endParaRPr lang="ja-JP" altLang="ja-JP" sz="1400">
            <a:effectLst/>
          </a:endParaRPr>
        </a:p>
        <a:p>
          <a:r>
            <a:rPr kumimoji="1" lang="ja-JP" altLang="ja-JP" sz="1100">
              <a:solidFill>
                <a:schemeClr val="dk1"/>
              </a:solidFill>
              <a:effectLst/>
              <a:latin typeface="+mn-lt"/>
              <a:ea typeface="+mn-ea"/>
              <a:cs typeface="+mn-cs"/>
            </a:rPr>
            <a:t>公工作物では主に橋梁、道路の有形固定資産減価償却率が高くなっているが、橋梁については、今後、現在の状態を調査する予定であり、道路については、長寿命化計画を策定し、順次改修していく予定である。</a:t>
          </a:r>
          <a:endParaRPr lang="ja-JP" altLang="ja-JP" sz="1400">
            <a:effectLst/>
          </a:endParaRPr>
        </a:p>
        <a:p>
          <a:r>
            <a:rPr kumimoji="1" lang="ja-JP" altLang="ja-JP" sz="1100">
              <a:solidFill>
                <a:schemeClr val="dk1"/>
              </a:solidFill>
              <a:effectLst/>
              <a:latin typeface="+mn-lt"/>
              <a:ea typeface="+mn-ea"/>
              <a:cs typeface="+mn-cs"/>
            </a:rPr>
            <a:t>有形固定資産減価償却率が高い施設は多く、耐用年数を経過しても多くの資産が使用されており、老朽化が進行しているため、今後も各資産の有用性、安全性等を踏まえ、修繕にて資産を維持していくのか、建て替え等にて新たな資産を形成し行政サービスに利用するのか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財政力指数は上昇傾向にある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基準財政収入額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年度と比較してほぼ横ばいだったため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、財政力指数は昨年度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と同じ</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ポイントだった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今後も引き続き、企業誘致や地場産業の発展、中小企業対策の推進を図るとともに、市内経済発展による税源の確保、徴収対策の強化等、更なる税収増に努める。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41</xdr:row>
      <xdr:rowOff>15875</xdr:rowOff>
    </xdr:to>
    <xdr:cxnSp macro="">
      <xdr:nvCxnSpPr>
        <xdr:cNvPr id="75" name="直線コネクタ 74"/>
        <xdr:cNvCxnSpPr/>
      </xdr:nvCxnSpPr>
      <xdr:spPr>
        <a:xfrm flipV="1">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56092</xdr:rowOff>
    </xdr:to>
    <xdr:cxnSp macro="">
      <xdr:nvCxnSpPr>
        <xdr:cNvPr id="78" name="直線コネクタ 77"/>
        <xdr:cNvCxnSpPr/>
      </xdr:nvCxnSpPr>
      <xdr:spPr>
        <a:xfrm flipV="1">
          <a:off x="1447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年度は地域活性化交付金の増などにより、一時的に経常収支比率が改善した。しかし平成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年度以降は、扶助費の増や公債費の増等により一般財源が増加し、比率が悪化している。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施設の集約化に伴う大型整備事業が予定されており、公債費の増が見込まれる。それに対し、大型事業の実施年次を平準化するなど、将来の公債費負担の抑制に努める。また、施設の集約化によって経常的な維持管理費用の縮減を推し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60</xdr:row>
      <xdr:rowOff>170180</xdr:rowOff>
    </xdr:to>
    <xdr:cxnSp macro="">
      <xdr:nvCxnSpPr>
        <xdr:cNvPr id="130" name="直線コネクタ 129"/>
        <xdr:cNvCxnSpPr/>
      </xdr:nvCxnSpPr>
      <xdr:spPr>
        <a:xfrm flipV="1">
          <a:off x="4114800" y="1044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60</xdr:row>
      <xdr:rowOff>170180</xdr:rowOff>
    </xdr:to>
    <xdr:cxnSp macro="">
      <xdr:nvCxnSpPr>
        <xdr:cNvPr id="133" name="直線コネクタ 132"/>
        <xdr:cNvCxnSpPr/>
      </xdr:nvCxnSpPr>
      <xdr:spPr>
        <a:xfrm>
          <a:off x="3225800" y="104233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54356</xdr:rowOff>
    </xdr:from>
    <xdr:to>
      <xdr:col>15</xdr:col>
      <xdr:colOff>82550</xdr:colOff>
      <xdr:row>60</xdr:row>
      <xdr:rowOff>136398</xdr:rowOff>
    </xdr:to>
    <xdr:cxnSp macro="">
      <xdr:nvCxnSpPr>
        <xdr:cNvPr id="136" name="直線コネクタ 135"/>
        <xdr:cNvCxnSpPr/>
      </xdr:nvCxnSpPr>
      <xdr:spPr>
        <a:xfrm>
          <a:off x="2336800" y="103413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54356</xdr:rowOff>
    </xdr:to>
    <xdr:cxnSp macro="">
      <xdr:nvCxnSpPr>
        <xdr:cNvPr id="139" name="直線コネクタ 138"/>
        <xdr:cNvCxnSpPr/>
      </xdr:nvCxnSpPr>
      <xdr:spPr>
        <a:xfrm>
          <a:off x="1447800" y="102158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3556</xdr:rowOff>
    </xdr:from>
    <xdr:to>
      <xdr:col>11</xdr:col>
      <xdr:colOff>82550</xdr:colOff>
      <xdr:row>60</xdr:row>
      <xdr:rowOff>105156</xdr:rowOff>
    </xdr:to>
    <xdr:sp macro="" textlink="">
      <xdr:nvSpPr>
        <xdr:cNvPr id="155" name="楕円 154"/>
        <xdr:cNvSpPr/>
      </xdr:nvSpPr>
      <xdr:spPr>
        <a:xfrm>
          <a:off x="2286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115333</xdr:rowOff>
    </xdr:from>
    <xdr:ext cx="762000" cy="259045"/>
    <xdr:sp macro="" textlink="">
      <xdr:nvSpPr>
        <xdr:cNvPr id="156" name="テキスト ボックス 155"/>
        <xdr:cNvSpPr txBox="1"/>
      </xdr:nvSpPr>
      <xdr:spPr>
        <a:xfrm>
          <a:off x="1955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7" name="楕円 156"/>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58" name="テキスト ボックス 157"/>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年度は前年度に比べて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1,058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円減少した。その要因は、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令和元年度は前年度と比べて災害等による修繕が少なかったことによるものである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施設の老朽化が進んでいることから、依然、維持補修費は増加していくものと予想される。対策として施設の集約化事業が進行しており、既存の保育所や社会教育施設等の老朽化した施設を順次、除却、譲渡する予定である。その後は維持補修費や物件費の減少が見込ま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人件費についても、事業の見直しや事務の簡素化、事務量に見合った人員配置を行うことで、現行の条例定数内で適正な執行を行う。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7294</xdr:rowOff>
    </xdr:from>
    <xdr:to>
      <xdr:col>23</xdr:col>
      <xdr:colOff>133350</xdr:colOff>
      <xdr:row>83</xdr:row>
      <xdr:rowOff>17507</xdr:rowOff>
    </xdr:to>
    <xdr:cxnSp macro="">
      <xdr:nvCxnSpPr>
        <xdr:cNvPr id="191" name="直線コネクタ 190"/>
        <xdr:cNvCxnSpPr/>
      </xdr:nvCxnSpPr>
      <xdr:spPr>
        <a:xfrm flipV="1">
          <a:off x="4114800" y="14237644"/>
          <a:ext cx="8382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17507</xdr:rowOff>
    </xdr:from>
    <xdr:to>
      <xdr:col>19</xdr:col>
      <xdr:colOff>133350</xdr:colOff>
      <xdr:row>83</xdr:row>
      <xdr:rowOff>51318</xdr:rowOff>
    </xdr:to>
    <xdr:cxnSp macro="">
      <xdr:nvCxnSpPr>
        <xdr:cNvPr id="194" name="直線コネクタ 193"/>
        <xdr:cNvCxnSpPr/>
      </xdr:nvCxnSpPr>
      <xdr:spPr>
        <a:xfrm flipV="1">
          <a:off x="3225800" y="14247857"/>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107899</xdr:rowOff>
    </xdr:from>
    <xdr:to>
      <xdr:col>15</xdr:col>
      <xdr:colOff>82550</xdr:colOff>
      <xdr:row>83</xdr:row>
      <xdr:rowOff>51318</xdr:rowOff>
    </xdr:to>
    <xdr:cxnSp macro="">
      <xdr:nvCxnSpPr>
        <xdr:cNvPr id="197" name="直線コネクタ 196"/>
        <xdr:cNvCxnSpPr/>
      </xdr:nvCxnSpPr>
      <xdr:spPr>
        <a:xfrm>
          <a:off x="2336800" y="14166799"/>
          <a:ext cx="889000" cy="1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107899</xdr:rowOff>
    </xdr:from>
    <xdr:to>
      <xdr:col>11</xdr:col>
      <xdr:colOff>31750</xdr:colOff>
      <xdr:row>82</xdr:row>
      <xdr:rowOff>119492</xdr:rowOff>
    </xdr:to>
    <xdr:cxnSp macro="">
      <xdr:nvCxnSpPr>
        <xdr:cNvPr id="200" name="直線コネクタ 199"/>
        <xdr:cNvCxnSpPr/>
      </xdr:nvCxnSpPr>
      <xdr:spPr>
        <a:xfrm flipV="1">
          <a:off x="1447800" y="141667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127944</xdr:rowOff>
    </xdr:from>
    <xdr:to>
      <xdr:col>23</xdr:col>
      <xdr:colOff>184150</xdr:colOff>
      <xdr:row>83</xdr:row>
      <xdr:rowOff>58094</xdr:rowOff>
    </xdr:to>
    <xdr:sp macro="" textlink="">
      <xdr:nvSpPr>
        <xdr:cNvPr id="210" name="楕円 209"/>
        <xdr:cNvSpPr/>
      </xdr:nvSpPr>
      <xdr:spPr>
        <a:xfrm>
          <a:off x="4902200" y="141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144471</xdr:rowOff>
    </xdr:from>
    <xdr:ext cx="762000" cy="259045"/>
    <xdr:sp macro="" textlink="">
      <xdr:nvSpPr>
        <xdr:cNvPr id="211" name="人件費・物件費等の状況該当値テキスト"/>
        <xdr:cNvSpPr txBox="1"/>
      </xdr:nvSpPr>
      <xdr:spPr>
        <a:xfrm>
          <a:off x="5041900" y="140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138157</xdr:rowOff>
    </xdr:from>
    <xdr:to>
      <xdr:col>19</xdr:col>
      <xdr:colOff>184150</xdr:colOff>
      <xdr:row>83</xdr:row>
      <xdr:rowOff>68307</xdr:rowOff>
    </xdr:to>
    <xdr:sp macro="" textlink="">
      <xdr:nvSpPr>
        <xdr:cNvPr id="212" name="楕円 211"/>
        <xdr:cNvSpPr/>
      </xdr:nvSpPr>
      <xdr:spPr>
        <a:xfrm>
          <a:off x="4064000" y="141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213" name="テキスト ボックス 212"/>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518</xdr:rowOff>
    </xdr:from>
    <xdr:to>
      <xdr:col>15</xdr:col>
      <xdr:colOff>133350</xdr:colOff>
      <xdr:row>83</xdr:row>
      <xdr:rowOff>102118</xdr:rowOff>
    </xdr:to>
    <xdr:sp macro="" textlink="">
      <xdr:nvSpPr>
        <xdr:cNvPr id="214" name="楕円 213"/>
        <xdr:cNvSpPr/>
      </xdr:nvSpPr>
      <xdr:spPr>
        <a:xfrm>
          <a:off x="3175000" y="14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112295</xdr:rowOff>
    </xdr:from>
    <xdr:ext cx="762000" cy="259045"/>
    <xdr:sp macro="" textlink="">
      <xdr:nvSpPr>
        <xdr:cNvPr id="215" name="テキスト ボックス 214"/>
        <xdr:cNvSpPr txBox="1"/>
      </xdr:nvSpPr>
      <xdr:spPr>
        <a:xfrm>
          <a:off x="2844800" y="139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57099</xdr:rowOff>
    </xdr:from>
    <xdr:to>
      <xdr:col>11</xdr:col>
      <xdr:colOff>82550</xdr:colOff>
      <xdr:row>82</xdr:row>
      <xdr:rowOff>158699</xdr:rowOff>
    </xdr:to>
    <xdr:sp macro="" textlink="">
      <xdr:nvSpPr>
        <xdr:cNvPr id="216" name="楕円 215"/>
        <xdr:cNvSpPr/>
      </xdr:nvSpPr>
      <xdr:spPr>
        <a:xfrm>
          <a:off x="2286000" y="141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168876</xdr:rowOff>
    </xdr:from>
    <xdr:ext cx="762000" cy="259045"/>
    <xdr:sp macro="" textlink="">
      <xdr:nvSpPr>
        <xdr:cNvPr id="217" name="テキスト ボックス 216"/>
        <xdr:cNvSpPr txBox="1"/>
      </xdr:nvSpPr>
      <xdr:spPr>
        <a:xfrm>
          <a:off x="1955800" y="1388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68692</xdr:rowOff>
    </xdr:from>
    <xdr:to>
      <xdr:col>7</xdr:col>
      <xdr:colOff>31750</xdr:colOff>
      <xdr:row>82</xdr:row>
      <xdr:rowOff>170292</xdr:rowOff>
    </xdr:to>
    <xdr:sp macro="" textlink="">
      <xdr:nvSpPr>
        <xdr:cNvPr id="218" name="楕円 217"/>
        <xdr:cNvSpPr/>
      </xdr:nvSpPr>
      <xdr:spPr>
        <a:xfrm>
          <a:off x="1397000" y="141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9019</xdr:rowOff>
    </xdr:from>
    <xdr:ext cx="762000" cy="259045"/>
    <xdr:sp macro="" textlink="">
      <xdr:nvSpPr>
        <xdr:cNvPr id="219" name="テキスト ボックス 218"/>
        <xdr:cNvSpPr txBox="1"/>
      </xdr:nvSpPr>
      <xdr:spPr>
        <a:xfrm>
          <a:off x="1066800" y="1389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上昇傾向にあるものの、類似団体、全国市平均と比較すると依然として大きく下回っている。</a:t>
          </a:r>
        </a:p>
        <a:p>
          <a:r>
            <a:rPr kumimoji="1" lang="ja-JP" altLang="en-US" sz="1200">
              <a:latin typeface="ＭＳ Ｐゴシック" panose="020B0600070205080204" pitchFamily="50" charset="-128"/>
              <a:ea typeface="ＭＳ Ｐゴシック" panose="020B0600070205080204" pitchFamily="50" charset="-128"/>
            </a:rPr>
            <a:t>　今後も引き続き、事業の見直し、事務の簡素化や合理化、ノー残業デーの徹底や振替休日の適切な取得等により、時間外勤務手当の削減を図る。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166007</xdr:rowOff>
    </xdr:to>
    <xdr:cxnSp macro="">
      <xdr:nvCxnSpPr>
        <xdr:cNvPr id="255" name="直線コネクタ 254"/>
        <xdr:cNvCxnSpPr/>
      </xdr:nvCxnSpPr>
      <xdr:spPr>
        <a:xfrm>
          <a:off x="16179800" y="139328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45357</xdr:rowOff>
    </xdr:to>
    <xdr:cxnSp macro="">
      <xdr:nvCxnSpPr>
        <xdr:cNvPr id="258" name="直線コネクタ 257"/>
        <xdr:cNvCxnSpPr/>
      </xdr:nvCxnSpPr>
      <xdr:spPr>
        <a:xfrm>
          <a:off x="15290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97064</xdr:rowOff>
    </xdr:to>
    <xdr:cxnSp macro="">
      <xdr:nvCxnSpPr>
        <xdr:cNvPr id="261" name="直線コネクタ 260"/>
        <xdr:cNvCxnSpPr/>
      </xdr:nvCxnSpPr>
      <xdr:spPr>
        <a:xfrm flipV="1">
          <a:off x="14401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97064</xdr:rowOff>
    </xdr:to>
    <xdr:cxnSp macro="">
      <xdr:nvCxnSpPr>
        <xdr:cNvPr id="264" name="直線コネクタ 263"/>
        <xdr:cNvCxnSpPr/>
      </xdr:nvCxnSpPr>
      <xdr:spPr>
        <a:xfrm>
          <a:off x="13512800" y="138466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4" name="楕円 273"/>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36484</xdr:rowOff>
    </xdr:from>
    <xdr:ext cx="762000" cy="259045"/>
    <xdr:sp macro="" textlink="">
      <xdr:nvSpPr>
        <xdr:cNvPr id="275" name="給与水準   （国との比較）該当値テキスト"/>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6" name="楕円 275"/>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7" name="テキスト ボックス 276"/>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114300</xdr:rowOff>
    </xdr:from>
    <xdr:to>
      <xdr:col>73</xdr:col>
      <xdr:colOff>44450</xdr:colOff>
      <xdr:row>81</xdr:row>
      <xdr:rowOff>44450</xdr:rowOff>
    </xdr:to>
    <xdr:sp macro="" textlink="">
      <xdr:nvSpPr>
        <xdr:cNvPr id="278" name="楕円 277"/>
        <xdr:cNvSpPr/>
      </xdr:nvSpPr>
      <xdr:spPr>
        <a:xfrm>
          <a:off x="1524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54627</xdr:rowOff>
    </xdr:from>
    <xdr:ext cx="762000" cy="259045"/>
    <xdr:sp macro="" textlink="">
      <xdr:nvSpPr>
        <xdr:cNvPr id="279" name="テキスト ボックス 278"/>
        <xdr:cNvSpPr txBox="1"/>
      </xdr:nvSpPr>
      <xdr:spPr>
        <a:xfrm>
          <a:off x="1490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2" name="楕円 281"/>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3" name="テキスト ボックス 282"/>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年度に比べて若干上昇し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、依然として類似団体平均値や全国平均を下回っている。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近年は新規採用職員として社会人経験者を積極的に採用するなど、効率的な人材活用を試みている。今後も定められた人数の中で、適正な職員数の確保に努める。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100421</xdr:rowOff>
    </xdr:from>
    <xdr:to>
      <xdr:col>81</xdr:col>
      <xdr:colOff>44450</xdr:colOff>
      <xdr:row>62</xdr:row>
      <xdr:rowOff>15149</xdr:rowOff>
    </xdr:to>
    <xdr:cxnSp macro="">
      <xdr:nvCxnSpPr>
        <xdr:cNvPr id="320" name="直線コネクタ 319"/>
        <xdr:cNvCxnSpPr/>
      </xdr:nvCxnSpPr>
      <xdr:spPr>
        <a:xfrm>
          <a:off x="16179800" y="10558871"/>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100421</xdr:rowOff>
    </xdr:to>
    <xdr:cxnSp macro="">
      <xdr:nvCxnSpPr>
        <xdr:cNvPr id="323" name="直線コネクタ 322"/>
        <xdr:cNvCxnSpPr/>
      </xdr:nvCxnSpPr>
      <xdr:spPr>
        <a:xfrm>
          <a:off x="15290800" y="1053991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81462</xdr:rowOff>
    </xdr:to>
    <xdr:cxnSp macro="">
      <xdr:nvCxnSpPr>
        <xdr:cNvPr id="326" name="直線コネクタ 325"/>
        <xdr:cNvCxnSpPr/>
      </xdr:nvCxnSpPr>
      <xdr:spPr>
        <a:xfrm>
          <a:off x="14401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76291</xdr:rowOff>
    </xdr:to>
    <xdr:cxnSp macro="">
      <xdr:nvCxnSpPr>
        <xdr:cNvPr id="329" name="直線コネクタ 328"/>
        <xdr:cNvCxnSpPr/>
      </xdr:nvCxnSpPr>
      <xdr:spPr>
        <a:xfrm flipV="1">
          <a:off x="13512800" y="10527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39" name="楕円 338"/>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152326</xdr:rowOff>
    </xdr:from>
    <xdr:ext cx="762000" cy="259045"/>
    <xdr:sp macro="" textlink="">
      <xdr:nvSpPr>
        <xdr:cNvPr id="340" name="定員管理の状況該当値テキスト"/>
        <xdr:cNvSpPr txBox="1"/>
      </xdr:nvSpPr>
      <xdr:spPr>
        <a:xfrm>
          <a:off x="171069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49621</xdr:rowOff>
    </xdr:from>
    <xdr:to>
      <xdr:col>77</xdr:col>
      <xdr:colOff>95250</xdr:colOff>
      <xdr:row>61</xdr:row>
      <xdr:rowOff>151221</xdr:rowOff>
    </xdr:to>
    <xdr:sp macro="" textlink="">
      <xdr:nvSpPr>
        <xdr:cNvPr id="341" name="楕円 340"/>
        <xdr:cNvSpPr/>
      </xdr:nvSpPr>
      <xdr:spPr>
        <a:xfrm>
          <a:off x="16129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161398</xdr:rowOff>
    </xdr:from>
    <xdr:ext cx="736600" cy="259045"/>
    <xdr:sp macro="" textlink="">
      <xdr:nvSpPr>
        <xdr:cNvPr id="342" name="テキスト ボックス 341"/>
        <xdr:cNvSpPr txBox="1"/>
      </xdr:nvSpPr>
      <xdr:spPr>
        <a:xfrm>
          <a:off x="15798800" y="1027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3" name="楕円 342"/>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142439</xdr:rowOff>
    </xdr:from>
    <xdr:ext cx="762000" cy="259045"/>
    <xdr:sp macro="" textlink="">
      <xdr:nvSpPr>
        <xdr:cNvPr id="344" name="テキスト ボックス 343"/>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5" name="楕円 344"/>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46" name="テキスト ボックス 345"/>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7" name="楕円 346"/>
        <xdr:cNvSpPr/>
      </xdr:nvSpPr>
      <xdr:spPr>
        <a:xfrm>
          <a:off x="13462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48" name="テキスト ボックス 347"/>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年度に借り入れた臨時財政対策債の本償還が開始したこと等により、単年度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３ヶ年平均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のいずれでも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費比率が増加した。依然として、類似団体平均値、全国平均、県平均よりも高い比率となっている。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年度にピークを迎え、実質公債費比率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％となる見込である。これらピークを過ぎた後は、大型事業の実施を抑制し、地方債の借入れ総額が増加しないように努める。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30904</xdr:rowOff>
    </xdr:to>
    <xdr:cxnSp macro="">
      <xdr:nvCxnSpPr>
        <xdr:cNvPr id="382" name="直線コネクタ 381"/>
        <xdr:cNvCxnSpPr/>
      </xdr:nvCxnSpPr>
      <xdr:spPr>
        <a:xfrm>
          <a:off x="16179800" y="739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22860</xdr:rowOff>
    </xdr:to>
    <xdr:cxnSp macro="">
      <xdr:nvCxnSpPr>
        <xdr:cNvPr id="385" name="直線コネクタ 384"/>
        <xdr:cNvCxnSpPr/>
      </xdr:nvCxnSpPr>
      <xdr:spPr>
        <a:xfrm>
          <a:off x="15290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22860</xdr:rowOff>
    </xdr:to>
    <xdr:cxnSp macro="">
      <xdr:nvCxnSpPr>
        <xdr:cNvPr id="388" name="直線コネクタ 387"/>
        <xdr:cNvCxnSpPr/>
      </xdr:nvCxnSpPr>
      <xdr:spPr>
        <a:xfrm>
          <a:off x="14401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1" name="直線コネクタ 390"/>
        <xdr:cNvCxnSpPr/>
      </xdr:nvCxnSpPr>
      <xdr:spPr>
        <a:xfrm>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1" name="楕円 400"/>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47431</xdr:rowOff>
    </xdr:from>
    <xdr:ext cx="762000" cy="259045"/>
    <xdr:sp macro="" textlink="">
      <xdr:nvSpPr>
        <xdr:cNvPr id="402"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7" name="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9" name="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0" name="テキスト ボックス 409"/>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年度は税収の増により将来負担比率の改善がみられたものの、平成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今後も大型事業に係る公債費の増は続いていく。既に計画されている大型事業も、事業内容の見直しや実施時期の平準化によって借入れ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1524</xdr:rowOff>
    </xdr:from>
    <xdr:to>
      <xdr:col>81</xdr:col>
      <xdr:colOff>44450</xdr:colOff>
      <xdr:row>22</xdr:row>
      <xdr:rowOff>147913</xdr:rowOff>
    </xdr:to>
    <xdr:cxnSp macro="">
      <xdr:nvCxnSpPr>
        <xdr:cNvPr id="444" name="直線コネクタ 443"/>
        <xdr:cNvCxnSpPr/>
      </xdr:nvCxnSpPr>
      <xdr:spPr>
        <a:xfrm>
          <a:off x="16179800" y="3773424"/>
          <a:ext cx="8382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98975</xdr:rowOff>
    </xdr:from>
    <xdr:to>
      <xdr:col>77</xdr:col>
      <xdr:colOff>44450</xdr:colOff>
      <xdr:row>22</xdr:row>
      <xdr:rowOff>1524</xdr:rowOff>
    </xdr:to>
    <xdr:cxnSp macro="">
      <xdr:nvCxnSpPr>
        <xdr:cNvPr id="447" name="直線コネクタ 446"/>
        <xdr:cNvCxnSpPr/>
      </xdr:nvCxnSpPr>
      <xdr:spPr>
        <a:xfrm>
          <a:off x="15290800" y="3699425"/>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34629</xdr:rowOff>
    </xdr:from>
    <xdr:to>
      <xdr:col>72</xdr:col>
      <xdr:colOff>203200</xdr:colOff>
      <xdr:row>21</xdr:row>
      <xdr:rowOff>98975</xdr:rowOff>
    </xdr:to>
    <xdr:cxnSp macro="">
      <xdr:nvCxnSpPr>
        <xdr:cNvPr id="450" name="直線コネクタ 449"/>
        <xdr:cNvCxnSpPr/>
      </xdr:nvCxnSpPr>
      <xdr:spPr>
        <a:xfrm>
          <a:off x="14401800" y="363507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34629</xdr:rowOff>
    </xdr:from>
    <xdr:to>
      <xdr:col>68</xdr:col>
      <xdr:colOff>152400</xdr:colOff>
      <xdr:row>21</xdr:row>
      <xdr:rowOff>92540</xdr:rowOff>
    </xdr:to>
    <xdr:cxnSp macro="">
      <xdr:nvCxnSpPr>
        <xdr:cNvPr id="453" name="直線コネクタ 452"/>
        <xdr:cNvCxnSpPr/>
      </xdr:nvCxnSpPr>
      <xdr:spPr>
        <a:xfrm flipV="1">
          <a:off x="13512800" y="3635079"/>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97113</xdr:rowOff>
    </xdr:from>
    <xdr:to>
      <xdr:col>81</xdr:col>
      <xdr:colOff>95250</xdr:colOff>
      <xdr:row>23</xdr:row>
      <xdr:rowOff>27263</xdr:rowOff>
    </xdr:to>
    <xdr:sp macro="" textlink="">
      <xdr:nvSpPr>
        <xdr:cNvPr id="463" name="楕円 462"/>
        <xdr:cNvSpPr/>
      </xdr:nvSpPr>
      <xdr:spPr>
        <a:xfrm>
          <a:off x="16967200" y="38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164440</xdr:rowOff>
    </xdr:from>
    <xdr:ext cx="762000" cy="259045"/>
    <xdr:sp macro="" textlink="">
      <xdr:nvSpPr>
        <xdr:cNvPr id="464" name="将来負担の状況該当値テキスト"/>
        <xdr:cNvSpPr txBox="1"/>
      </xdr:nvSpPr>
      <xdr:spPr>
        <a:xfrm>
          <a:off x="17106900" y="3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122174</xdr:rowOff>
    </xdr:from>
    <xdr:to>
      <xdr:col>77</xdr:col>
      <xdr:colOff>95250</xdr:colOff>
      <xdr:row>22</xdr:row>
      <xdr:rowOff>52324</xdr:rowOff>
    </xdr:to>
    <xdr:sp macro="" textlink="">
      <xdr:nvSpPr>
        <xdr:cNvPr id="465" name="楕円 464"/>
        <xdr:cNvSpPr/>
      </xdr:nvSpPr>
      <xdr:spPr>
        <a:xfrm>
          <a:off x="16129000" y="37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37101</xdr:rowOff>
    </xdr:from>
    <xdr:ext cx="736600" cy="259045"/>
    <xdr:sp macro="" textlink="">
      <xdr:nvSpPr>
        <xdr:cNvPr id="466" name="テキスト ボックス 465"/>
        <xdr:cNvSpPr txBox="1"/>
      </xdr:nvSpPr>
      <xdr:spPr>
        <a:xfrm>
          <a:off x="15798800" y="380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48175</xdr:rowOff>
    </xdr:from>
    <xdr:to>
      <xdr:col>73</xdr:col>
      <xdr:colOff>44450</xdr:colOff>
      <xdr:row>21</xdr:row>
      <xdr:rowOff>149775</xdr:rowOff>
    </xdr:to>
    <xdr:sp macro="" textlink="">
      <xdr:nvSpPr>
        <xdr:cNvPr id="467" name="楕円 466"/>
        <xdr:cNvSpPr/>
      </xdr:nvSpPr>
      <xdr:spPr>
        <a:xfrm>
          <a:off x="15240000" y="36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134552</xdr:rowOff>
    </xdr:from>
    <xdr:ext cx="762000" cy="259045"/>
    <xdr:sp macro="" textlink="">
      <xdr:nvSpPr>
        <xdr:cNvPr id="468" name="テキスト ボックス 467"/>
        <xdr:cNvSpPr txBox="1"/>
      </xdr:nvSpPr>
      <xdr:spPr>
        <a:xfrm>
          <a:off x="14909800" y="373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155279</xdr:rowOff>
    </xdr:from>
    <xdr:to>
      <xdr:col>68</xdr:col>
      <xdr:colOff>203200</xdr:colOff>
      <xdr:row>21</xdr:row>
      <xdr:rowOff>85429</xdr:rowOff>
    </xdr:to>
    <xdr:sp macro="" textlink="">
      <xdr:nvSpPr>
        <xdr:cNvPr id="469" name="楕円 468"/>
        <xdr:cNvSpPr/>
      </xdr:nvSpPr>
      <xdr:spPr>
        <a:xfrm>
          <a:off x="14351000" y="35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70206</xdr:rowOff>
    </xdr:from>
    <xdr:ext cx="762000" cy="259045"/>
    <xdr:sp macro="" textlink="">
      <xdr:nvSpPr>
        <xdr:cNvPr id="470" name="テキスト ボックス 469"/>
        <xdr:cNvSpPr txBox="1"/>
      </xdr:nvSpPr>
      <xdr:spPr>
        <a:xfrm>
          <a:off x="14020800" y="36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41740</xdr:rowOff>
    </xdr:from>
    <xdr:to>
      <xdr:col>64</xdr:col>
      <xdr:colOff>152400</xdr:colOff>
      <xdr:row>21</xdr:row>
      <xdr:rowOff>143340</xdr:rowOff>
    </xdr:to>
    <xdr:sp macro="" textlink="">
      <xdr:nvSpPr>
        <xdr:cNvPr id="471" name="楕円 470"/>
        <xdr:cNvSpPr/>
      </xdr:nvSpPr>
      <xdr:spPr>
        <a:xfrm>
          <a:off x="13462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128117</xdr:rowOff>
    </xdr:from>
    <xdr:ext cx="762000" cy="259045"/>
    <xdr:sp macro="" textlink="">
      <xdr:nvSpPr>
        <xdr:cNvPr id="472" name="テキスト ボックス 471"/>
        <xdr:cNvSpPr txBox="1"/>
      </xdr:nvSpPr>
      <xdr:spPr>
        <a:xfrm>
          <a:off x="13131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類似団体、全国平均、県平均と比較すると、経常収支比率は低くなっている。その要因は、行財政改革の取り組みにより職員数を削減したこと、消防業務を一部事務組合で行っていることなどである。</a:t>
          </a:r>
        </a:p>
        <a:p>
          <a:r>
            <a:rPr kumimoji="1" lang="ja-JP" altLang="en-US" sz="1200">
              <a:latin typeface="ＭＳ Ｐゴシック" panose="020B0600070205080204" pitchFamily="50" charset="-128"/>
              <a:ea typeface="ＭＳ Ｐゴシック" panose="020B0600070205080204" pitchFamily="50" charset="-128"/>
            </a:rPr>
            <a:t>　今後も、引き続き職員数の適正化を計るとともに、事業の見直し、事務の簡素化、合理化、ノー残業デーの徹底や振替休日の適切な取得等により、時間外勤務手当の削減を図る。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33</xdr:row>
      <xdr:rowOff>168910</xdr:rowOff>
    </xdr:to>
    <xdr:cxnSp macro="">
      <xdr:nvCxnSpPr>
        <xdr:cNvPr id="66" name="直線コネクタ 65"/>
        <xdr:cNvCxnSpPr/>
      </xdr:nvCxnSpPr>
      <xdr:spPr>
        <a:xfrm flipV="1">
          <a:off x="3987800" y="5811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20320</xdr:rowOff>
    </xdr:to>
    <xdr:cxnSp macro="">
      <xdr:nvCxnSpPr>
        <xdr:cNvPr id="69" name="直線コネクタ 68"/>
        <xdr:cNvCxnSpPr/>
      </xdr:nvCxnSpPr>
      <xdr:spPr>
        <a:xfrm flipV="1">
          <a:off x="3098800" y="582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20320</xdr:rowOff>
    </xdr:to>
    <xdr:cxnSp macro="">
      <xdr:nvCxnSpPr>
        <xdr:cNvPr id="72" name="直線コネクタ 71"/>
        <xdr:cNvCxnSpPr/>
      </xdr:nvCxnSpPr>
      <xdr:spPr>
        <a:xfrm>
          <a:off x="2209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5080</xdr:rowOff>
    </xdr:to>
    <xdr:cxnSp macro="">
      <xdr:nvCxnSpPr>
        <xdr:cNvPr id="75" name="直線コネクタ 74"/>
        <xdr:cNvCxnSpPr/>
      </xdr:nvCxnSpPr>
      <xdr:spPr>
        <a:xfrm>
          <a:off x="1320800" y="581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年度に比べて物件費の比率が小さくなった。要因は、総合行政システム改元対応に係る委託費が平成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年度で完了したためである。これにより、まだ類似団体を上回る比率となっているが、平成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年度と同水準まで戻った。今後とも、事業の見直し、施設の集約化検討により、物件費の減に努める。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102507</xdr:rowOff>
    </xdr:to>
    <xdr:cxnSp macro="">
      <xdr:nvCxnSpPr>
        <xdr:cNvPr id="129" name="直線コネクタ 128"/>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102507</xdr:rowOff>
    </xdr:to>
    <xdr:cxnSp macro="">
      <xdr:nvCxnSpPr>
        <xdr:cNvPr id="132" name="直線コネクタ 131"/>
        <xdr:cNvCxnSpPr/>
      </xdr:nvCxnSpPr>
      <xdr:spPr>
        <a:xfrm>
          <a:off x="14782800" y="290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165100</xdr:rowOff>
    </xdr:to>
    <xdr:cxnSp macro="">
      <xdr:nvCxnSpPr>
        <xdr:cNvPr id="135" name="直線コネクタ 134"/>
        <xdr:cNvCxnSpPr/>
      </xdr:nvCxnSpPr>
      <xdr:spPr>
        <a:xfrm>
          <a:off x="13893800" y="2766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38" name="直線コネクタ 137"/>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55" name="テキスト ボックス 154"/>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7" name="テキスト ボックス 156"/>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類似団体、全国平均、県平均よりも低い水準で推移しているものの、増加傾向にある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年度と比較して横ばいになった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扶助費の増が見込まれるため、事務事業の見直しを進め、経常経費の減に努める。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37193</xdr:rowOff>
    </xdr:to>
    <xdr:cxnSp macro="">
      <xdr:nvCxnSpPr>
        <xdr:cNvPr id="192" name="直線コネクタ 191"/>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37193</xdr:rowOff>
    </xdr:to>
    <xdr:cxnSp macro="">
      <xdr:nvCxnSpPr>
        <xdr:cNvPr id="195" name="直線コネクタ 194"/>
        <xdr:cNvCxnSpPr/>
      </xdr:nvCxnSpPr>
      <xdr:spPr>
        <a:xfrm>
          <a:off x="3098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127000</xdr:rowOff>
    </xdr:to>
    <xdr:cxnSp macro="">
      <xdr:nvCxnSpPr>
        <xdr:cNvPr id="198" name="直線コネクタ 197"/>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61685</xdr:rowOff>
    </xdr:to>
    <xdr:cxnSp macro="">
      <xdr:nvCxnSpPr>
        <xdr:cNvPr id="201" name="直線コネクタ 200"/>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1" name="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その他に係る経常収支比率は、類似団体、全国平均、県平均に比べて高い。その要因は、下水道事業などの特別会計への繰出金（地方債の償還財源としての繰出金含む）が大きいことである。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そのため、経営戦略等に基づく下水道整備などにより繰出金の縮減を図ることにより、普通会計の負担額が縮小するよう努める。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113937</xdr:rowOff>
    </xdr:from>
    <xdr:to>
      <xdr:col>82</xdr:col>
      <xdr:colOff>107950</xdr:colOff>
      <xdr:row>58</xdr:row>
      <xdr:rowOff>120469</xdr:rowOff>
    </xdr:to>
    <xdr:cxnSp macro="">
      <xdr:nvCxnSpPr>
        <xdr:cNvPr id="255" name="直線コネクタ 254"/>
        <xdr:cNvCxnSpPr/>
      </xdr:nvCxnSpPr>
      <xdr:spPr>
        <a:xfrm>
          <a:off x="15671800" y="100580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113937</xdr:rowOff>
    </xdr:from>
    <xdr:to>
      <xdr:col>78</xdr:col>
      <xdr:colOff>69850</xdr:colOff>
      <xdr:row>59</xdr:row>
      <xdr:rowOff>7801</xdr:rowOff>
    </xdr:to>
    <xdr:cxnSp macro="">
      <xdr:nvCxnSpPr>
        <xdr:cNvPr id="258" name="直線コネクタ 257"/>
        <xdr:cNvCxnSpPr/>
      </xdr:nvCxnSpPr>
      <xdr:spPr>
        <a:xfrm flipV="1">
          <a:off x="14782800" y="100580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7801</xdr:rowOff>
    </xdr:from>
    <xdr:to>
      <xdr:col>73</xdr:col>
      <xdr:colOff>180975</xdr:colOff>
      <xdr:row>59</xdr:row>
      <xdr:rowOff>27396</xdr:rowOff>
    </xdr:to>
    <xdr:cxnSp macro="">
      <xdr:nvCxnSpPr>
        <xdr:cNvPr id="261" name="直線コネクタ 260"/>
        <xdr:cNvCxnSpPr/>
      </xdr:nvCxnSpPr>
      <xdr:spPr>
        <a:xfrm flipV="1">
          <a:off x="13893800" y="101233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27396</xdr:rowOff>
    </xdr:to>
    <xdr:cxnSp macro="">
      <xdr:nvCxnSpPr>
        <xdr:cNvPr id="264" name="直線コネクタ 263"/>
        <xdr:cNvCxnSpPr/>
      </xdr:nvCxnSpPr>
      <xdr:spPr>
        <a:xfrm>
          <a:off x="13004800" y="101037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69669</xdr:rowOff>
    </xdr:from>
    <xdr:to>
      <xdr:col>82</xdr:col>
      <xdr:colOff>158750</xdr:colOff>
      <xdr:row>58</xdr:row>
      <xdr:rowOff>171269</xdr:rowOff>
    </xdr:to>
    <xdr:sp macro="" textlink="">
      <xdr:nvSpPr>
        <xdr:cNvPr id="274" name="楕円 273"/>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41746</xdr:rowOff>
    </xdr:from>
    <xdr:ext cx="762000" cy="259045"/>
    <xdr:sp macro="" textlink="">
      <xdr:nvSpPr>
        <xdr:cNvPr id="275" name="その他該当値テキスト"/>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63137</xdr:rowOff>
    </xdr:from>
    <xdr:to>
      <xdr:col>78</xdr:col>
      <xdr:colOff>120650</xdr:colOff>
      <xdr:row>58</xdr:row>
      <xdr:rowOff>164737</xdr:rowOff>
    </xdr:to>
    <xdr:sp macro="" textlink="">
      <xdr:nvSpPr>
        <xdr:cNvPr id="276" name="楕円 275"/>
        <xdr:cNvSpPr/>
      </xdr:nvSpPr>
      <xdr:spPr>
        <a:xfrm>
          <a:off x="15621000" y="100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149514</xdr:rowOff>
    </xdr:from>
    <xdr:ext cx="736600" cy="259045"/>
    <xdr:sp macro="" textlink="">
      <xdr:nvSpPr>
        <xdr:cNvPr id="277" name="テキスト ボックス 276"/>
        <xdr:cNvSpPr txBox="1"/>
      </xdr:nvSpPr>
      <xdr:spPr>
        <a:xfrm>
          <a:off x="15290800" y="1009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128451</xdr:rowOff>
    </xdr:from>
    <xdr:to>
      <xdr:col>74</xdr:col>
      <xdr:colOff>31750</xdr:colOff>
      <xdr:row>59</xdr:row>
      <xdr:rowOff>58601</xdr:rowOff>
    </xdr:to>
    <xdr:sp macro="" textlink="">
      <xdr:nvSpPr>
        <xdr:cNvPr id="278" name="楕円 277"/>
        <xdr:cNvSpPr/>
      </xdr:nvSpPr>
      <xdr:spPr>
        <a:xfrm>
          <a:off x="14732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43378</xdr:rowOff>
    </xdr:from>
    <xdr:ext cx="762000" cy="259045"/>
    <xdr:sp macro="" textlink="">
      <xdr:nvSpPr>
        <xdr:cNvPr id="279" name="テキスト ボックス 278"/>
        <xdr:cNvSpPr txBox="1"/>
      </xdr:nvSpPr>
      <xdr:spPr>
        <a:xfrm>
          <a:off x="14401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148046</xdr:rowOff>
    </xdr:from>
    <xdr:to>
      <xdr:col>69</xdr:col>
      <xdr:colOff>142875</xdr:colOff>
      <xdr:row>59</xdr:row>
      <xdr:rowOff>78196</xdr:rowOff>
    </xdr:to>
    <xdr:sp macro="" textlink="">
      <xdr:nvSpPr>
        <xdr:cNvPr id="280" name="楕円 279"/>
        <xdr:cNvSpPr/>
      </xdr:nvSpPr>
      <xdr:spPr>
        <a:xfrm>
          <a:off x="13843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62973</xdr:rowOff>
    </xdr:from>
    <xdr:ext cx="762000" cy="259045"/>
    <xdr:sp macro="" textlink="">
      <xdr:nvSpPr>
        <xdr:cNvPr id="281" name="テキスト ボックス 280"/>
        <xdr:cNvSpPr txBox="1"/>
      </xdr:nvSpPr>
      <xdr:spPr>
        <a:xfrm>
          <a:off x="13512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要因は、定住促進対策事業費の大幅な増などである。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今後とも補助金の見直しに取り組み、その公益性、団体の運営状況、事業内容に応じた補助金のあり方を検討していく。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13" name="直線コネクタ 312"/>
        <xdr:cNvCxnSpPr/>
      </xdr:nvCxnSpPr>
      <xdr:spPr>
        <a:xfrm>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16" name="直線コネクタ 315"/>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9" name="直線コネクタ 318"/>
        <xdr:cNvCxnSpPr/>
      </xdr:nvCxnSpPr>
      <xdr:spPr>
        <a:xfrm flipV="1">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22" name="直線コネクタ 321"/>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4" name="楕円 333"/>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5" name="テキスト ボックス 334"/>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6" name="楕円 335"/>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7" name="テキスト ボックス 33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8" name="楕円 33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9" name="テキスト ボックス 33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40" name="楕円 33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41" name="テキスト ボックス 34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石動駅周辺整備事業、統合こども園整備事業や新図書館整備事業といった大型事業を実施したことで経常収支比率が上昇した。今後も施設の集約化による大型事業が予定されており、公債費の増が見込まれる。大型事業は実施年次の平準化を図り、将来の公債費負担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84545</xdr:rowOff>
    </xdr:to>
    <xdr:cxnSp macro="">
      <xdr:nvCxnSpPr>
        <xdr:cNvPr id="376" name="直線コネクタ 375"/>
        <xdr:cNvCxnSpPr/>
      </xdr:nvCxnSpPr>
      <xdr:spPr>
        <a:xfrm>
          <a:off x="3987800" y="131016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71482</xdr:rowOff>
    </xdr:to>
    <xdr:cxnSp macro="">
      <xdr:nvCxnSpPr>
        <xdr:cNvPr id="379" name="直線コネクタ 378"/>
        <xdr:cNvCxnSpPr/>
      </xdr:nvCxnSpPr>
      <xdr:spPr>
        <a:xfrm>
          <a:off x="3098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51888</xdr:rowOff>
    </xdr:to>
    <xdr:cxnSp macro="">
      <xdr:nvCxnSpPr>
        <xdr:cNvPr id="382" name="直線コネクタ 381"/>
        <xdr:cNvCxnSpPr/>
      </xdr:nvCxnSpPr>
      <xdr:spPr>
        <a:xfrm>
          <a:off x="2209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32294</xdr:rowOff>
    </xdr:to>
    <xdr:cxnSp macro="">
      <xdr:nvCxnSpPr>
        <xdr:cNvPr id="385" name="直線コネクタ 384"/>
        <xdr:cNvCxnSpPr/>
      </xdr:nvCxnSpPr>
      <xdr:spPr>
        <a:xfrm>
          <a:off x="1320800" y="13029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395" name="楕円 394"/>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396"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7" name="楕円 396"/>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8" name="テキスト ボックス 397"/>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9" name="楕円 398"/>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400" name="テキスト ボックス 399"/>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401" name="楕円 40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402" name="テキスト ボックス 401"/>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403" name="楕円 402"/>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60614</xdr:rowOff>
    </xdr:from>
    <xdr:ext cx="762000" cy="259045"/>
    <xdr:sp macro="" textlink="">
      <xdr:nvSpPr>
        <xdr:cNvPr id="404" name="テキスト ボックス 403"/>
        <xdr:cNvSpPr txBox="1"/>
      </xdr:nvSpPr>
      <xdr:spPr>
        <a:xfrm>
          <a:off x="939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年度は前年度に比べて比率が微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年度と同水準になった。なお、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類似団体平均より低い比率を保ってい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人件費や補助費等の比率が類似団体比率を下回っていることが理由である。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一方で当市の推移に着目した場合、平成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年度から増加傾向が続いている。全体的に増加傾向にあるものの、中でも扶助費は着実に増加している。今後も扶助費の増が見込まれることから、事業内容の見直しも進め、経常経費の減に努める。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154432</xdr:rowOff>
    </xdr:to>
    <xdr:cxnSp macro="">
      <xdr:nvCxnSpPr>
        <xdr:cNvPr id="435" name="直線コネクタ 434"/>
        <xdr:cNvCxnSpPr/>
      </xdr:nvCxnSpPr>
      <xdr:spPr>
        <a:xfrm flipV="1">
          <a:off x="15671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154432</xdr:rowOff>
    </xdr:to>
    <xdr:cxnSp macro="">
      <xdr:nvCxnSpPr>
        <xdr:cNvPr id="438" name="直線コネクタ 437"/>
        <xdr:cNvCxnSpPr/>
      </xdr:nvCxnSpPr>
      <xdr:spPr>
        <a:xfrm>
          <a:off x="14782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136144</xdr:rowOff>
    </xdr:to>
    <xdr:cxnSp macro="">
      <xdr:nvCxnSpPr>
        <xdr:cNvPr id="441" name="直線コネクタ 440"/>
        <xdr:cNvCxnSpPr/>
      </xdr:nvCxnSpPr>
      <xdr:spPr>
        <a:xfrm>
          <a:off x="13893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72137</xdr:rowOff>
    </xdr:to>
    <xdr:cxnSp macro="">
      <xdr:nvCxnSpPr>
        <xdr:cNvPr id="444" name="直線コネクタ 443"/>
        <xdr:cNvCxnSpPr/>
      </xdr:nvCxnSpPr>
      <xdr:spPr>
        <a:xfrm>
          <a:off x="13004800" y="130063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4" name="楕円 45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5"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6" name="楕円 455"/>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7" name="テキスト ボックス 456"/>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8" name="楕円 45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9" name="テキスト ボックス 458"/>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60" name="楕円 45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1" name="テキスト ボックス 46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62" name="楕円 461"/>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63" name="テキスト ボックス 46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170069</xdr:rowOff>
    </xdr:from>
    <xdr:to>
      <xdr:col>29</xdr:col>
      <xdr:colOff>127000</xdr:colOff>
      <xdr:row>17</xdr:row>
      <xdr:rowOff>17413</xdr:rowOff>
    </xdr:to>
    <xdr:cxnSp macro="">
      <xdr:nvCxnSpPr>
        <xdr:cNvPr id="52" name="直線コネクタ 51"/>
        <xdr:cNvCxnSpPr/>
      </xdr:nvCxnSpPr>
      <xdr:spPr bwMode="auto">
        <a:xfrm flipV="1">
          <a:off x="5003800" y="2960894"/>
          <a:ext cx="647700" cy="1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12254</xdr:rowOff>
    </xdr:from>
    <xdr:to>
      <xdr:col>26</xdr:col>
      <xdr:colOff>50800</xdr:colOff>
      <xdr:row>17</xdr:row>
      <xdr:rowOff>17413</xdr:rowOff>
    </xdr:to>
    <xdr:cxnSp macro="">
      <xdr:nvCxnSpPr>
        <xdr:cNvPr id="55" name="直線コネクタ 54"/>
        <xdr:cNvCxnSpPr/>
      </xdr:nvCxnSpPr>
      <xdr:spPr bwMode="auto">
        <a:xfrm>
          <a:off x="4305300" y="2974529"/>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12254</xdr:rowOff>
    </xdr:from>
    <xdr:to>
      <xdr:col>22</xdr:col>
      <xdr:colOff>114300</xdr:colOff>
      <xdr:row>17</xdr:row>
      <xdr:rowOff>49205</xdr:rowOff>
    </xdr:to>
    <xdr:cxnSp macro="">
      <xdr:nvCxnSpPr>
        <xdr:cNvPr id="58" name="直線コネクタ 57"/>
        <xdr:cNvCxnSpPr/>
      </xdr:nvCxnSpPr>
      <xdr:spPr bwMode="auto">
        <a:xfrm flipV="1">
          <a:off x="36068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49205</xdr:rowOff>
    </xdr:from>
    <xdr:to>
      <xdr:col>18</xdr:col>
      <xdr:colOff>177800</xdr:colOff>
      <xdr:row>17</xdr:row>
      <xdr:rowOff>139959</xdr:rowOff>
    </xdr:to>
    <xdr:cxnSp macro="">
      <xdr:nvCxnSpPr>
        <xdr:cNvPr id="61" name="直線コネクタ 60"/>
        <xdr:cNvCxnSpPr/>
      </xdr:nvCxnSpPr>
      <xdr:spPr bwMode="auto">
        <a:xfrm flipV="1">
          <a:off x="2908300" y="3011480"/>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119269</xdr:rowOff>
    </xdr:from>
    <xdr:to>
      <xdr:col>29</xdr:col>
      <xdr:colOff>177800</xdr:colOff>
      <xdr:row>17</xdr:row>
      <xdr:rowOff>49419</xdr:rowOff>
    </xdr:to>
    <xdr:sp macro="" textlink="">
      <xdr:nvSpPr>
        <xdr:cNvPr id="71" name="楕円 70"/>
        <xdr:cNvSpPr/>
      </xdr:nvSpPr>
      <xdr:spPr bwMode="auto">
        <a:xfrm>
          <a:off x="5600700" y="291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91346</xdr:rowOff>
    </xdr:from>
    <xdr:ext cx="762000" cy="259045"/>
    <xdr:sp macro="" textlink="">
      <xdr:nvSpPr>
        <xdr:cNvPr id="72" name="人口1人当たり決算額の推移該当値テキスト130"/>
        <xdr:cNvSpPr txBox="1"/>
      </xdr:nvSpPr>
      <xdr:spPr>
        <a:xfrm>
          <a:off x="5740400" y="288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138063</xdr:rowOff>
    </xdr:from>
    <xdr:to>
      <xdr:col>26</xdr:col>
      <xdr:colOff>101600</xdr:colOff>
      <xdr:row>17</xdr:row>
      <xdr:rowOff>68213</xdr:rowOff>
    </xdr:to>
    <xdr:sp macro="" textlink="">
      <xdr:nvSpPr>
        <xdr:cNvPr id="73" name="楕円 72"/>
        <xdr:cNvSpPr/>
      </xdr:nvSpPr>
      <xdr:spPr bwMode="auto">
        <a:xfrm>
          <a:off x="49530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52990</xdr:rowOff>
    </xdr:from>
    <xdr:ext cx="736600" cy="259045"/>
    <xdr:sp macro="" textlink="">
      <xdr:nvSpPr>
        <xdr:cNvPr id="74" name="テキスト ボックス 73"/>
        <xdr:cNvSpPr txBox="1"/>
      </xdr:nvSpPr>
      <xdr:spPr>
        <a:xfrm>
          <a:off x="4622800" y="301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132904</xdr:rowOff>
    </xdr:from>
    <xdr:to>
      <xdr:col>22</xdr:col>
      <xdr:colOff>165100</xdr:colOff>
      <xdr:row>17</xdr:row>
      <xdr:rowOff>63054</xdr:rowOff>
    </xdr:to>
    <xdr:sp macro="" textlink="">
      <xdr:nvSpPr>
        <xdr:cNvPr id="75" name="楕円 74"/>
        <xdr:cNvSpPr/>
      </xdr:nvSpPr>
      <xdr:spPr bwMode="auto">
        <a:xfrm>
          <a:off x="42545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47831</xdr:rowOff>
    </xdr:from>
    <xdr:ext cx="762000" cy="259045"/>
    <xdr:sp macro="" textlink="">
      <xdr:nvSpPr>
        <xdr:cNvPr id="76" name="テキスト ボックス 75"/>
        <xdr:cNvSpPr txBox="1"/>
      </xdr:nvSpPr>
      <xdr:spPr>
        <a:xfrm>
          <a:off x="3924300" y="30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169855</xdr:rowOff>
    </xdr:from>
    <xdr:to>
      <xdr:col>19</xdr:col>
      <xdr:colOff>38100</xdr:colOff>
      <xdr:row>17</xdr:row>
      <xdr:rowOff>100005</xdr:rowOff>
    </xdr:to>
    <xdr:sp macro="" textlink="">
      <xdr:nvSpPr>
        <xdr:cNvPr id="77" name="楕円 76"/>
        <xdr:cNvSpPr/>
      </xdr:nvSpPr>
      <xdr:spPr bwMode="auto">
        <a:xfrm>
          <a:off x="35560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84782</xdr:rowOff>
    </xdr:from>
    <xdr:ext cx="762000" cy="259045"/>
    <xdr:sp macro="" textlink="">
      <xdr:nvSpPr>
        <xdr:cNvPr id="78" name="テキスト ボックス 77"/>
        <xdr:cNvSpPr txBox="1"/>
      </xdr:nvSpPr>
      <xdr:spPr>
        <a:xfrm>
          <a:off x="32258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89159</xdr:rowOff>
    </xdr:from>
    <xdr:to>
      <xdr:col>15</xdr:col>
      <xdr:colOff>101600</xdr:colOff>
      <xdr:row>18</xdr:row>
      <xdr:rowOff>19309</xdr:rowOff>
    </xdr:to>
    <xdr:sp macro="" textlink="">
      <xdr:nvSpPr>
        <xdr:cNvPr id="79" name="楕円 78"/>
        <xdr:cNvSpPr/>
      </xdr:nvSpPr>
      <xdr:spPr bwMode="auto">
        <a:xfrm>
          <a:off x="2857500" y="305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4086</xdr:rowOff>
    </xdr:from>
    <xdr:ext cx="762000" cy="259045"/>
    <xdr:sp macro="" textlink="">
      <xdr:nvSpPr>
        <xdr:cNvPr id="80" name="テキスト ボックス 79"/>
        <xdr:cNvSpPr txBox="1"/>
      </xdr:nvSpPr>
      <xdr:spPr>
        <a:xfrm>
          <a:off x="2527300" y="313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153779</xdr:rowOff>
    </xdr:from>
    <xdr:to>
      <xdr:col>29</xdr:col>
      <xdr:colOff>127000</xdr:colOff>
      <xdr:row>34</xdr:row>
      <xdr:rowOff>177488</xdr:rowOff>
    </xdr:to>
    <xdr:cxnSp macro="">
      <xdr:nvCxnSpPr>
        <xdr:cNvPr id="116" name="直線コネクタ 115"/>
        <xdr:cNvCxnSpPr/>
      </xdr:nvCxnSpPr>
      <xdr:spPr bwMode="auto">
        <a:xfrm flipV="1">
          <a:off x="5003800" y="6421229"/>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177488</xdr:rowOff>
    </xdr:from>
    <xdr:to>
      <xdr:col>26</xdr:col>
      <xdr:colOff>50800</xdr:colOff>
      <xdr:row>34</xdr:row>
      <xdr:rowOff>218766</xdr:rowOff>
    </xdr:to>
    <xdr:cxnSp macro="">
      <xdr:nvCxnSpPr>
        <xdr:cNvPr id="119" name="直線コネクタ 118"/>
        <xdr:cNvCxnSpPr/>
      </xdr:nvCxnSpPr>
      <xdr:spPr bwMode="auto">
        <a:xfrm flipV="1">
          <a:off x="4305300" y="6444938"/>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217493</xdr:rowOff>
    </xdr:from>
    <xdr:to>
      <xdr:col>22</xdr:col>
      <xdr:colOff>114300</xdr:colOff>
      <xdr:row>34</xdr:row>
      <xdr:rowOff>218766</xdr:rowOff>
    </xdr:to>
    <xdr:cxnSp macro="">
      <xdr:nvCxnSpPr>
        <xdr:cNvPr id="122" name="直線コネクタ 121"/>
        <xdr:cNvCxnSpPr/>
      </xdr:nvCxnSpPr>
      <xdr:spPr bwMode="auto">
        <a:xfrm>
          <a:off x="3606800" y="648494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217493</xdr:rowOff>
    </xdr:from>
    <xdr:to>
      <xdr:col>18</xdr:col>
      <xdr:colOff>177800</xdr:colOff>
      <xdr:row>34</xdr:row>
      <xdr:rowOff>234083</xdr:rowOff>
    </xdr:to>
    <xdr:cxnSp macro="">
      <xdr:nvCxnSpPr>
        <xdr:cNvPr id="125" name="直線コネクタ 124"/>
        <xdr:cNvCxnSpPr/>
      </xdr:nvCxnSpPr>
      <xdr:spPr bwMode="auto">
        <a:xfrm flipV="1">
          <a:off x="2908300" y="6484943"/>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102979</xdr:rowOff>
    </xdr:from>
    <xdr:to>
      <xdr:col>29</xdr:col>
      <xdr:colOff>177800</xdr:colOff>
      <xdr:row>34</xdr:row>
      <xdr:rowOff>204579</xdr:rowOff>
    </xdr:to>
    <xdr:sp macro="" textlink="">
      <xdr:nvSpPr>
        <xdr:cNvPr id="135" name="楕円 134"/>
        <xdr:cNvSpPr/>
      </xdr:nvSpPr>
      <xdr:spPr bwMode="auto">
        <a:xfrm>
          <a:off x="5600700" y="637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290956</xdr:rowOff>
    </xdr:from>
    <xdr:ext cx="762000" cy="259045"/>
    <xdr:sp macro="" textlink="">
      <xdr:nvSpPr>
        <xdr:cNvPr id="136" name="人口1人当たり決算額の推移該当値テキスト445"/>
        <xdr:cNvSpPr txBox="1"/>
      </xdr:nvSpPr>
      <xdr:spPr>
        <a:xfrm>
          <a:off x="5740400" y="62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126688</xdr:rowOff>
    </xdr:from>
    <xdr:to>
      <xdr:col>26</xdr:col>
      <xdr:colOff>101600</xdr:colOff>
      <xdr:row>34</xdr:row>
      <xdr:rowOff>228288</xdr:rowOff>
    </xdr:to>
    <xdr:sp macro="" textlink="">
      <xdr:nvSpPr>
        <xdr:cNvPr id="137" name="楕円 136"/>
        <xdr:cNvSpPr/>
      </xdr:nvSpPr>
      <xdr:spPr bwMode="auto">
        <a:xfrm>
          <a:off x="4953000" y="639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238465</xdr:rowOff>
    </xdr:from>
    <xdr:ext cx="736600" cy="259045"/>
    <xdr:sp macro="" textlink="">
      <xdr:nvSpPr>
        <xdr:cNvPr id="138" name="テキスト ボックス 137"/>
        <xdr:cNvSpPr txBox="1"/>
      </xdr:nvSpPr>
      <xdr:spPr>
        <a:xfrm>
          <a:off x="4622800" y="616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167966</xdr:rowOff>
    </xdr:from>
    <xdr:to>
      <xdr:col>22</xdr:col>
      <xdr:colOff>165100</xdr:colOff>
      <xdr:row>34</xdr:row>
      <xdr:rowOff>269566</xdr:rowOff>
    </xdr:to>
    <xdr:sp macro="" textlink="">
      <xdr:nvSpPr>
        <xdr:cNvPr id="139" name="楕円 138"/>
        <xdr:cNvSpPr/>
      </xdr:nvSpPr>
      <xdr:spPr bwMode="auto">
        <a:xfrm>
          <a:off x="4254500" y="6435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279743</xdr:rowOff>
    </xdr:from>
    <xdr:ext cx="762000" cy="259045"/>
    <xdr:sp macro="" textlink="">
      <xdr:nvSpPr>
        <xdr:cNvPr id="140" name="テキスト ボックス 139"/>
        <xdr:cNvSpPr txBox="1"/>
      </xdr:nvSpPr>
      <xdr:spPr>
        <a:xfrm>
          <a:off x="3924300" y="62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166693</xdr:rowOff>
    </xdr:from>
    <xdr:to>
      <xdr:col>19</xdr:col>
      <xdr:colOff>38100</xdr:colOff>
      <xdr:row>34</xdr:row>
      <xdr:rowOff>268293</xdr:rowOff>
    </xdr:to>
    <xdr:sp macro="" textlink="">
      <xdr:nvSpPr>
        <xdr:cNvPr id="141" name="楕円 140"/>
        <xdr:cNvSpPr/>
      </xdr:nvSpPr>
      <xdr:spPr bwMode="auto">
        <a:xfrm>
          <a:off x="3556000" y="643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278470</xdr:rowOff>
    </xdr:from>
    <xdr:ext cx="762000" cy="259045"/>
    <xdr:sp macro="" textlink="">
      <xdr:nvSpPr>
        <xdr:cNvPr id="142" name="テキスト ボックス 141"/>
        <xdr:cNvSpPr txBox="1"/>
      </xdr:nvSpPr>
      <xdr:spPr>
        <a:xfrm>
          <a:off x="3225800" y="62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183283</xdr:rowOff>
    </xdr:from>
    <xdr:to>
      <xdr:col>15</xdr:col>
      <xdr:colOff>101600</xdr:colOff>
      <xdr:row>34</xdr:row>
      <xdr:rowOff>284883</xdr:rowOff>
    </xdr:to>
    <xdr:sp macro="" textlink="">
      <xdr:nvSpPr>
        <xdr:cNvPr id="143" name="楕円 142"/>
        <xdr:cNvSpPr/>
      </xdr:nvSpPr>
      <xdr:spPr bwMode="auto">
        <a:xfrm>
          <a:off x="2857500" y="64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295060</xdr:rowOff>
    </xdr:from>
    <xdr:ext cx="762000" cy="259045"/>
    <xdr:sp macro="" textlink="">
      <xdr:nvSpPr>
        <xdr:cNvPr id="144" name="テキスト ボックス 143"/>
        <xdr:cNvSpPr txBox="1"/>
      </xdr:nvSpPr>
      <xdr:spPr>
        <a:xfrm>
          <a:off x="2527300" y="62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69329</xdr:rowOff>
    </xdr:from>
    <xdr:to>
      <xdr:col>24</xdr:col>
      <xdr:colOff>63500</xdr:colOff>
      <xdr:row>36</xdr:row>
      <xdr:rowOff>98323</xdr:rowOff>
    </xdr:to>
    <xdr:cxnSp macro="">
      <xdr:nvCxnSpPr>
        <xdr:cNvPr id="61" name="直線コネクタ 60"/>
        <xdr:cNvCxnSpPr/>
      </xdr:nvCxnSpPr>
      <xdr:spPr>
        <a:xfrm flipV="1">
          <a:off x="3797300" y="6241529"/>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88417</xdr:rowOff>
    </xdr:from>
    <xdr:to>
      <xdr:col>19</xdr:col>
      <xdr:colOff>177800</xdr:colOff>
      <xdr:row>36</xdr:row>
      <xdr:rowOff>98323</xdr:rowOff>
    </xdr:to>
    <xdr:cxnSp macro="">
      <xdr:nvCxnSpPr>
        <xdr:cNvPr id="64" name="直線コネクタ 63"/>
        <xdr:cNvCxnSpPr/>
      </xdr:nvCxnSpPr>
      <xdr:spPr>
        <a:xfrm>
          <a:off x="2908300" y="62606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88417</xdr:rowOff>
    </xdr:from>
    <xdr:to>
      <xdr:col>15</xdr:col>
      <xdr:colOff>50800</xdr:colOff>
      <xdr:row>36</xdr:row>
      <xdr:rowOff>135776</xdr:rowOff>
    </xdr:to>
    <xdr:cxnSp macro="">
      <xdr:nvCxnSpPr>
        <xdr:cNvPr id="67" name="直線コネクタ 66"/>
        <xdr:cNvCxnSpPr/>
      </xdr:nvCxnSpPr>
      <xdr:spPr>
        <a:xfrm flipV="1">
          <a:off x="2019300" y="6260617"/>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135776</xdr:rowOff>
    </xdr:from>
    <xdr:to>
      <xdr:col>10</xdr:col>
      <xdr:colOff>114300</xdr:colOff>
      <xdr:row>36</xdr:row>
      <xdr:rowOff>145053</xdr:rowOff>
    </xdr:to>
    <xdr:cxnSp macro="">
      <xdr:nvCxnSpPr>
        <xdr:cNvPr id="70" name="直線コネクタ 69"/>
        <xdr:cNvCxnSpPr/>
      </xdr:nvCxnSpPr>
      <xdr:spPr>
        <a:xfrm flipV="1">
          <a:off x="1130300" y="630797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18529</xdr:rowOff>
    </xdr:from>
    <xdr:to>
      <xdr:col>24</xdr:col>
      <xdr:colOff>114300</xdr:colOff>
      <xdr:row>36</xdr:row>
      <xdr:rowOff>120129</xdr:rowOff>
    </xdr:to>
    <xdr:sp macro="" textlink="">
      <xdr:nvSpPr>
        <xdr:cNvPr id="80" name="楕円 79"/>
        <xdr:cNvSpPr/>
      </xdr:nvSpPr>
      <xdr:spPr>
        <a:xfrm>
          <a:off x="4584700" y="61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168406</xdr:rowOff>
    </xdr:from>
    <xdr:ext cx="534377" cy="259045"/>
    <xdr:sp macro="" textlink="">
      <xdr:nvSpPr>
        <xdr:cNvPr id="81" name="人件費該当値テキスト"/>
        <xdr:cNvSpPr txBox="1"/>
      </xdr:nvSpPr>
      <xdr:spPr>
        <a:xfrm>
          <a:off x="4686300" y="61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47523</xdr:rowOff>
    </xdr:from>
    <xdr:to>
      <xdr:col>20</xdr:col>
      <xdr:colOff>38100</xdr:colOff>
      <xdr:row>36</xdr:row>
      <xdr:rowOff>149123</xdr:rowOff>
    </xdr:to>
    <xdr:sp macro="" textlink="">
      <xdr:nvSpPr>
        <xdr:cNvPr id="82" name="楕円 81"/>
        <xdr:cNvSpPr/>
      </xdr:nvSpPr>
      <xdr:spPr>
        <a:xfrm>
          <a:off x="3746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140250</xdr:rowOff>
    </xdr:from>
    <xdr:ext cx="534377" cy="259045"/>
    <xdr:sp macro="" textlink="">
      <xdr:nvSpPr>
        <xdr:cNvPr id="83" name="テキスト ボックス 82"/>
        <xdr:cNvSpPr txBox="1"/>
      </xdr:nvSpPr>
      <xdr:spPr>
        <a:xfrm>
          <a:off x="3530111" y="63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37617</xdr:rowOff>
    </xdr:from>
    <xdr:to>
      <xdr:col>15</xdr:col>
      <xdr:colOff>101600</xdr:colOff>
      <xdr:row>36</xdr:row>
      <xdr:rowOff>139217</xdr:rowOff>
    </xdr:to>
    <xdr:sp macro="" textlink="">
      <xdr:nvSpPr>
        <xdr:cNvPr id="84" name="楕円 83"/>
        <xdr:cNvSpPr/>
      </xdr:nvSpPr>
      <xdr:spPr>
        <a:xfrm>
          <a:off x="2857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130344</xdr:rowOff>
    </xdr:from>
    <xdr:ext cx="534377" cy="259045"/>
    <xdr:sp macro="" textlink="">
      <xdr:nvSpPr>
        <xdr:cNvPr id="85" name="テキスト ボックス 84"/>
        <xdr:cNvSpPr txBox="1"/>
      </xdr:nvSpPr>
      <xdr:spPr>
        <a:xfrm>
          <a:off x="2641111" y="63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84976</xdr:rowOff>
    </xdr:from>
    <xdr:to>
      <xdr:col>10</xdr:col>
      <xdr:colOff>165100</xdr:colOff>
      <xdr:row>37</xdr:row>
      <xdr:rowOff>15126</xdr:rowOff>
    </xdr:to>
    <xdr:sp macro="" textlink="">
      <xdr:nvSpPr>
        <xdr:cNvPr id="86" name="楕円 85"/>
        <xdr:cNvSpPr/>
      </xdr:nvSpPr>
      <xdr:spPr>
        <a:xfrm>
          <a:off x="1968500" y="62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6253</xdr:rowOff>
    </xdr:from>
    <xdr:ext cx="534377" cy="259045"/>
    <xdr:sp macro="" textlink="">
      <xdr:nvSpPr>
        <xdr:cNvPr id="87" name="テキスト ボックス 86"/>
        <xdr:cNvSpPr txBox="1"/>
      </xdr:nvSpPr>
      <xdr:spPr>
        <a:xfrm>
          <a:off x="1752111" y="63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94253</xdr:rowOff>
    </xdr:from>
    <xdr:to>
      <xdr:col>6</xdr:col>
      <xdr:colOff>38100</xdr:colOff>
      <xdr:row>37</xdr:row>
      <xdr:rowOff>24403</xdr:rowOff>
    </xdr:to>
    <xdr:sp macro="" textlink="">
      <xdr:nvSpPr>
        <xdr:cNvPr id="88" name="楕円 87"/>
        <xdr:cNvSpPr/>
      </xdr:nvSpPr>
      <xdr:spPr>
        <a:xfrm>
          <a:off x="1079500" y="62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15530</xdr:rowOff>
    </xdr:from>
    <xdr:ext cx="534377" cy="259045"/>
    <xdr:sp macro="" textlink="">
      <xdr:nvSpPr>
        <xdr:cNvPr id="89" name="テキスト ボックス 88"/>
        <xdr:cNvSpPr txBox="1"/>
      </xdr:nvSpPr>
      <xdr:spPr>
        <a:xfrm>
          <a:off x="863111" y="63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165064</xdr:rowOff>
    </xdr:from>
    <xdr:to>
      <xdr:col>24</xdr:col>
      <xdr:colOff>63500</xdr:colOff>
      <xdr:row>56</xdr:row>
      <xdr:rowOff>168144</xdr:rowOff>
    </xdr:to>
    <xdr:cxnSp macro="">
      <xdr:nvCxnSpPr>
        <xdr:cNvPr id="121" name="直線コネクタ 120"/>
        <xdr:cNvCxnSpPr/>
      </xdr:nvCxnSpPr>
      <xdr:spPr>
        <a:xfrm>
          <a:off x="3797300" y="976626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165064</xdr:rowOff>
    </xdr:from>
    <xdr:to>
      <xdr:col>19</xdr:col>
      <xdr:colOff>177800</xdr:colOff>
      <xdr:row>57</xdr:row>
      <xdr:rowOff>18825</xdr:rowOff>
    </xdr:to>
    <xdr:cxnSp macro="">
      <xdr:nvCxnSpPr>
        <xdr:cNvPr id="124" name="直線コネクタ 123"/>
        <xdr:cNvCxnSpPr/>
      </xdr:nvCxnSpPr>
      <xdr:spPr>
        <a:xfrm flipV="1">
          <a:off x="2908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18825</xdr:rowOff>
    </xdr:from>
    <xdr:to>
      <xdr:col>15</xdr:col>
      <xdr:colOff>50800</xdr:colOff>
      <xdr:row>57</xdr:row>
      <xdr:rowOff>60234</xdr:rowOff>
    </xdr:to>
    <xdr:cxnSp macro="">
      <xdr:nvCxnSpPr>
        <xdr:cNvPr id="127" name="直線コネクタ 126"/>
        <xdr:cNvCxnSpPr/>
      </xdr:nvCxnSpPr>
      <xdr:spPr>
        <a:xfrm flipV="1">
          <a:off x="2019300" y="9791475"/>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35829</xdr:rowOff>
    </xdr:from>
    <xdr:to>
      <xdr:col>10</xdr:col>
      <xdr:colOff>114300</xdr:colOff>
      <xdr:row>57</xdr:row>
      <xdr:rowOff>60234</xdr:rowOff>
    </xdr:to>
    <xdr:cxnSp macro="">
      <xdr:nvCxnSpPr>
        <xdr:cNvPr id="130" name="直線コネクタ 129"/>
        <xdr:cNvCxnSpPr/>
      </xdr:nvCxnSpPr>
      <xdr:spPr>
        <a:xfrm>
          <a:off x="1130300" y="9808479"/>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117344</xdr:rowOff>
    </xdr:from>
    <xdr:to>
      <xdr:col>24</xdr:col>
      <xdr:colOff>114300</xdr:colOff>
      <xdr:row>57</xdr:row>
      <xdr:rowOff>47494</xdr:rowOff>
    </xdr:to>
    <xdr:sp macro="" textlink="">
      <xdr:nvSpPr>
        <xdr:cNvPr id="140" name="楕円 139"/>
        <xdr:cNvSpPr/>
      </xdr:nvSpPr>
      <xdr:spPr>
        <a:xfrm>
          <a:off x="45847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95771</xdr:rowOff>
    </xdr:from>
    <xdr:ext cx="534377" cy="259045"/>
    <xdr:sp macro="" textlink="">
      <xdr:nvSpPr>
        <xdr:cNvPr id="141" name="物件費該当値テキスト"/>
        <xdr:cNvSpPr txBox="1"/>
      </xdr:nvSpPr>
      <xdr:spPr>
        <a:xfrm>
          <a:off x="4686300" y="96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114264</xdr:rowOff>
    </xdr:from>
    <xdr:to>
      <xdr:col>20</xdr:col>
      <xdr:colOff>38100</xdr:colOff>
      <xdr:row>57</xdr:row>
      <xdr:rowOff>44414</xdr:rowOff>
    </xdr:to>
    <xdr:sp macro="" textlink="">
      <xdr:nvSpPr>
        <xdr:cNvPr id="142" name="楕円 141"/>
        <xdr:cNvSpPr/>
      </xdr:nvSpPr>
      <xdr:spPr>
        <a:xfrm>
          <a:off x="3746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60941</xdr:rowOff>
    </xdr:from>
    <xdr:ext cx="534377" cy="259045"/>
    <xdr:sp macro="" textlink="">
      <xdr:nvSpPr>
        <xdr:cNvPr id="143" name="テキスト ボックス 142"/>
        <xdr:cNvSpPr txBox="1"/>
      </xdr:nvSpPr>
      <xdr:spPr>
        <a:xfrm>
          <a:off x="3530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139475</xdr:rowOff>
    </xdr:from>
    <xdr:to>
      <xdr:col>15</xdr:col>
      <xdr:colOff>101600</xdr:colOff>
      <xdr:row>57</xdr:row>
      <xdr:rowOff>69625</xdr:rowOff>
    </xdr:to>
    <xdr:sp macro="" textlink="">
      <xdr:nvSpPr>
        <xdr:cNvPr id="144" name="楕円 143"/>
        <xdr:cNvSpPr/>
      </xdr:nvSpPr>
      <xdr:spPr>
        <a:xfrm>
          <a:off x="2857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60752</xdr:rowOff>
    </xdr:from>
    <xdr:ext cx="534377" cy="259045"/>
    <xdr:sp macro="" textlink="">
      <xdr:nvSpPr>
        <xdr:cNvPr id="145" name="テキスト ボックス 144"/>
        <xdr:cNvSpPr txBox="1"/>
      </xdr:nvSpPr>
      <xdr:spPr>
        <a:xfrm>
          <a:off x="2641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9434</xdr:rowOff>
    </xdr:from>
    <xdr:to>
      <xdr:col>10</xdr:col>
      <xdr:colOff>165100</xdr:colOff>
      <xdr:row>57</xdr:row>
      <xdr:rowOff>111034</xdr:rowOff>
    </xdr:to>
    <xdr:sp macro="" textlink="">
      <xdr:nvSpPr>
        <xdr:cNvPr id="146" name="楕円 145"/>
        <xdr:cNvSpPr/>
      </xdr:nvSpPr>
      <xdr:spPr>
        <a:xfrm>
          <a:off x="1968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102161</xdr:rowOff>
    </xdr:from>
    <xdr:ext cx="534377" cy="259045"/>
    <xdr:sp macro="" textlink="">
      <xdr:nvSpPr>
        <xdr:cNvPr id="147" name="テキスト ボックス 146"/>
        <xdr:cNvSpPr txBox="1"/>
      </xdr:nvSpPr>
      <xdr:spPr>
        <a:xfrm>
          <a:off x="1752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156479</xdr:rowOff>
    </xdr:from>
    <xdr:to>
      <xdr:col>6</xdr:col>
      <xdr:colOff>38100</xdr:colOff>
      <xdr:row>57</xdr:row>
      <xdr:rowOff>86629</xdr:rowOff>
    </xdr:to>
    <xdr:sp macro="" textlink="">
      <xdr:nvSpPr>
        <xdr:cNvPr id="148" name="楕円 147"/>
        <xdr:cNvSpPr/>
      </xdr:nvSpPr>
      <xdr:spPr>
        <a:xfrm>
          <a:off x="1079500" y="97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77756</xdr:rowOff>
    </xdr:from>
    <xdr:ext cx="534377" cy="259045"/>
    <xdr:sp macro="" textlink="">
      <xdr:nvSpPr>
        <xdr:cNvPr id="149" name="テキスト ボックス 148"/>
        <xdr:cNvSpPr txBox="1"/>
      </xdr:nvSpPr>
      <xdr:spPr>
        <a:xfrm>
          <a:off x="863111" y="98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75464</xdr:rowOff>
    </xdr:from>
    <xdr:to>
      <xdr:col>24</xdr:col>
      <xdr:colOff>63500</xdr:colOff>
      <xdr:row>77</xdr:row>
      <xdr:rowOff>146938</xdr:rowOff>
    </xdr:to>
    <xdr:cxnSp macro="">
      <xdr:nvCxnSpPr>
        <xdr:cNvPr id="178" name="直線コネクタ 177"/>
        <xdr:cNvCxnSpPr/>
      </xdr:nvCxnSpPr>
      <xdr:spPr>
        <a:xfrm>
          <a:off x="3797300" y="13277114"/>
          <a:ext cx="8382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26048</xdr:rowOff>
    </xdr:from>
    <xdr:to>
      <xdr:col>19</xdr:col>
      <xdr:colOff>177800</xdr:colOff>
      <xdr:row>77</xdr:row>
      <xdr:rowOff>75464</xdr:rowOff>
    </xdr:to>
    <xdr:cxnSp macro="">
      <xdr:nvCxnSpPr>
        <xdr:cNvPr id="181" name="直線コネクタ 180"/>
        <xdr:cNvCxnSpPr/>
      </xdr:nvCxnSpPr>
      <xdr:spPr>
        <a:xfrm>
          <a:off x="2908300" y="13056248"/>
          <a:ext cx="889000" cy="2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26048</xdr:rowOff>
    </xdr:from>
    <xdr:to>
      <xdr:col>15</xdr:col>
      <xdr:colOff>50800</xdr:colOff>
      <xdr:row>77</xdr:row>
      <xdr:rowOff>59843</xdr:rowOff>
    </xdr:to>
    <xdr:cxnSp macro="">
      <xdr:nvCxnSpPr>
        <xdr:cNvPr id="184" name="直線コネクタ 183"/>
        <xdr:cNvCxnSpPr/>
      </xdr:nvCxnSpPr>
      <xdr:spPr>
        <a:xfrm flipV="1">
          <a:off x="2019300" y="13056248"/>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54660</xdr:rowOff>
    </xdr:from>
    <xdr:to>
      <xdr:col>10</xdr:col>
      <xdr:colOff>114300</xdr:colOff>
      <xdr:row>77</xdr:row>
      <xdr:rowOff>59843</xdr:rowOff>
    </xdr:to>
    <xdr:cxnSp macro="">
      <xdr:nvCxnSpPr>
        <xdr:cNvPr id="187" name="直線コネクタ 186"/>
        <xdr:cNvCxnSpPr/>
      </xdr:nvCxnSpPr>
      <xdr:spPr>
        <a:xfrm>
          <a:off x="1130300" y="13256310"/>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96138</xdr:rowOff>
    </xdr:from>
    <xdr:to>
      <xdr:col>24</xdr:col>
      <xdr:colOff>114300</xdr:colOff>
      <xdr:row>78</xdr:row>
      <xdr:rowOff>26288</xdr:rowOff>
    </xdr:to>
    <xdr:sp macro="" textlink="">
      <xdr:nvSpPr>
        <xdr:cNvPr id="197" name="楕円 196"/>
        <xdr:cNvSpPr/>
      </xdr:nvSpPr>
      <xdr:spPr>
        <a:xfrm>
          <a:off x="45847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119015</xdr:rowOff>
    </xdr:from>
    <xdr:ext cx="469744" cy="259045"/>
    <xdr:sp macro="" textlink="">
      <xdr:nvSpPr>
        <xdr:cNvPr id="198" name="維持補修費該当値テキスト"/>
        <xdr:cNvSpPr txBox="1"/>
      </xdr:nvSpPr>
      <xdr:spPr>
        <a:xfrm>
          <a:off x="4686300"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24664</xdr:rowOff>
    </xdr:from>
    <xdr:to>
      <xdr:col>20</xdr:col>
      <xdr:colOff>38100</xdr:colOff>
      <xdr:row>77</xdr:row>
      <xdr:rowOff>126264</xdr:rowOff>
    </xdr:to>
    <xdr:sp macro="" textlink="">
      <xdr:nvSpPr>
        <xdr:cNvPr id="199" name="楕円 198"/>
        <xdr:cNvSpPr/>
      </xdr:nvSpPr>
      <xdr:spPr>
        <a:xfrm>
          <a:off x="3746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142791</xdr:rowOff>
    </xdr:from>
    <xdr:ext cx="469744" cy="259045"/>
    <xdr:sp macro="" textlink="">
      <xdr:nvSpPr>
        <xdr:cNvPr id="200" name="テキスト ボックス 199"/>
        <xdr:cNvSpPr txBox="1"/>
      </xdr:nvSpPr>
      <xdr:spPr>
        <a:xfrm>
          <a:off x="3562428" y="13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146698</xdr:rowOff>
    </xdr:from>
    <xdr:to>
      <xdr:col>15</xdr:col>
      <xdr:colOff>101600</xdr:colOff>
      <xdr:row>76</xdr:row>
      <xdr:rowOff>76848</xdr:rowOff>
    </xdr:to>
    <xdr:sp macro="" textlink="">
      <xdr:nvSpPr>
        <xdr:cNvPr id="201" name="楕円 200"/>
        <xdr:cNvSpPr/>
      </xdr:nvSpPr>
      <xdr:spPr>
        <a:xfrm>
          <a:off x="2857500" y="130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93375</xdr:rowOff>
    </xdr:from>
    <xdr:ext cx="534377" cy="259045"/>
    <xdr:sp macro="" textlink="">
      <xdr:nvSpPr>
        <xdr:cNvPr id="202" name="テキスト ボックス 201"/>
        <xdr:cNvSpPr txBox="1"/>
      </xdr:nvSpPr>
      <xdr:spPr>
        <a:xfrm>
          <a:off x="2641111" y="127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9043</xdr:rowOff>
    </xdr:from>
    <xdr:to>
      <xdr:col>10</xdr:col>
      <xdr:colOff>165100</xdr:colOff>
      <xdr:row>77</xdr:row>
      <xdr:rowOff>110643</xdr:rowOff>
    </xdr:to>
    <xdr:sp macro="" textlink="">
      <xdr:nvSpPr>
        <xdr:cNvPr id="203" name="楕円 202"/>
        <xdr:cNvSpPr/>
      </xdr:nvSpPr>
      <xdr:spPr>
        <a:xfrm>
          <a:off x="1968500" y="132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127170</xdr:rowOff>
    </xdr:from>
    <xdr:ext cx="469744" cy="259045"/>
    <xdr:sp macro="" textlink="">
      <xdr:nvSpPr>
        <xdr:cNvPr id="204" name="テキスト ボックス 203"/>
        <xdr:cNvSpPr txBox="1"/>
      </xdr:nvSpPr>
      <xdr:spPr>
        <a:xfrm>
          <a:off x="1784428" y="129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xdr:rowOff>
    </xdr:from>
    <xdr:to>
      <xdr:col>6</xdr:col>
      <xdr:colOff>38100</xdr:colOff>
      <xdr:row>77</xdr:row>
      <xdr:rowOff>105460</xdr:rowOff>
    </xdr:to>
    <xdr:sp macro="" textlink="">
      <xdr:nvSpPr>
        <xdr:cNvPr id="205" name="楕円 204"/>
        <xdr:cNvSpPr/>
      </xdr:nvSpPr>
      <xdr:spPr>
        <a:xfrm>
          <a:off x="1079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121987</xdr:rowOff>
    </xdr:from>
    <xdr:ext cx="469744" cy="259045"/>
    <xdr:sp macro="" textlink="">
      <xdr:nvSpPr>
        <xdr:cNvPr id="206" name="テキスト ボックス 205"/>
        <xdr:cNvSpPr txBox="1"/>
      </xdr:nvSpPr>
      <xdr:spPr>
        <a:xfrm>
          <a:off x="895428" y="12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83990</xdr:rowOff>
    </xdr:from>
    <xdr:to>
      <xdr:col>24</xdr:col>
      <xdr:colOff>63500</xdr:colOff>
      <xdr:row>97</xdr:row>
      <xdr:rowOff>126715</xdr:rowOff>
    </xdr:to>
    <xdr:cxnSp macro="">
      <xdr:nvCxnSpPr>
        <xdr:cNvPr id="234" name="直線コネクタ 233"/>
        <xdr:cNvCxnSpPr/>
      </xdr:nvCxnSpPr>
      <xdr:spPr>
        <a:xfrm flipV="1">
          <a:off x="3797300" y="16714640"/>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126715</xdr:rowOff>
    </xdr:from>
    <xdr:to>
      <xdr:col>19</xdr:col>
      <xdr:colOff>177800</xdr:colOff>
      <xdr:row>97</xdr:row>
      <xdr:rowOff>151450</xdr:rowOff>
    </xdr:to>
    <xdr:cxnSp macro="">
      <xdr:nvCxnSpPr>
        <xdr:cNvPr id="237" name="直線コネクタ 236"/>
        <xdr:cNvCxnSpPr/>
      </xdr:nvCxnSpPr>
      <xdr:spPr>
        <a:xfrm flipV="1">
          <a:off x="2908300" y="16757365"/>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151450</xdr:rowOff>
    </xdr:from>
    <xdr:to>
      <xdr:col>15</xdr:col>
      <xdr:colOff>50800</xdr:colOff>
      <xdr:row>98</xdr:row>
      <xdr:rowOff>43893</xdr:rowOff>
    </xdr:to>
    <xdr:cxnSp macro="">
      <xdr:nvCxnSpPr>
        <xdr:cNvPr id="240" name="直線コネクタ 239"/>
        <xdr:cNvCxnSpPr/>
      </xdr:nvCxnSpPr>
      <xdr:spPr>
        <a:xfrm flipV="1">
          <a:off x="2019300" y="16782100"/>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43893</xdr:rowOff>
    </xdr:from>
    <xdr:to>
      <xdr:col>10</xdr:col>
      <xdr:colOff>114300</xdr:colOff>
      <xdr:row>98</xdr:row>
      <xdr:rowOff>130122</xdr:rowOff>
    </xdr:to>
    <xdr:cxnSp macro="">
      <xdr:nvCxnSpPr>
        <xdr:cNvPr id="243" name="直線コネクタ 242"/>
        <xdr:cNvCxnSpPr/>
      </xdr:nvCxnSpPr>
      <xdr:spPr>
        <a:xfrm flipV="1">
          <a:off x="1130300" y="16845993"/>
          <a:ext cx="8890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33190</xdr:rowOff>
    </xdr:from>
    <xdr:to>
      <xdr:col>24</xdr:col>
      <xdr:colOff>114300</xdr:colOff>
      <xdr:row>97</xdr:row>
      <xdr:rowOff>134790</xdr:rowOff>
    </xdr:to>
    <xdr:sp macro="" textlink="">
      <xdr:nvSpPr>
        <xdr:cNvPr id="253" name="楕円 252"/>
        <xdr:cNvSpPr/>
      </xdr:nvSpPr>
      <xdr:spPr>
        <a:xfrm>
          <a:off x="4584700" y="166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11617</xdr:rowOff>
    </xdr:from>
    <xdr:ext cx="534377" cy="259045"/>
    <xdr:sp macro="" textlink="">
      <xdr:nvSpPr>
        <xdr:cNvPr id="254" name="扶助費該当値テキスト"/>
        <xdr:cNvSpPr txBox="1"/>
      </xdr:nvSpPr>
      <xdr:spPr>
        <a:xfrm>
          <a:off x="4686300" y="16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75915</xdr:rowOff>
    </xdr:from>
    <xdr:to>
      <xdr:col>20</xdr:col>
      <xdr:colOff>38100</xdr:colOff>
      <xdr:row>98</xdr:row>
      <xdr:rowOff>6065</xdr:rowOff>
    </xdr:to>
    <xdr:sp macro="" textlink="">
      <xdr:nvSpPr>
        <xdr:cNvPr id="255" name="楕円 254"/>
        <xdr:cNvSpPr/>
      </xdr:nvSpPr>
      <xdr:spPr>
        <a:xfrm>
          <a:off x="3746500" y="1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168642</xdr:rowOff>
    </xdr:from>
    <xdr:ext cx="534377" cy="259045"/>
    <xdr:sp macro="" textlink="">
      <xdr:nvSpPr>
        <xdr:cNvPr id="256" name="テキスト ボックス 255"/>
        <xdr:cNvSpPr txBox="1"/>
      </xdr:nvSpPr>
      <xdr:spPr>
        <a:xfrm>
          <a:off x="3530111" y="167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100650</xdr:rowOff>
    </xdr:from>
    <xdr:to>
      <xdr:col>15</xdr:col>
      <xdr:colOff>101600</xdr:colOff>
      <xdr:row>98</xdr:row>
      <xdr:rowOff>30800</xdr:rowOff>
    </xdr:to>
    <xdr:sp macro="" textlink="">
      <xdr:nvSpPr>
        <xdr:cNvPr id="257" name="楕円 256"/>
        <xdr:cNvSpPr/>
      </xdr:nvSpPr>
      <xdr:spPr>
        <a:xfrm>
          <a:off x="2857500" y="167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21927</xdr:rowOff>
    </xdr:from>
    <xdr:ext cx="534377" cy="259045"/>
    <xdr:sp macro="" textlink="">
      <xdr:nvSpPr>
        <xdr:cNvPr id="258" name="テキスト ボックス 257"/>
        <xdr:cNvSpPr txBox="1"/>
      </xdr:nvSpPr>
      <xdr:spPr>
        <a:xfrm>
          <a:off x="2641111" y="168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164543</xdr:rowOff>
    </xdr:from>
    <xdr:to>
      <xdr:col>10</xdr:col>
      <xdr:colOff>165100</xdr:colOff>
      <xdr:row>98</xdr:row>
      <xdr:rowOff>94693</xdr:rowOff>
    </xdr:to>
    <xdr:sp macro="" textlink="">
      <xdr:nvSpPr>
        <xdr:cNvPr id="259" name="楕円 258"/>
        <xdr:cNvSpPr/>
      </xdr:nvSpPr>
      <xdr:spPr>
        <a:xfrm>
          <a:off x="19685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85820</xdr:rowOff>
    </xdr:from>
    <xdr:ext cx="534377" cy="259045"/>
    <xdr:sp macro="" textlink="">
      <xdr:nvSpPr>
        <xdr:cNvPr id="260" name="テキスト ボックス 259"/>
        <xdr:cNvSpPr txBox="1"/>
      </xdr:nvSpPr>
      <xdr:spPr>
        <a:xfrm>
          <a:off x="1752111" y="1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79322</xdr:rowOff>
    </xdr:from>
    <xdr:to>
      <xdr:col>6</xdr:col>
      <xdr:colOff>38100</xdr:colOff>
      <xdr:row>99</xdr:row>
      <xdr:rowOff>9472</xdr:rowOff>
    </xdr:to>
    <xdr:sp macro="" textlink="">
      <xdr:nvSpPr>
        <xdr:cNvPr id="261" name="楕円 260"/>
        <xdr:cNvSpPr/>
      </xdr:nvSpPr>
      <xdr:spPr>
        <a:xfrm>
          <a:off x="1079500" y="16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599</xdr:rowOff>
    </xdr:from>
    <xdr:ext cx="534377" cy="259045"/>
    <xdr:sp macro="" textlink="">
      <xdr:nvSpPr>
        <xdr:cNvPr id="262" name="テキスト ボックス 261"/>
        <xdr:cNvSpPr txBox="1"/>
      </xdr:nvSpPr>
      <xdr:spPr>
        <a:xfrm>
          <a:off x="863111" y="16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49837</xdr:rowOff>
    </xdr:from>
    <xdr:to>
      <xdr:col>55</xdr:col>
      <xdr:colOff>0</xdr:colOff>
      <xdr:row>36</xdr:row>
      <xdr:rowOff>54493</xdr:rowOff>
    </xdr:to>
    <xdr:cxnSp macro="">
      <xdr:nvCxnSpPr>
        <xdr:cNvPr id="291" name="直線コネクタ 290"/>
        <xdr:cNvCxnSpPr/>
      </xdr:nvCxnSpPr>
      <xdr:spPr>
        <a:xfrm flipV="1">
          <a:off x="9639300" y="6222037"/>
          <a:ext cx="8382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54493</xdr:rowOff>
    </xdr:from>
    <xdr:to>
      <xdr:col>50</xdr:col>
      <xdr:colOff>114300</xdr:colOff>
      <xdr:row>36</xdr:row>
      <xdr:rowOff>88417</xdr:rowOff>
    </xdr:to>
    <xdr:cxnSp macro="">
      <xdr:nvCxnSpPr>
        <xdr:cNvPr id="294" name="直線コネクタ 293"/>
        <xdr:cNvCxnSpPr/>
      </xdr:nvCxnSpPr>
      <xdr:spPr>
        <a:xfrm flipV="1">
          <a:off x="8750300" y="6226693"/>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88417</xdr:rowOff>
    </xdr:from>
    <xdr:to>
      <xdr:col>45</xdr:col>
      <xdr:colOff>177800</xdr:colOff>
      <xdr:row>36</xdr:row>
      <xdr:rowOff>102819</xdr:rowOff>
    </xdr:to>
    <xdr:cxnSp macro="">
      <xdr:nvCxnSpPr>
        <xdr:cNvPr id="297" name="直線コネクタ 296"/>
        <xdr:cNvCxnSpPr/>
      </xdr:nvCxnSpPr>
      <xdr:spPr>
        <a:xfrm flipV="1">
          <a:off x="7861300" y="626061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71974</xdr:rowOff>
    </xdr:from>
    <xdr:to>
      <xdr:col>41</xdr:col>
      <xdr:colOff>50800</xdr:colOff>
      <xdr:row>36</xdr:row>
      <xdr:rowOff>102819</xdr:rowOff>
    </xdr:to>
    <xdr:cxnSp macro="">
      <xdr:nvCxnSpPr>
        <xdr:cNvPr id="300" name="直線コネクタ 299"/>
        <xdr:cNvCxnSpPr/>
      </xdr:nvCxnSpPr>
      <xdr:spPr>
        <a:xfrm>
          <a:off x="6972300" y="6244174"/>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170487</xdr:rowOff>
    </xdr:from>
    <xdr:to>
      <xdr:col>55</xdr:col>
      <xdr:colOff>50800</xdr:colOff>
      <xdr:row>36</xdr:row>
      <xdr:rowOff>100637</xdr:rowOff>
    </xdr:to>
    <xdr:sp macro="" textlink="">
      <xdr:nvSpPr>
        <xdr:cNvPr id="310" name="楕円 309"/>
        <xdr:cNvSpPr/>
      </xdr:nvSpPr>
      <xdr:spPr>
        <a:xfrm>
          <a:off x="10426700" y="61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148914</xdr:rowOff>
    </xdr:from>
    <xdr:ext cx="534377" cy="259045"/>
    <xdr:sp macro="" textlink="">
      <xdr:nvSpPr>
        <xdr:cNvPr id="311" name="補助費等該当値テキスト"/>
        <xdr:cNvSpPr txBox="1"/>
      </xdr:nvSpPr>
      <xdr:spPr>
        <a:xfrm>
          <a:off x="10528300" y="61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3693</xdr:rowOff>
    </xdr:from>
    <xdr:to>
      <xdr:col>50</xdr:col>
      <xdr:colOff>165100</xdr:colOff>
      <xdr:row>36</xdr:row>
      <xdr:rowOff>105293</xdr:rowOff>
    </xdr:to>
    <xdr:sp macro="" textlink="">
      <xdr:nvSpPr>
        <xdr:cNvPr id="312" name="楕円 311"/>
        <xdr:cNvSpPr/>
      </xdr:nvSpPr>
      <xdr:spPr>
        <a:xfrm>
          <a:off x="9588500" y="6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121820</xdr:rowOff>
    </xdr:from>
    <xdr:ext cx="534377" cy="259045"/>
    <xdr:sp macro="" textlink="">
      <xdr:nvSpPr>
        <xdr:cNvPr id="313" name="テキスト ボックス 312"/>
        <xdr:cNvSpPr txBox="1"/>
      </xdr:nvSpPr>
      <xdr:spPr>
        <a:xfrm>
          <a:off x="9372111" y="59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37617</xdr:rowOff>
    </xdr:from>
    <xdr:to>
      <xdr:col>46</xdr:col>
      <xdr:colOff>38100</xdr:colOff>
      <xdr:row>36</xdr:row>
      <xdr:rowOff>139217</xdr:rowOff>
    </xdr:to>
    <xdr:sp macro="" textlink="">
      <xdr:nvSpPr>
        <xdr:cNvPr id="314" name="楕円 313"/>
        <xdr:cNvSpPr/>
      </xdr:nvSpPr>
      <xdr:spPr>
        <a:xfrm>
          <a:off x="8699500" y="62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155744</xdr:rowOff>
    </xdr:from>
    <xdr:ext cx="534377" cy="259045"/>
    <xdr:sp macro="" textlink="">
      <xdr:nvSpPr>
        <xdr:cNvPr id="315" name="テキスト ボックス 314"/>
        <xdr:cNvSpPr txBox="1"/>
      </xdr:nvSpPr>
      <xdr:spPr>
        <a:xfrm>
          <a:off x="8483111" y="59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52019</xdr:rowOff>
    </xdr:from>
    <xdr:to>
      <xdr:col>41</xdr:col>
      <xdr:colOff>101600</xdr:colOff>
      <xdr:row>36</xdr:row>
      <xdr:rowOff>153619</xdr:rowOff>
    </xdr:to>
    <xdr:sp macro="" textlink="">
      <xdr:nvSpPr>
        <xdr:cNvPr id="316" name="楕円 315"/>
        <xdr:cNvSpPr/>
      </xdr:nvSpPr>
      <xdr:spPr>
        <a:xfrm>
          <a:off x="7810500" y="62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170146</xdr:rowOff>
    </xdr:from>
    <xdr:ext cx="534377" cy="259045"/>
    <xdr:sp macro="" textlink="">
      <xdr:nvSpPr>
        <xdr:cNvPr id="317" name="テキスト ボックス 316"/>
        <xdr:cNvSpPr txBox="1"/>
      </xdr:nvSpPr>
      <xdr:spPr>
        <a:xfrm>
          <a:off x="7594111" y="59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21174</xdr:rowOff>
    </xdr:from>
    <xdr:to>
      <xdr:col>36</xdr:col>
      <xdr:colOff>165100</xdr:colOff>
      <xdr:row>36</xdr:row>
      <xdr:rowOff>122774</xdr:rowOff>
    </xdr:to>
    <xdr:sp macro="" textlink="">
      <xdr:nvSpPr>
        <xdr:cNvPr id="318" name="楕円 317"/>
        <xdr:cNvSpPr/>
      </xdr:nvSpPr>
      <xdr:spPr>
        <a:xfrm>
          <a:off x="6921500" y="619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139301</xdr:rowOff>
    </xdr:from>
    <xdr:ext cx="534377" cy="259045"/>
    <xdr:sp macro="" textlink="">
      <xdr:nvSpPr>
        <xdr:cNvPr id="319" name="テキスト ボックス 318"/>
        <xdr:cNvSpPr txBox="1"/>
      </xdr:nvSpPr>
      <xdr:spPr>
        <a:xfrm>
          <a:off x="6705111" y="5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140276</xdr:rowOff>
    </xdr:from>
    <xdr:to>
      <xdr:col>55</xdr:col>
      <xdr:colOff>0</xdr:colOff>
      <xdr:row>56</xdr:row>
      <xdr:rowOff>156340</xdr:rowOff>
    </xdr:to>
    <xdr:cxnSp macro="">
      <xdr:nvCxnSpPr>
        <xdr:cNvPr id="346" name="直線コネクタ 345"/>
        <xdr:cNvCxnSpPr/>
      </xdr:nvCxnSpPr>
      <xdr:spPr>
        <a:xfrm flipV="1">
          <a:off x="9639300" y="9741476"/>
          <a:ext cx="8382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156340</xdr:rowOff>
    </xdr:from>
    <xdr:to>
      <xdr:col>50</xdr:col>
      <xdr:colOff>114300</xdr:colOff>
      <xdr:row>57</xdr:row>
      <xdr:rowOff>136034</xdr:rowOff>
    </xdr:to>
    <xdr:cxnSp macro="">
      <xdr:nvCxnSpPr>
        <xdr:cNvPr id="349" name="直線コネクタ 348"/>
        <xdr:cNvCxnSpPr/>
      </xdr:nvCxnSpPr>
      <xdr:spPr>
        <a:xfrm flipV="1">
          <a:off x="8750300" y="9757540"/>
          <a:ext cx="889000" cy="1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136034</xdr:rowOff>
    </xdr:from>
    <xdr:to>
      <xdr:col>45</xdr:col>
      <xdr:colOff>177800</xdr:colOff>
      <xdr:row>58</xdr:row>
      <xdr:rowOff>22275</xdr:rowOff>
    </xdr:to>
    <xdr:cxnSp macro="">
      <xdr:nvCxnSpPr>
        <xdr:cNvPr id="352" name="直線コネクタ 351"/>
        <xdr:cNvCxnSpPr/>
      </xdr:nvCxnSpPr>
      <xdr:spPr>
        <a:xfrm flipV="1">
          <a:off x="7861300" y="9908684"/>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169009</xdr:rowOff>
    </xdr:from>
    <xdr:to>
      <xdr:col>41</xdr:col>
      <xdr:colOff>50800</xdr:colOff>
      <xdr:row>58</xdr:row>
      <xdr:rowOff>22275</xdr:rowOff>
    </xdr:to>
    <xdr:cxnSp macro="">
      <xdr:nvCxnSpPr>
        <xdr:cNvPr id="355" name="直線コネクタ 354"/>
        <xdr:cNvCxnSpPr/>
      </xdr:nvCxnSpPr>
      <xdr:spPr>
        <a:xfrm>
          <a:off x="6972300" y="994165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89476</xdr:rowOff>
    </xdr:from>
    <xdr:to>
      <xdr:col>55</xdr:col>
      <xdr:colOff>50800</xdr:colOff>
      <xdr:row>57</xdr:row>
      <xdr:rowOff>19626</xdr:rowOff>
    </xdr:to>
    <xdr:sp macro="" textlink="">
      <xdr:nvSpPr>
        <xdr:cNvPr id="365" name="楕円 364"/>
        <xdr:cNvSpPr/>
      </xdr:nvSpPr>
      <xdr:spPr>
        <a:xfrm>
          <a:off x="10426700" y="96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112353</xdr:rowOff>
    </xdr:from>
    <xdr:ext cx="599010" cy="259045"/>
    <xdr:sp macro="" textlink="">
      <xdr:nvSpPr>
        <xdr:cNvPr id="366" name="普通建設事業費該当値テキスト"/>
        <xdr:cNvSpPr txBox="1"/>
      </xdr:nvSpPr>
      <xdr:spPr>
        <a:xfrm>
          <a:off x="10528300" y="95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105540</xdr:rowOff>
    </xdr:from>
    <xdr:to>
      <xdr:col>50</xdr:col>
      <xdr:colOff>165100</xdr:colOff>
      <xdr:row>57</xdr:row>
      <xdr:rowOff>35690</xdr:rowOff>
    </xdr:to>
    <xdr:sp macro="" textlink="">
      <xdr:nvSpPr>
        <xdr:cNvPr id="367" name="楕円 366"/>
        <xdr:cNvSpPr/>
      </xdr:nvSpPr>
      <xdr:spPr>
        <a:xfrm>
          <a:off x="9588500" y="97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52217</xdr:rowOff>
    </xdr:from>
    <xdr:ext cx="599010" cy="259045"/>
    <xdr:sp macro="" textlink="">
      <xdr:nvSpPr>
        <xdr:cNvPr id="368" name="テキスト ボックス 367"/>
        <xdr:cNvSpPr txBox="1"/>
      </xdr:nvSpPr>
      <xdr:spPr>
        <a:xfrm>
          <a:off x="9339795" y="9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85234</xdr:rowOff>
    </xdr:from>
    <xdr:to>
      <xdr:col>46</xdr:col>
      <xdr:colOff>38100</xdr:colOff>
      <xdr:row>58</xdr:row>
      <xdr:rowOff>15384</xdr:rowOff>
    </xdr:to>
    <xdr:sp macro="" textlink="">
      <xdr:nvSpPr>
        <xdr:cNvPr id="369" name="楕円 368"/>
        <xdr:cNvSpPr/>
      </xdr:nvSpPr>
      <xdr:spPr>
        <a:xfrm>
          <a:off x="8699500" y="98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31911</xdr:rowOff>
    </xdr:from>
    <xdr:ext cx="534377" cy="259045"/>
    <xdr:sp macro="" textlink="">
      <xdr:nvSpPr>
        <xdr:cNvPr id="370" name="テキスト ボックス 369"/>
        <xdr:cNvSpPr txBox="1"/>
      </xdr:nvSpPr>
      <xdr:spPr>
        <a:xfrm>
          <a:off x="8483111" y="96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142925</xdr:rowOff>
    </xdr:from>
    <xdr:to>
      <xdr:col>41</xdr:col>
      <xdr:colOff>101600</xdr:colOff>
      <xdr:row>58</xdr:row>
      <xdr:rowOff>73075</xdr:rowOff>
    </xdr:to>
    <xdr:sp macro="" textlink="">
      <xdr:nvSpPr>
        <xdr:cNvPr id="371" name="楕円 370"/>
        <xdr:cNvSpPr/>
      </xdr:nvSpPr>
      <xdr:spPr>
        <a:xfrm>
          <a:off x="7810500" y="9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64202</xdr:rowOff>
    </xdr:from>
    <xdr:ext cx="534377" cy="259045"/>
    <xdr:sp macro="" textlink="">
      <xdr:nvSpPr>
        <xdr:cNvPr id="372" name="テキスト ボックス 371"/>
        <xdr:cNvSpPr txBox="1"/>
      </xdr:nvSpPr>
      <xdr:spPr>
        <a:xfrm>
          <a:off x="7594111" y="100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118209</xdr:rowOff>
    </xdr:from>
    <xdr:to>
      <xdr:col>36</xdr:col>
      <xdr:colOff>165100</xdr:colOff>
      <xdr:row>58</xdr:row>
      <xdr:rowOff>48359</xdr:rowOff>
    </xdr:to>
    <xdr:sp macro="" textlink="">
      <xdr:nvSpPr>
        <xdr:cNvPr id="373" name="楕円 372"/>
        <xdr:cNvSpPr/>
      </xdr:nvSpPr>
      <xdr:spPr>
        <a:xfrm>
          <a:off x="6921500" y="98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39486</xdr:rowOff>
    </xdr:from>
    <xdr:ext cx="534377" cy="259045"/>
    <xdr:sp macro="" textlink="">
      <xdr:nvSpPr>
        <xdr:cNvPr id="374" name="テキスト ボックス 373"/>
        <xdr:cNvSpPr txBox="1"/>
      </xdr:nvSpPr>
      <xdr:spPr>
        <a:xfrm>
          <a:off x="6705111" y="99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118630</xdr:rowOff>
    </xdr:from>
    <xdr:to>
      <xdr:col>55</xdr:col>
      <xdr:colOff>0</xdr:colOff>
      <xdr:row>77</xdr:row>
      <xdr:rowOff>24051</xdr:rowOff>
    </xdr:to>
    <xdr:cxnSp macro="">
      <xdr:nvCxnSpPr>
        <xdr:cNvPr id="403" name="直線コネクタ 402"/>
        <xdr:cNvCxnSpPr/>
      </xdr:nvCxnSpPr>
      <xdr:spPr>
        <a:xfrm flipV="1">
          <a:off x="9639300" y="13148830"/>
          <a:ext cx="838200" cy="7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24051</xdr:rowOff>
    </xdr:from>
    <xdr:to>
      <xdr:col>50</xdr:col>
      <xdr:colOff>114300</xdr:colOff>
      <xdr:row>78</xdr:row>
      <xdr:rowOff>125138</xdr:rowOff>
    </xdr:to>
    <xdr:cxnSp macro="">
      <xdr:nvCxnSpPr>
        <xdr:cNvPr id="406" name="直線コネクタ 405"/>
        <xdr:cNvCxnSpPr/>
      </xdr:nvCxnSpPr>
      <xdr:spPr>
        <a:xfrm flipV="1">
          <a:off x="8750300" y="13225701"/>
          <a:ext cx="889000" cy="2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125138</xdr:rowOff>
    </xdr:from>
    <xdr:to>
      <xdr:col>45</xdr:col>
      <xdr:colOff>177800</xdr:colOff>
      <xdr:row>79</xdr:row>
      <xdr:rowOff>3169</xdr:rowOff>
    </xdr:to>
    <xdr:cxnSp macro="">
      <xdr:nvCxnSpPr>
        <xdr:cNvPr id="409" name="直線コネクタ 408"/>
        <xdr:cNvCxnSpPr/>
      </xdr:nvCxnSpPr>
      <xdr:spPr>
        <a:xfrm flipV="1">
          <a:off x="7861300" y="13498238"/>
          <a:ext cx="8890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94033</xdr:rowOff>
    </xdr:from>
    <xdr:to>
      <xdr:col>41</xdr:col>
      <xdr:colOff>50800</xdr:colOff>
      <xdr:row>79</xdr:row>
      <xdr:rowOff>3169</xdr:rowOff>
    </xdr:to>
    <xdr:cxnSp macro="">
      <xdr:nvCxnSpPr>
        <xdr:cNvPr id="412" name="直線コネクタ 411"/>
        <xdr:cNvCxnSpPr/>
      </xdr:nvCxnSpPr>
      <xdr:spPr>
        <a:xfrm>
          <a:off x="6972300" y="13467133"/>
          <a:ext cx="889000" cy="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67830</xdr:rowOff>
    </xdr:from>
    <xdr:to>
      <xdr:col>55</xdr:col>
      <xdr:colOff>50800</xdr:colOff>
      <xdr:row>76</xdr:row>
      <xdr:rowOff>169430</xdr:rowOff>
    </xdr:to>
    <xdr:sp macro="" textlink="">
      <xdr:nvSpPr>
        <xdr:cNvPr id="422" name="楕円 421"/>
        <xdr:cNvSpPr/>
      </xdr:nvSpPr>
      <xdr:spPr>
        <a:xfrm>
          <a:off x="10426700" y="13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90708</xdr:rowOff>
    </xdr:from>
    <xdr:ext cx="599010" cy="259045"/>
    <xdr:sp macro="" textlink="">
      <xdr:nvSpPr>
        <xdr:cNvPr id="423" name="普通建設事業費 （ うち新規整備　）該当値テキスト"/>
        <xdr:cNvSpPr txBox="1"/>
      </xdr:nvSpPr>
      <xdr:spPr>
        <a:xfrm>
          <a:off x="10528300" y="129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144701</xdr:rowOff>
    </xdr:from>
    <xdr:to>
      <xdr:col>50</xdr:col>
      <xdr:colOff>165100</xdr:colOff>
      <xdr:row>77</xdr:row>
      <xdr:rowOff>74851</xdr:rowOff>
    </xdr:to>
    <xdr:sp macro="" textlink="">
      <xdr:nvSpPr>
        <xdr:cNvPr id="424" name="楕円 423"/>
        <xdr:cNvSpPr/>
      </xdr:nvSpPr>
      <xdr:spPr>
        <a:xfrm>
          <a:off x="9588500" y="131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91378</xdr:rowOff>
    </xdr:from>
    <xdr:ext cx="534377" cy="259045"/>
    <xdr:sp macro="" textlink="">
      <xdr:nvSpPr>
        <xdr:cNvPr id="425" name="テキスト ボックス 424"/>
        <xdr:cNvSpPr txBox="1"/>
      </xdr:nvSpPr>
      <xdr:spPr>
        <a:xfrm>
          <a:off x="9372111" y="1295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74338</xdr:rowOff>
    </xdr:from>
    <xdr:to>
      <xdr:col>46</xdr:col>
      <xdr:colOff>38100</xdr:colOff>
      <xdr:row>79</xdr:row>
      <xdr:rowOff>4488</xdr:rowOff>
    </xdr:to>
    <xdr:sp macro="" textlink="">
      <xdr:nvSpPr>
        <xdr:cNvPr id="426" name="楕円 425"/>
        <xdr:cNvSpPr/>
      </xdr:nvSpPr>
      <xdr:spPr>
        <a:xfrm>
          <a:off x="8699500" y="134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167065</xdr:rowOff>
    </xdr:from>
    <xdr:ext cx="534377" cy="259045"/>
    <xdr:sp macro="" textlink="">
      <xdr:nvSpPr>
        <xdr:cNvPr id="427" name="テキスト ボックス 426"/>
        <xdr:cNvSpPr txBox="1"/>
      </xdr:nvSpPr>
      <xdr:spPr>
        <a:xfrm>
          <a:off x="8483111" y="1354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123819</xdr:rowOff>
    </xdr:from>
    <xdr:to>
      <xdr:col>41</xdr:col>
      <xdr:colOff>101600</xdr:colOff>
      <xdr:row>79</xdr:row>
      <xdr:rowOff>53969</xdr:rowOff>
    </xdr:to>
    <xdr:sp macro="" textlink="">
      <xdr:nvSpPr>
        <xdr:cNvPr id="428" name="楕円 427"/>
        <xdr:cNvSpPr/>
      </xdr:nvSpPr>
      <xdr:spPr>
        <a:xfrm>
          <a:off x="7810500" y="134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45096</xdr:rowOff>
    </xdr:from>
    <xdr:ext cx="534377" cy="259045"/>
    <xdr:sp macro="" textlink="">
      <xdr:nvSpPr>
        <xdr:cNvPr id="429" name="テキスト ボックス 428"/>
        <xdr:cNvSpPr txBox="1"/>
      </xdr:nvSpPr>
      <xdr:spPr>
        <a:xfrm>
          <a:off x="7594111" y="13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43233</xdr:rowOff>
    </xdr:from>
    <xdr:to>
      <xdr:col>36</xdr:col>
      <xdr:colOff>165100</xdr:colOff>
      <xdr:row>78</xdr:row>
      <xdr:rowOff>144833</xdr:rowOff>
    </xdr:to>
    <xdr:sp macro="" textlink="">
      <xdr:nvSpPr>
        <xdr:cNvPr id="430" name="楕円 429"/>
        <xdr:cNvSpPr/>
      </xdr:nvSpPr>
      <xdr:spPr>
        <a:xfrm>
          <a:off x="6921500" y="134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135960</xdr:rowOff>
    </xdr:from>
    <xdr:ext cx="534377" cy="259045"/>
    <xdr:sp macro="" textlink="">
      <xdr:nvSpPr>
        <xdr:cNvPr id="431" name="テキスト ボックス 430"/>
        <xdr:cNvSpPr txBox="1"/>
      </xdr:nvSpPr>
      <xdr:spPr>
        <a:xfrm>
          <a:off x="6705111" y="13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52570</xdr:rowOff>
    </xdr:from>
    <xdr:to>
      <xdr:col>55</xdr:col>
      <xdr:colOff>0</xdr:colOff>
      <xdr:row>98</xdr:row>
      <xdr:rowOff>95830</xdr:rowOff>
    </xdr:to>
    <xdr:cxnSp macro="">
      <xdr:nvCxnSpPr>
        <xdr:cNvPr id="462" name="直線コネクタ 461"/>
        <xdr:cNvCxnSpPr/>
      </xdr:nvCxnSpPr>
      <xdr:spPr>
        <a:xfrm>
          <a:off x="9639300" y="16854670"/>
          <a:ext cx="8382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25127</xdr:rowOff>
    </xdr:from>
    <xdr:to>
      <xdr:col>50</xdr:col>
      <xdr:colOff>114300</xdr:colOff>
      <xdr:row>98</xdr:row>
      <xdr:rowOff>52570</xdr:rowOff>
    </xdr:to>
    <xdr:cxnSp macro="">
      <xdr:nvCxnSpPr>
        <xdr:cNvPr id="465" name="直線コネクタ 464"/>
        <xdr:cNvCxnSpPr/>
      </xdr:nvCxnSpPr>
      <xdr:spPr>
        <a:xfrm>
          <a:off x="8750300" y="16655777"/>
          <a:ext cx="889000" cy="1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25127</xdr:rowOff>
    </xdr:from>
    <xdr:to>
      <xdr:col>45</xdr:col>
      <xdr:colOff>177800</xdr:colOff>
      <xdr:row>98</xdr:row>
      <xdr:rowOff>36427</xdr:rowOff>
    </xdr:to>
    <xdr:cxnSp macro="">
      <xdr:nvCxnSpPr>
        <xdr:cNvPr id="468" name="直線コネクタ 467"/>
        <xdr:cNvCxnSpPr/>
      </xdr:nvCxnSpPr>
      <xdr:spPr>
        <a:xfrm flipV="1">
          <a:off x="7861300" y="16655777"/>
          <a:ext cx="889000" cy="1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36427</xdr:rowOff>
    </xdr:from>
    <xdr:to>
      <xdr:col>41</xdr:col>
      <xdr:colOff>50800</xdr:colOff>
      <xdr:row>98</xdr:row>
      <xdr:rowOff>126408</xdr:rowOff>
    </xdr:to>
    <xdr:cxnSp macro="">
      <xdr:nvCxnSpPr>
        <xdr:cNvPr id="471" name="直線コネクタ 470"/>
        <xdr:cNvCxnSpPr/>
      </xdr:nvCxnSpPr>
      <xdr:spPr>
        <a:xfrm flipV="1">
          <a:off x="6972300" y="16838527"/>
          <a:ext cx="889000" cy="8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45030</xdr:rowOff>
    </xdr:from>
    <xdr:to>
      <xdr:col>55</xdr:col>
      <xdr:colOff>50800</xdr:colOff>
      <xdr:row>98</xdr:row>
      <xdr:rowOff>146630</xdr:rowOff>
    </xdr:to>
    <xdr:sp macro="" textlink="">
      <xdr:nvSpPr>
        <xdr:cNvPr id="481" name="楕円 480"/>
        <xdr:cNvSpPr/>
      </xdr:nvSpPr>
      <xdr:spPr>
        <a:xfrm>
          <a:off x="10426700" y="16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23457</xdr:rowOff>
    </xdr:from>
    <xdr:ext cx="534377" cy="259045"/>
    <xdr:sp macro="" textlink="">
      <xdr:nvSpPr>
        <xdr:cNvPr id="482" name="普通建設事業費 （ うち更新整備　）該当値テキスト"/>
        <xdr:cNvSpPr txBox="1"/>
      </xdr:nvSpPr>
      <xdr:spPr>
        <a:xfrm>
          <a:off x="10528300" y="168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1770</xdr:rowOff>
    </xdr:from>
    <xdr:to>
      <xdr:col>50</xdr:col>
      <xdr:colOff>165100</xdr:colOff>
      <xdr:row>98</xdr:row>
      <xdr:rowOff>103370</xdr:rowOff>
    </xdr:to>
    <xdr:sp macro="" textlink="">
      <xdr:nvSpPr>
        <xdr:cNvPr id="483" name="楕円 482"/>
        <xdr:cNvSpPr/>
      </xdr:nvSpPr>
      <xdr:spPr>
        <a:xfrm>
          <a:off x="9588500" y="168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94497</xdr:rowOff>
    </xdr:from>
    <xdr:ext cx="534377" cy="259045"/>
    <xdr:sp macro="" textlink="">
      <xdr:nvSpPr>
        <xdr:cNvPr id="484" name="テキスト ボックス 483"/>
        <xdr:cNvSpPr txBox="1"/>
      </xdr:nvSpPr>
      <xdr:spPr>
        <a:xfrm>
          <a:off x="9372111" y="168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145777</xdr:rowOff>
    </xdr:from>
    <xdr:to>
      <xdr:col>46</xdr:col>
      <xdr:colOff>38100</xdr:colOff>
      <xdr:row>97</xdr:row>
      <xdr:rowOff>75927</xdr:rowOff>
    </xdr:to>
    <xdr:sp macro="" textlink="">
      <xdr:nvSpPr>
        <xdr:cNvPr id="485" name="楕円 484"/>
        <xdr:cNvSpPr/>
      </xdr:nvSpPr>
      <xdr:spPr>
        <a:xfrm>
          <a:off x="8699500" y="166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92454</xdr:rowOff>
    </xdr:from>
    <xdr:ext cx="534377" cy="259045"/>
    <xdr:sp macro="" textlink="">
      <xdr:nvSpPr>
        <xdr:cNvPr id="486" name="テキスト ボックス 485"/>
        <xdr:cNvSpPr txBox="1"/>
      </xdr:nvSpPr>
      <xdr:spPr>
        <a:xfrm>
          <a:off x="8483111" y="163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157077</xdr:rowOff>
    </xdr:from>
    <xdr:to>
      <xdr:col>41</xdr:col>
      <xdr:colOff>101600</xdr:colOff>
      <xdr:row>98</xdr:row>
      <xdr:rowOff>87227</xdr:rowOff>
    </xdr:to>
    <xdr:sp macro="" textlink="">
      <xdr:nvSpPr>
        <xdr:cNvPr id="487" name="楕円 486"/>
        <xdr:cNvSpPr/>
      </xdr:nvSpPr>
      <xdr:spPr>
        <a:xfrm>
          <a:off x="7810500" y="167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78354</xdr:rowOff>
    </xdr:from>
    <xdr:ext cx="534377" cy="259045"/>
    <xdr:sp macro="" textlink="">
      <xdr:nvSpPr>
        <xdr:cNvPr id="488" name="テキスト ボックス 487"/>
        <xdr:cNvSpPr txBox="1"/>
      </xdr:nvSpPr>
      <xdr:spPr>
        <a:xfrm>
          <a:off x="7594111" y="168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75608</xdr:rowOff>
    </xdr:from>
    <xdr:to>
      <xdr:col>36</xdr:col>
      <xdr:colOff>165100</xdr:colOff>
      <xdr:row>99</xdr:row>
      <xdr:rowOff>5758</xdr:rowOff>
    </xdr:to>
    <xdr:sp macro="" textlink="">
      <xdr:nvSpPr>
        <xdr:cNvPr id="489" name="楕円 488"/>
        <xdr:cNvSpPr/>
      </xdr:nvSpPr>
      <xdr:spPr>
        <a:xfrm>
          <a:off x="6921500" y="168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168335</xdr:rowOff>
    </xdr:from>
    <xdr:ext cx="534377" cy="259045"/>
    <xdr:sp macro="" textlink="">
      <xdr:nvSpPr>
        <xdr:cNvPr id="490" name="テキスト ボックス 489"/>
        <xdr:cNvSpPr txBox="1"/>
      </xdr:nvSpPr>
      <xdr:spPr>
        <a:xfrm>
          <a:off x="6705111" y="169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1232</xdr:rowOff>
    </xdr:from>
    <xdr:to>
      <xdr:col>85</xdr:col>
      <xdr:colOff>127000</xdr:colOff>
      <xdr:row>39</xdr:row>
      <xdr:rowOff>23965</xdr:rowOff>
    </xdr:to>
    <xdr:cxnSp macro="">
      <xdr:nvCxnSpPr>
        <xdr:cNvPr id="519" name="直線コネクタ 518"/>
        <xdr:cNvCxnSpPr/>
      </xdr:nvCxnSpPr>
      <xdr:spPr>
        <a:xfrm>
          <a:off x="15481300" y="6687782"/>
          <a:ext cx="8382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1232</xdr:rowOff>
    </xdr:from>
    <xdr:to>
      <xdr:col>81</xdr:col>
      <xdr:colOff>50800</xdr:colOff>
      <xdr:row>39</xdr:row>
      <xdr:rowOff>35306</xdr:rowOff>
    </xdr:to>
    <xdr:cxnSp macro="">
      <xdr:nvCxnSpPr>
        <xdr:cNvPr id="522" name="直線コネクタ 521"/>
        <xdr:cNvCxnSpPr/>
      </xdr:nvCxnSpPr>
      <xdr:spPr>
        <a:xfrm flipV="1">
          <a:off x="14592300" y="6687782"/>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42900</xdr:rowOff>
    </xdr:to>
    <xdr:cxnSp macro="">
      <xdr:nvCxnSpPr>
        <xdr:cNvPr id="525" name="直線コネクタ 524"/>
        <xdr:cNvCxnSpPr/>
      </xdr:nvCxnSpPr>
      <xdr:spPr>
        <a:xfrm flipV="1">
          <a:off x="13703300" y="6721856"/>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42900</xdr:rowOff>
    </xdr:from>
    <xdr:to>
      <xdr:col>71</xdr:col>
      <xdr:colOff>177800</xdr:colOff>
      <xdr:row>39</xdr:row>
      <xdr:rowOff>43841</xdr:rowOff>
    </xdr:to>
    <xdr:cxnSp macro="">
      <xdr:nvCxnSpPr>
        <xdr:cNvPr id="528" name="直線コネクタ 527"/>
        <xdr:cNvCxnSpPr/>
      </xdr:nvCxnSpPr>
      <xdr:spPr>
        <a:xfrm flipV="1">
          <a:off x="12814300" y="6729450"/>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144615</xdr:rowOff>
    </xdr:from>
    <xdr:to>
      <xdr:col>85</xdr:col>
      <xdr:colOff>177800</xdr:colOff>
      <xdr:row>39</xdr:row>
      <xdr:rowOff>74765</xdr:rowOff>
    </xdr:to>
    <xdr:sp macro="" textlink="">
      <xdr:nvSpPr>
        <xdr:cNvPr id="538" name="楕円 537"/>
        <xdr:cNvSpPr/>
      </xdr:nvSpPr>
      <xdr:spPr>
        <a:xfrm>
          <a:off x="162687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121882</xdr:rowOff>
    </xdr:from>
    <xdr:to>
      <xdr:col>81</xdr:col>
      <xdr:colOff>101600</xdr:colOff>
      <xdr:row>39</xdr:row>
      <xdr:rowOff>52032</xdr:rowOff>
    </xdr:to>
    <xdr:sp macro="" textlink="">
      <xdr:nvSpPr>
        <xdr:cNvPr id="540" name="楕円 539"/>
        <xdr:cNvSpPr/>
      </xdr:nvSpPr>
      <xdr:spPr>
        <a:xfrm>
          <a:off x="15430500" y="66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43159</xdr:rowOff>
    </xdr:from>
    <xdr:ext cx="469744" cy="259045"/>
    <xdr:sp macro="" textlink="">
      <xdr:nvSpPr>
        <xdr:cNvPr id="541" name="テキスト ボックス 540"/>
        <xdr:cNvSpPr txBox="1"/>
      </xdr:nvSpPr>
      <xdr:spPr>
        <a:xfrm>
          <a:off x="15246428" y="672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155956</xdr:rowOff>
    </xdr:from>
    <xdr:to>
      <xdr:col>76</xdr:col>
      <xdr:colOff>165100</xdr:colOff>
      <xdr:row>39</xdr:row>
      <xdr:rowOff>86106</xdr:rowOff>
    </xdr:to>
    <xdr:sp macro="" textlink="">
      <xdr:nvSpPr>
        <xdr:cNvPr id="542" name="楕円 541"/>
        <xdr:cNvSpPr/>
      </xdr:nvSpPr>
      <xdr:spPr>
        <a:xfrm>
          <a:off x="14541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77233</xdr:rowOff>
    </xdr:from>
    <xdr:ext cx="378565" cy="259045"/>
    <xdr:sp macro="" textlink="">
      <xdr:nvSpPr>
        <xdr:cNvPr id="543" name="テキスト ボックス 542"/>
        <xdr:cNvSpPr txBox="1"/>
      </xdr:nvSpPr>
      <xdr:spPr>
        <a:xfrm>
          <a:off x="14403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163550</xdr:rowOff>
    </xdr:from>
    <xdr:to>
      <xdr:col>72</xdr:col>
      <xdr:colOff>38100</xdr:colOff>
      <xdr:row>39</xdr:row>
      <xdr:rowOff>93700</xdr:rowOff>
    </xdr:to>
    <xdr:sp macro="" textlink="">
      <xdr:nvSpPr>
        <xdr:cNvPr id="544" name="楕円 543"/>
        <xdr:cNvSpPr/>
      </xdr:nvSpPr>
      <xdr:spPr>
        <a:xfrm>
          <a:off x="13652500" y="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84827</xdr:rowOff>
    </xdr:from>
    <xdr:ext cx="378565" cy="259045"/>
    <xdr:sp macro="" textlink="">
      <xdr:nvSpPr>
        <xdr:cNvPr id="545" name="テキスト ボックス 544"/>
        <xdr:cNvSpPr txBox="1"/>
      </xdr:nvSpPr>
      <xdr:spPr>
        <a:xfrm>
          <a:off x="13514017" y="677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164491</xdr:rowOff>
    </xdr:from>
    <xdr:to>
      <xdr:col>67</xdr:col>
      <xdr:colOff>101600</xdr:colOff>
      <xdr:row>39</xdr:row>
      <xdr:rowOff>94641</xdr:rowOff>
    </xdr:to>
    <xdr:sp macro="" textlink="">
      <xdr:nvSpPr>
        <xdr:cNvPr id="546" name="楕円 545"/>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85768</xdr:rowOff>
    </xdr:from>
    <xdr:ext cx="313932" cy="259045"/>
    <xdr:sp macro="" textlink="">
      <xdr:nvSpPr>
        <xdr:cNvPr id="547" name="テキスト ボックス 546"/>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143484</xdr:rowOff>
    </xdr:from>
    <xdr:to>
      <xdr:col>85</xdr:col>
      <xdr:colOff>127000</xdr:colOff>
      <xdr:row>75</xdr:row>
      <xdr:rowOff>165799</xdr:rowOff>
    </xdr:to>
    <xdr:cxnSp macro="">
      <xdr:nvCxnSpPr>
        <xdr:cNvPr id="625" name="直線コネクタ 624"/>
        <xdr:cNvCxnSpPr/>
      </xdr:nvCxnSpPr>
      <xdr:spPr>
        <a:xfrm flipV="1">
          <a:off x="15481300" y="13002234"/>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165799</xdr:rowOff>
    </xdr:from>
    <xdr:to>
      <xdr:col>81</xdr:col>
      <xdr:colOff>50800</xdr:colOff>
      <xdr:row>76</xdr:row>
      <xdr:rowOff>7049</xdr:rowOff>
    </xdr:to>
    <xdr:cxnSp macro="">
      <xdr:nvCxnSpPr>
        <xdr:cNvPr id="628" name="直線コネクタ 627"/>
        <xdr:cNvCxnSpPr/>
      </xdr:nvCxnSpPr>
      <xdr:spPr>
        <a:xfrm flipV="1">
          <a:off x="14592300" y="13024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7049</xdr:rowOff>
    </xdr:from>
    <xdr:to>
      <xdr:col>76</xdr:col>
      <xdr:colOff>114300</xdr:colOff>
      <xdr:row>76</xdr:row>
      <xdr:rowOff>20104</xdr:rowOff>
    </xdr:to>
    <xdr:cxnSp macro="">
      <xdr:nvCxnSpPr>
        <xdr:cNvPr id="631" name="直線コネクタ 630"/>
        <xdr:cNvCxnSpPr/>
      </xdr:nvCxnSpPr>
      <xdr:spPr>
        <a:xfrm flipV="1">
          <a:off x="13703300" y="13037249"/>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20104</xdr:rowOff>
    </xdr:from>
    <xdr:to>
      <xdr:col>71</xdr:col>
      <xdr:colOff>177800</xdr:colOff>
      <xdr:row>76</xdr:row>
      <xdr:rowOff>22010</xdr:rowOff>
    </xdr:to>
    <xdr:cxnSp macro="">
      <xdr:nvCxnSpPr>
        <xdr:cNvPr id="634" name="直線コネクタ 633"/>
        <xdr:cNvCxnSpPr/>
      </xdr:nvCxnSpPr>
      <xdr:spPr>
        <a:xfrm flipV="1">
          <a:off x="12814300" y="13050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92684</xdr:rowOff>
    </xdr:from>
    <xdr:to>
      <xdr:col>85</xdr:col>
      <xdr:colOff>177800</xdr:colOff>
      <xdr:row>76</xdr:row>
      <xdr:rowOff>22834</xdr:rowOff>
    </xdr:to>
    <xdr:sp macro="" textlink="">
      <xdr:nvSpPr>
        <xdr:cNvPr id="644" name="楕円 643"/>
        <xdr:cNvSpPr/>
      </xdr:nvSpPr>
      <xdr:spPr>
        <a:xfrm>
          <a:off x="16268700" y="12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71111</xdr:rowOff>
    </xdr:from>
    <xdr:ext cx="534377" cy="259045"/>
    <xdr:sp macro="" textlink="">
      <xdr:nvSpPr>
        <xdr:cNvPr id="645" name="公債費該当値テキスト"/>
        <xdr:cNvSpPr txBox="1"/>
      </xdr:nvSpPr>
      <xdr:spPr>
        <a:xfrm>
          <a:off x="16370300" y="129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114998</xdr:rowOff>
    </xdr:from>
    <xdr:to>
      <xdr:col>81</xdr:col>
      <xdr:colOff>101600</xdr:colOff>
      <xdr:row>76</xdr:row>
      <xdr:rowOff>45148</xdr:rowOff>
    </xdr:to>
    <xdr:sp macro="" textlink="">
      <xdr:nvSpPr>
        <xdr:cNvPr id="646" name="楕円 645"/>
        <xdr:cNvSpPr/>
      </xdr:nvSpPr>
      <xdr:spPr>
        <a:xfrm>
          <a:off x="15430500" y="129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36276</xdr:rowOff>
    </xdr:from>
    <xdr:ext cx="534377" cy="259045"/>
    <xdr:sp macro="" textlink="">
      <xdr:nvSpPr>
        <xdr:cNvPr id="647" name="テキスト ボックス 646"/>
        <xdr:cNvSpPr txBox="1"/>
      </xdr:nvSpPr>
      <xdr:spPr>
        <a:xfrm>
          <a:off x="15214111" y="130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127698</xdr:rowOff>
    </xdr:from>
    <xdr:to>
      <xdr:col>76</xdr:col>
      <xdr:colOff>165100</xdr:colOff>
      <xdr:row>76</xdr:row>
      <xdr:rowOff>57848</xdr:rowOff>
    </xdr:to>
    <xdr:sp macro="" textlink="">
      <xdr:nvSpPr>
        <xdr:cNvPr id="648" name="楕円 647"/>
        <xdr:cNvSpPr/>
      </xdr:nvSpPr>
      <xdr:spPr>
        <a:xfrm>
          <a:off x="14541500" y="129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48976</xdr:rowOff>
    </xdr:from>
    <xdr:ext cx="534377" cy="259045"/>
    <xdr:sp macro="" textlink="">
      <xdr:nvSpPr>
        <xdr:cNvPr id="649" name="テキスト ボックス 648"/>
        <xdr:cNvSpPr txBox="1"/>
      </xdr:nvSpPr>
      <xdr:spPr>
        <a:xfrm>
          <a:off x="14325111" y="130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140754</xdr:rowOff>
    </xdr:from>
    <xdr:to>
      <xdr:col>72</xdr:col>
      <xdr:colOff>38100</xdr:colOff>
      <xdr:row>76</xdr:row>
      <xdr:rowOff>70904</xdr:rowOff>
    </xdr:to>
    <xdr:sp macro="" textlink="">
      <xdr:nvSpPr>
        <xdr:cNvPr id="650" name="楕円 649"/>
        <xdr:cNvSpPr/>
      </xdr:nvSpPr>
      <xdr:spPr>
        <a:xfrm>
          <a:off x="13652500" y="12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62031</xdr:rowOff>
    </xdr:from>
    <xdr:ext cx="534377" cy="259045"/>
    <xdr:sp macro="" textlink="">
      <xdr:nvSpPr>
        <xdr:cNvPr id="651" name="テキスト ボックス 650"/>
        <xdr:cNvSpPr txBox="1"/>
      </xdr:nvSpPr>
      <xdr:spPr>
        <a:xfrm>
          <a:off x="13436111" y="13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142659</xdr:rowOff>
    </xdr:from>
    <xdr:to>
      <xdr:col>67</xdr:col>
      <xdr:colOff>101600</xdr:colOff>
      <xdr:row>76</xdr:row>
      <xdr:rowOff>72808</xdr:rowOff>
    </xdr:to>
    <xdr:sp macro="" textlink="">
      <xdr:nvSpPr>
        <xdr:cNvPr id="652" name="楕円 651"/>
        <xdr:cNvSpPr/>
      </xdr:nvSpPr>
      <xdr:spPr>
        <a:xfrm>
          <a:off x="12763500" y="13001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63937</xdr:rowOff>
    </xdr:from>
    <xdr:ext cx="534377" cy="259045"/>
    <xdr:sp macro="" textlink="">
      <xdr:nvSpPr>
        <xdr:cNvPr id="653" name="テキスト ボックス 652"/>
        <xdr:cNvSpPr txBox="1"/>
      </xdr:nvSpPr>
      <xdr:spPr>
        <a:xfrm>
          <a:off x="12547111" y="13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116177</xdr:rowOff>
    </xdr:from>
    <xdr:to>
      <xdr:col>85</xdr:col>
      <xdr:colOff>127000</xdr:colOff>
      <xdr:row>98</xdr:row>
      <xdr:rowOff>125975</xdr:rowOff>
    </xdr:to>
    <xdr:cxnSp macro="">
      <xdr:nvCxnSpPr>
        <xdr:cNvPr id="680" name="直線コネクタ 679"/>
        <xdr:cNvCxnSpPr/>
      </xdr:nvCxnSpPr>
      <xdr:spPr>
        <a:xfrm>
          <a:off x="15481300" y="1691827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97313</xdr:rowOff>
    </xdr:from>
    <xdr:to>
      <xdr:col>81</xdr:col>
      <xdr:colOff>50800</xdr:colOff>
      <xdr:row>98</xdr:row>
      <xdr:rowOff>116177</xdr:rowOff>
    </xdr:to>
    <xdr:cxnSp macro="">
      <xdr:nvCxnSpPr>
        <xdr:cNvPr id="683" name="直線コネクタ 682"/>
        <xdr:cNvCxnSpPr/>
      </xdr:nvCxnSpPr>
      <xdr:spPr>
        <a:xfrm>
          <a:off x="14592300" y="16899413"/>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97313</xdr:rowOff>
    </xdr:from>
    <xdr:to>
      <xdr:col>76</xdr:col>
      <xdr:colOff>114300</xdr:colOff>
      <xdr:row>98</xdr:row>
      <xdr:rowOff>98941</xdr:rowOff>
    </xdr:to>
    <xdr:cxnSp macro="">
      <xdr:nvCxnSpPr>
        <xdr:cNvPr id="686" name="直線コネクタ 685"/>
        <xdr:cNvCxnSpPr/>
      </xdr:nvCxnSpPr>
      <xdr:spPr>
        <a:xfrm flipV="1">
          <a:off x="13703300" y="16899413"/>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94790</xdr:rowOff>
    </xdr:from>
    <xdr:to>
      <xdr:col>71</xdr:col>
      <xdr:colOff>177800</xdr:colOff>
      <xdr:row>98</xdr:row>
      <xdr:rowOff>98941</xdr:rowOff>
    </xdr:to>
    <xdr:cxnSp macro="">
      <xdr:nvCxnSpPr>
        <xdr:cNvPr id="689" name="直線コネクタ 688"/>
        <xdr:cNvCxnSpPr/>
      </xdr:nvCxnSpPr>
      <xdr:spPr>
        <a:xfrm>
          <a:off x="12814300" y="16896890"/>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75175</xdr:rowOff>
    </xdr:from>
    <xdr:to>
      <xdr:col>85</xdr:col>
      <xdr:colOff>177800</xdr:colOff>
      <xdr:row>99</xdr:row>
      <xdr:rowOff>5325</xdr:rowOff>
    </xdr:to>
    <xdr:sp macro="" textlink="">
      <xdr:nvSpPr>
        <xdr:cNvPr id="699" name="楕円 698"/>
        <xdr:cNvSpPr/>
      </xdr:nvSpPr>
      <xdr:spPr>
        <a:xfrm>
          <a:off x="16268700" y="16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65377</xdr:rowOff>
    </xdr:from>
    <xdr:to>
      <xdr:col>81</xdr:col>
      <xdr:colOff>101600</xdr:colOff>
      <xdr:row>98</xdr:row>
      <xdr:rowOff>166977</xdr:rowOff>
    </xdr:to>
    <xdr:sp macro="" textlink="">
      <xdr:nvSpPr>
        <xdr:cNvPr id="701" name="楕円 700"/>
        <xdr:cNvSpPr/>
      </xdr:nvSpPr>
      <xdr:spPr>
        <a:xfrm>
          <a:off x="15430500" y="16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158104</xdr:rowOff>
    </xdr:from>
    <xdr:ext cx="469744" cy="259045"/>
    <xdr:sp macro="" textlink="">
      <xdr:nvSpPr>
        <xdr:cNvPr id="702" name="テキスト ボックス 701"/>
        <xdr:cNvSpPr txBox="1"/>
      </xdr:nvSpPr>
      <xdr:spPr>
        <a:xfrm>
          <a:off x="15246428" y="169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46513</xdr:rowOff>
    </xdr:from>
    <xdr:to>
      <xdr:col>76</xdr:col>
      <xdr:colOff>165100</xdr:colOff>
      <xdr:row>98</xdr:row>
      <xdr:rowOff>148113</xdr:rowOff>
    </xdr:to>
    <xdr:sp macro="" textlink="">
      <xdr:nvSpPr>
        <xdr:cNvPr id="703" name="楕円 702"/>
        <xdr:cNvSpPr/>
      </xdr:nvSpPr>
      <xdr:spPr>
        <a:xfrm>
          <a:off x="14541500" y="168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139240</xdr:rowOff>
    </xdr:from>
    <xdr:ext cx="469744" cy="259045"/>
    <xdr:sp macro="" textlink="">
      <xdr:nvSpPr>
        <xdr:cNvPr id="704" name="テキスト ボックス 703"/>
        <xdr:cNvSpPr txBox="1"/>
      </xdr:nvSpPr>
      <xdr:spPr>
        <a:xfrm>
          <a:off x="14357428" y="1694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48141</xdr:rowOff>
    </xdr:from>
    <xdr:to>
      <xdr:col>72</xdr:col>
      <xdr:colOff>38100</xdr:colOff>
      <xdr:row>98</xdr:row>
      <xdr:rowOff>149741</xdr:rowOff>
    </xdr:to>
    <xdr:sp macro="" textlink="">
      <xdr:nvSpPr>
        <xdr:cNvPr id="705" name="楕円 704"/>
        <xdr:cNvSpPr/>
      </xdr:nvSpPr>
      <xdr:spPr>
        <a:xfrm>
          <a:off x="136525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140868</xdr:rowOff>
    </xdr:from>
    <xdr:ext cx="469744" cy="259045"/>
    <xdr:sp macro="" textlink="">
      <xdr:nvSpPr>
        <xdr:cNvPr id="706" name="テキスト ボックス 705"/>
        <xdr:cNvSpPr txBox="1"/>
      </xdr:nvSpPr>
      <xdr:spPr>
        <a:xfrm>
          <a:off x="13468428" y="169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43990</xdr:rowOff>
    </xdr:from>
    <xdr:to>
      <xdr:col>67</xdr:col>
      <xdr:colOff>101600</xdr:colOff>
      <xdr:row>98</xdr:row>
      <xdr:rowOff>145590</xdr:rowOff>
    </xdr:to>
    <xdr:sp macro="" textlink="">
      <xdr:nvSpPr>
        <xdr:cNvPr id="707" name="楕円 706"/>
        <xdr:cNvSpPr/>
      </xdr:nvSpPr>
      <xdr:spPr>
        <a:xfrm>
          <a:off x="12763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136717</xdr:rowOff>
    </xdr:from>
    <xdr:ext cx="469744" cy="259045"/>
    <xdr:sp macro="" textlink="">
      <xdr:nvSpPr>
        <xdr:cNvPr id="708" name="テキスト ボックス 707"/>
        <xdr:cNvSpPr txBox="1"/>
      </xdr:nvSpPr>
      <xdr:spPr>
        <a:xfrm>
          <a:off x="12579428" y="169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72785</xdr:rowOff>
    </xdr:from>
    <xdr:to>
      <xdr:col>116</xdr:col>
      <xdr:colOff>63500</xdr:colOff>
      <xdr:row>39</xdr:row>
      <xdr:rowOff>75529</xdr:rowOff>
    </xdr:to>
    <xdr:cxnSp macro="">
      <xdr:nvCxnSpPr>
        <xdr:cNvPr id="739" name="直線コネクタ 738"/>
        <xdr:cNvCxnSpPr/>
      </xdr:nvCxnSpPr>
      <xdr:spPr>
        <a:xfrm flipV="1">
          <a:off x="21323300" y="675933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75529</xdr:rowOff>
    </xdr:from>
    <xdr:to>
      <xdr:col>111</xdr:col>
      <xdr:colOff>177800</xdr:colOff>
      <xdr:row>39</xdr:row>
      <xdr:rowOff>77880</xdr:rowOff>
    </xdr:to>
    <xdr:cxnSp macro="">
      <xdr:nvCxnSpPr>
        <xdr:cNvPr id="742" name="直線コネクタ 741"/>
        <xdr:cNvCxnSpPr/>
      </xdr:nvCxnSpPr>
      <xdr:spPr>
        <a:xfrm flipV="1">
          <a:off x="20434300" y="676207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77880</xdr:rowOff>
    </xdr:from>
    <xdr:to>
      <xdr:col>107</xdr:col>
      <xdr:colOff>50800</xdr:colOff>
      <xdr:row>39</xdr:row>
      <xdr:rowOff>80884</xdr:rowOff>
    </xdr:to>
    <xdr:cxnSp macro="">
      <xdr:nvCxnSpPr>
        <xdr:cNvPr id="745" name="直線コネクタ 744"/>
        <xdr:cNvCxnSpPr/>
      </xdr:nvCxnSpPr>
      <xdr:spPr>
        <a:xfrm flipV="1">
          <a:off x="19545300" y="676443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80884</xdr:rowOff>
    </xdr:from>
    <xdr:to>
      <xdr:col>102</xdr:col>
      <xdr:colOff>114300</xdr:colOff>
      <xdr:row>39</xdr:row>
      <xdr:rowOff>83301</xdr:rowOff>
    </xdr:to>
    <xdr:cxnSp macro="">
      <xdr:nvCxnSpPr>
        <xdr:cNvPr id="748" name="直線コネクタ 747"/>
        <xdr:cNvCxnSpPr/>
      </xdr:nvCxnSpPr>
      <xdr:spPr>
        <a:xfrm flipV="1">
          <a:off x="18656300" y="676743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21985</xdr:rowOff>
    </xdr:from>
    <xdr:to>
      <xdr:col>116</xdr:col>
      <xdr:colOff>114300</xdr:colOff>
      <xdr:row>39</xdr:row>
      <xdr:rowOff>123585</xdr:rowOff>
    </xdr:to>
    <xdr:sp macro="" textlink="">
      <xdr:nvSpPr>
        <xdr:cNvPr id="758" name="楕円 757"/>
        <xdr:cNvSpPr/>
      </xdr:nvSpPr>
      <xdr:spPr>
        <a:xfrm>
          <a:off x="22110700" y="67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108362</xdr:rowOff>
    </xdr:from>
    <xdr:ext cx="378565" cy="259045"/>
    <xdr:sp macro="" textlink="">
      <xdr:nvSpPr>
        <xdr:cNvPr id="759" name="投資及び出資金該当値テキスト"/>
        <xdr:cNvSpPr txBox="1"/>
      </xdr:nvSpPr>
      <xdr:spPr>
        <a:xfrm>
          <a:off x="22212300" y="662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24729</xdr:rowOff>
    </xdr:from>
    <xdr:to>
      <xdr:col>112</xdr:col>
      <xdr:colOff>38100</xdr:colOff>
      <xdr:row>39</xdr:row>
      <xdr:rowOff>126329</xdr:rowOff>
    </xdr:to>
    <xdr:sp macro="" textlink="">
      <xdr:nvSpPr>
        <xdr:cNvPr id="760" name="楕円 759"/>
        <xdr:cNvSpPr/>
      </xdr:nvSpPr>
      <xdr:spPr>
        <a:xfrm>
          <a:off x="21272500" y="6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117456</xdr:rowOff>
    </xdr:from>
    <xdr:ext cx="378565" cy="259045"/>
    <xdr:sp macro="" textlink="">
      <xdr:nvSpPr>
        <xdr:cNvPr id="761" name="テキスト ボックス 760"/>
        <xdr:cNvSpPr txBox="1"/>
      </xdr:nvSpPr>
      <xdr:spPr>
        <a:xfrm>
          <a:off x="21134017" y="6804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27080</xdr:rowOff>
    </xdr:from>
    <xdr:to>
      <xdr:col>107</xdr:col>
      <xdr:colOff>101600</xdr:colOff>
      <xdr:row>39</xdr:row>
      <xdr:rowOff>128680</xdr:rowOff>
    </xdr:to>
    <xdr:sp macro="" textlink="">
      <xdr:nvSpPr>
        <xdr:cNvPr id="762" name="楕円 761"/>
        <xdr:cNvSpPr/>
      </xdr:nvSpPr>
      <xdr:spPr>
        <a:xfrm>
          <a:off x="20383500" y="67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119807</xdr:rowOff>
    </xdr:from>
    <xdr:ext cx="378565" cy="259045"/>
    <xdr:sp macro="" textlink="">
      <xdr:nvSpPr>
        <xdr:cNvPr id="763" name="テキスト ボックス 762"/>
        <xdr:cNvSpPr txBox="1"/>
      </xdr:nvSpPr>
      <xdr:spPr>
        <a:xfrm>
          <a:off x="20245017" y="680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30084</xdr:rowOff>
    </xdr:from>
    <xdr:to>
      <xdr:col>102</xdr:col>
      <xdr:colOff>165100</xdr:colOff>
      <xdr:row>39</xdr:row>
      <xdr:rowOff>131684</xdr:rowOff>
    </xdr:to>
    <xdr:sp macro="" textlink="">
      <xdr:nvSpPr>
        <xdr:cNvPr id="764" name="楕円 763"/>
        <xdr:cNvSpPr/>
      </xdr:nvSpPr>
      <xdr:spPr>
        <a:xfrm>
          <a:off x="19494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122811</xdr:rowOff>
    </xdr:from>
    <xdr:ext cx="378565" cy="259045"/>
    <xdr:sp macro="" textlink="">
      <xdr:nvSpPr>
        <xdr:cNvPr id="765" name="テキスト ボックス 764"/>
        <xdr:cNvSpPr txBox="1"/>
      </xdr:nvSpPr>
      <xdr:spPr>
        <a:xfrm>
          <a:off x="19356017" y="680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32501</xdr:rowOff>
    </xdr:from>
    <xdr:to>
      <xdr:col>98</xdr:col>
      <xdr:colOff>38100</xdr:colOff>
      <xdr:row>39</xdr:row>
      <xdr:rowOff>134101</xdr:rowOff>
    </xdr:to>
    <xdr:sp macro="" textlink="">
      <xdr:nvSpPr>
        <xdr:cNvPr id="766" name="楕円 765"/>
        <xdr:cNvSpPr/>
      </xdr:nvSpPr>
      <xdr:spPr>
        <a:xfrm>
          <a:off x="18605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125228</xdr:rowOff>
    </xdr:from>
    <xdr:ext cx="378565" cy="259045"/>
    <xdr:sp macro="" textlink="">
      <xdr:nvSpPr>
        <xdr:cNvPr id="767" name="テキスト ボックス 766"/>
        <xdr:cNvSpPr txBox="1"/>
      </xdr:nvSpPr>
      <xdr:spPr>
        <a:xfrm>
          <a:off x="18467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82413</xdr:rowOff>
    </xdr:from>
    <xdr:to>
      <xdr:col>116</xdr:col>
      <xdr:colOff>63500</xdr:colOff>
      <xdr:row>57</xdr:row>
      <xdr:rowOff>17262</xdr:rowOff>
    </xdr:to>
    <xdr:cxnSp macro="">
      <xdr:nvCxnSpPr>
        <xdr:cNvPr id="794" name="直線コネクタ 793"/>
        <xdr:cNvCxnSpPr/>
      </xdr:nvCxnSpPr>
      <xdr:spPr>
        <a:xfrm>
          <a:off x="21323300" y="9340713"/>
          <a:ext cx="8382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28601</xdr:rowOff>
    </xdr:from>
    <xdr:to>
      <xdr:col>111</xdr:col>
      <xdr:colOff>177800</xdr:colOff>
      <xdr:row>54</xdr:row>
      <xdr:rowOff>82413</xdr:rowOff>
    </xdr:to>
    <xdr:cxnSp macro="">
      <xdr:nvCxnSpPr>
        <xdr:cNvPr id="797" name="直線コネクタ 796"/>
        <xdr:cNvCxnSpPr/>
      </xdr:nvCxnSpPr>
      <xdr:spPr>
        <a:xfrm>
          <a:off x="20434300" y="928690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169510</xdr:rowOff>
    </xdr:from>
    <xdr:to>
      <xdr:col>107</xdr:col>
      <xdr:colOff>50800</xdr:colOff>
      <xdr:row>54</xdr:row>
      <xdr:rowOff>28601</xdr:rowOff>
    </xdr:to>
    <xdr:cxnSp macro="">
      <xdr:nvCxnSpPr>
        <xdr:cNvPr id="800" name="直線コネクタ 799"/>
        <xdr:cNvCxnSpPr/>
      </xdr:nvCxnSpPr>
      <xdr:spPr>
        <a:xfrm>
          <a:off x="19545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169510</xdr:rowOff>
    </xdr:from>
    <xdr:to>
      <xdr:col>102</xdr:col>
      <xdr:colOff>114300</xdr:colOff>
      <xdr:row>53</xdr:row>
      <xdr:rowOff>60056</xdr:rowOff>
    </xdr:to>
    <xdr:cxnSp macro="">
      <xdr:nvCxnSpPr>
        <xdr:cNvPr id="803" name="直線コネクタ 802"/>
        <xdr:cNvCxnSpPr/>
      </xdr:nvCxnSpPr>
      <xdr:spPr>
        <a:xfrm flipV="1">
          <a:off x="18656300" y="9084910"/>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137912</xdr:rowOff>
    </xdr:from>
    <xdr:to>
      <xdr:col>116</xdr:col>
      <xdr:colOff>114300</xdr:colOff>
      <xdr:row>57</xdr:row>
      <xdr:rowOff>68062</xdr:rowOff>
    </xdr:to>
    <xdr:sp macro="" textlink="">
      <xdr:nvSpPr>
        <xdr:cNvPr id="813" name="楕円 812"/>
        <xdr:cNvSpPr/>
      </xdr:nvSpPr>
      <xdr:spPr>
        <a:xfrm>
          <a:off x="221107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160789</xdr:rowOff>
    </xdr:from>
    <xdr:ext cx="469744" cy="259045"/>
    <xdr:sp macro="" textlink="">
      <xdr:nvSpPr>
        <xdr:cNvPr id="814" name="貸付金該当値テキスト"/>
        <xdr:cNvSpPr txBox="1"/>
      </xdr:nvSpPr>
      <xdr:spPr>
        <a:xfrm>
          <a:off x="22212300" y="959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31613</xdr:rowOff>
    </xdr:from>
    <xdr:to>
      <xdr:col>112</xdr:col>
      <xdr:colOff>38100</xdr:colOff>
      <xdr:row>54</xdr:row>
      <xdr:rowOff>133213</xdr:rowOff>
    </xdr:to>
    <xdr:sp macro="" textlink="">
      <xdr:nvSpPr>
        <xdr:cNvPr id="815" name="楕円 814"/>
        <xdr:cNvSpPr/>
      </xdr:nvSpPr>
      <xdr:spPr>
        <a:xfrm>
          <a:off x="212725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149740</xdr:rowOff>
    </xdr:from>
    <xdr:ext cx="534377" cy="259045"/>
    <xdr:sp macro="" textlink="">
      <xdr:nvSpPr>
        <xdr:cNvPr id="816" name="テキスト ボックス 815"/>
        <xdr:cNvSpPr txBox="1"/>
      </xdr:nvSpPr>
      <xdr:spPr>
        <a:xfrm>
          <a:off x="21056111" y="9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149251</xdr:rowOff>
    </xdr:from>
    <xdr:to>
      <xdr:col>107</xdr:col>
      <xdr:colOff>101600</xdr:colOff>
      <xdr:row>54</xdr:row>
      <xdr:rowOff>79401</xdr:rowOff>
    </xdr:to>
    <xdr:sp macro="" textlink="">
      <xdr:nvSpPr>
        <xdr:cNvPr id="817" name="楕円 816"/>
        <xdr:cNvSpPr/>
      </xdr:nvSpPr>
      <xdr:spPr>
        <a:xfrm>
          <a:off x="20383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95928</xdr:rowOff>
    </xdr:from>
    <xdr:ext cx="534377" cy="259045"/>
    <xdr:sp macro="" textlink="">
      <xdr:nvSpPr>
        <xdr:cNvPr id="818" name="テキスト ボックス 817"/>
        <xdr:cNvSpPr txBox="1"/>
      </xdr:nvSpPr>
      <xdr:spPr>
        <a:xfrm>
          <a:off x="20167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118710</xdr:rowOff>
    </xdr:from>
    <xdr:to>
      <xdr:col>102</xdr:col>
      <xdr:colOff>165100</xdr:colOff>
      <xdr:row>53</xdr:row>
      <xdr:rowOff>48860</xdr:rowOff>
    </xdr:to>
    <xdr:sp macro="" textlink="">
      <xdr:nvSpPr>
        <xdr:cNvPr id="819" name="楕円 818"/>
        <xdr:cNvSpPr/>
      </xdr:nvSpPr>
      <xdr:spPr>
        <a:xfrm>
          <a:off x="19494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65387</xdr:rowOff>
    </xdr:from>
    <xdr:ext cx="534377" cy="259045"/>
    <xdr:sp macro="" textlink="">
      <xdr:nvSpPr>
        <xdr:cNvPr id="820" name="テキスト ボックス 819"/>
        <xdr:cNvSpPr txBox="1"/>
      </xdr:nvSpPr>
      <xdr:spPr>
        <a:xfrm>
          <a:off x="19278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9256</xdr:rowOff>
    </xdr:from>
    <xdr:to>
      <xdr:col>98</xdr:col>
      <xdr:colOff>38100</xdr:colOff>
      <xdr:row>53</xdr:row>
      <xdr:rowOff>110856</xdr:rowOff>
    </xdr:to>
    <xdr:sp macro="" textlink="">
      <xdr:nvSpPr>
        <xdr:cNvPr id="821" name="楕円 820"/>
        <xdr:cNvSpPr/>
      </xdr:nvSpPr>
      <xdr:spPr>
        <a:xfrm>
          <a:off x="18605500" y="90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127383</xdr:rowOff>
    </xdr:from>
    <xdr:ext cx="534377" cy="259045"/>
    <xdr:sp macro="" textlink="">
      <xdr:nvSpPr>
        <xdr:cNvPr id="822" name="テキスト ボックス 821"/>
        <xdr:cNvSpPr txBox="1"/>
      </xdr:nvSpPr>
      <xdr:spPr>
        <a:xfrm>
          <a:off x="18389111" y="8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127965</xdr:rowOff>
    </xdr:from>
    <xdr:to>
      <xdr:col>116</xdr:col>
      <xdr:colOff>63500</xdr:colOff>
      <xdr:row>74</xdr:row>
      <xdr:rowOff>13627</xdr:rowOff>
    </xdr:to>
    <xdr:cxnSp macro="">
      <xdr:nvCxnSpPr>
        <xdr:cNvPr id="852" name="直線コネクタ 851"/>
        <xdr:cNvCxnSpPr/>
      </xdr:nvCxnSpPr>
      <xdr:spPr>
        <a:xfrm flipV="1">
          <a:off x="21323300" y="12643815"/>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13627</xdr:rowOff>
    </xdr:from>
    <xdr:to>
      <xdr:col>111</xdr:col>
      <xdr:colOff>177800</xdr:colOff>
      <xdr:row>74</xdr:row>
      <xdr:rowOff>15456</xdr:rowOff>
    </xdr:to>
    <xdr:cxnSp macro="">
      <xdr:nvCxnSpPr>
        <xdr:cNvPr id="855" name="直線コネクタ 854"/>
        <xdr:cNvCxnSpPr/>
      </xdr:nvCxnSpPr>
      <xdr:spPr>
        <a:xfrm flipV="1">
          <a:off x="20434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1435</xdr:rowOff>
    </xdr:from>
    <xdr:to>
      <xdr:col>107</xdr:col>
      <xdr:colOff>50800</xdr:colOff>
      <xdr:row>74</xdr:row>
      <xdr:rowOff>15456</xdr:rowOff>
    </xdr:to>
    <xdr:cxnSp macro="">
      <xdr:nvCxnSpPr>
        <xdr:cNvPr id="858" name="直線コネクタ 857"/>
        <xdr:cNvCxnSpPr/>
      </xdr:nvCxnSpPr>
      <xdr:spPr>
        <a:xfrm>
          <a:off x="19545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1435</xdr:rowOff>
    </xdr:from>
    <xdr:to>
      <xdr:col>102</xdr:col>
      <xdr:colOff>114300</xdr:colOff>
      <xdr:row>74</xdr:row>
      <xdr:rowOff>19818</xdr:rowOff>
    </xdr:to>
    <xdr:cxnSp macro="">
      <xdr:nvCxnSpPr>
        <xdr:cNvPr id="861" name="直線コネクタ 860"/>
        <xdr:cNvCxnSpPr/>
      </xdr:nvCxnSpPr>
      <xdr:spPr>
        <a:xfrm flipV="1">
          <a:off x="18656300" y="12688735"/>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77165</xdr:rowOff>
    </xdr:from>
    <xdr:to>
      <xdr:col>116</xdr:col>
      <xdr:colOff>114300</xdr:colOff>
      <xdr:row>74</xdr:row>
      <xdr:rowOff>7315</xdr:rowOff>
    </xdr:to>
    <xdr:sp macro="" textlink="">
      <xdr:nvSpPr>
        <xdr:cNvPr id="871" name="楕円 870"/>
        <xdr:cNvSpPr/>
      </xdr:nvSpPr>
      <xdr:spPr>
        <a:xfrm>
          <a:off x="221107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100042</xdr:rowOff>
    </xdr:from>
    <xdr:ext cx="534377" cy="259045"/>
    <xdr:sp macro="" textlink="">
      <xdr:nvSpPr>
        <xdr:cNvPr id="872" name="繰出金該当値テキスト"/>
        <xdr:cNvSpPr txBox="1"/>
      </xdr:nvSpPr>
      <xdr:spPr>
        <a:xfrm>
          <a:off x="22212300"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134277</xdr:rowOff>
    </xdr:from>
    <xdr:to>
      <xdr:col>112</xdr:col>
      <xdr:colOff>38100</xdr:colOff>
      <xdr:row>74</xdr:row>
      <xdr:rowOff>64427</xdr:rowOff>
    </xdr:to>
    <xdr:sp macro="" textlink="">
      <xdr:nvSpPr>
        <xdr:cNvPr id="873" name="楕円 872"/>
        <xdr:cNvSpPr/>
      </xdr:nvSpPr>
      <xdr:spPr>
        <a:xfrm>
          <a:off x="21272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80954</xdr:rowOff>
    </xdr:from>
    <xdr:ext cx="534377" cy="259045"/>
    <xdr:sp macro="" textlink="">
      <xdr:nvSpPr>
        <xdr:cNvPr id="874" name="テキスト ボックス 873"/>
        <xdr:cNvSpPr txBox="1"/>
      </xdr:nvSpPr>
      <xdr:spPr>
        <a:xfrm>
          <a:off x="21056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136106</xdr:rowOff>
    </xdr:from>
    <xdr:to>
      <xdr:col>107</xdr:col>
      <xdr:colOff>101600</xdr:colOff>
      <xdr:row>74</xdr:row>
      <xdr:rowOff>66256</xdr:rowOff>
    </xdr:to>
    <xdr:sp macro="" textlink="">
      <xdr:nvSpPr>
        <xdr:cNvPr id="875" name="楕円 874"/>
        <xdr:cNvSpPr/>
      </xdr:nvSpPr>
      <xdr:spPr>
        <a:xfrm>
          <a:off x="20383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82783</xdr:rowOff>
    </xdr:from>
    <xdr:ext cx="534377" cy="259045"/>
    <xdr:sp macro="" textlink="">
      <xdr:nvSpPr>
        <xdr:cNvPr id="876" name="テキスト ボックス 875"/>
        <xdr:cNvSpPr txBox="1"/>
      </xdr:nvSpPr>
      <xdr:spPr>
        <a:xfrm>
          <a:off x="20167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122085</xdr:rowOff>
    </xdr:from>
    <xdr:to>
      <xdr:col>102</xdr:col>
      <xdr:colOff>165100</xdr:colOff>
      <xdr:row>74</xdr:row>
      <xdr:rowOff>52235</xdr:rowOff>
    </xdr:to>
    <xdr:sp macro="" textlink="">
      <xdr:nvSpPr>
        <xdr:cNvPr id="877" name="楕円 876"/>
        <xdr:cNvSpPr/>
      </xdr:nvSpPr>
      <xdr:spPr>
        <a:xfrm>
          <a:off x="19494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68762</xdr:rowOff>
    </xdr:from>
    <xdr:ext cx="534377" cy="259045"/>
    <xdr:sp macro="" textlink="">
      <xdr:nvSpPr>
        <xdr:cNvPr id="878" name="テキスト ボックス 877"/>
        <xdr:cNvSpPr txBox="1"/>
      </xdr:nvSpPr>
      <xdr:spPr>
        <a:xfrm>
          <a:off x="19278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140468</xdr:rowOff>
    </xdr:from>
    <xdr:to>
      <xdr:col>98</xdr:col>
      <xdr:colOff>38100</xdr:colOff>
      <xdr:row>74</xdr:row>
      <xdr:rowOff>70618</xdr:rowOff>
    </xdr:to>
    <xdr:sp macro="" textlink="">
      <xdr:nvSpPr>
        <xdr:cNvPr id="879" name="楕円 878"/>
        <xdr:cNvSpPr/>
      </xdr:nvSpPr>
      <xdr:spPr>
        <a:xfrm>
          <a:off x="18605500" y="126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87145</xdr:rowOff>
    </xdr:from>
    <xdr:ext cx="534377" cy="259045"/>
    <xdr:sp macro="" textlink="">
      <xdr:nvSpPr>
        <xdr:cNvPr id="880" name="テキスト ボックス 879"/>
        <xdr:cNvSpPr txBox="1"/>
      </xdr:nvSpPr>
      <xdr:spPr>
        <a:xfrm>
          <a:off x="18389111" y="124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普通建設事業全体で、平成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7,027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円増加した。その内訳は、新規整備で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20,176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円の増、更新整備で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3,974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円の減となっており、新規整備の増が更新整備の減で相殺してなお上回っている。新規整備は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市民交流プラザ整備事業や津沢ふれあいあんどん会館整備事業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による増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また、一人当たり維持補修費が平成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円減少したのは、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災害減による修繕の減によるものである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29,783
29,224
134.07
16,742,612
16,589,963
133,784
8,422,407
18,000,454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46301</xdr:rowOff>
    </xdr:from>
    <xdr:to>
      <xdr:col>24</xdr:col>
      <xdr:colOff>63500</xdr:colOff>
      <xdr:row>34</xdr:row>
      <xdr:rowOff>83203</xdr:rowOff>
    </xdr:to>
    <xdr:cxnSp macro="">
      <xdr:nvCxnSpPr>
        <xdr:cNvPr id="63" name="直線コネクタ 62"/>
        <xdr:cNvCxnSpPr/>
      </xdr:nvCxnSpPr>
      <xdr:spPr>
        <a:xfrm flipV="1">
          <a:off x="3797300" y="5875601"/>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23114</xdr:rowOff>
    </xdr:from>
    <xdr:to>
      <xdr:col>19</xdr:col>
      <xdr:colOff>177800</xdr:colOff>
      <xdr:row>34</xdr:row>
      <xdr:rowOff>83203</xdr:rowOff>
    </xdr:to>
    <xdr:cxnSp macro="">
      <xdr:nvCxnSpPr>
        <xdr:cNvPr id="66" name="直線コネクタ 65"/>
        <xdr:cNvCxnSpPr/>
      </xdr:nvCxnSpPr>
      <xdr:spPr>
        <a:xfrm>
          <a:off x="2908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23114</xdr:rowOff>
    </xdr:from>
    <xdr:to>
      <xdr:col>15</xdr:col>
      <xdr:colOff>50800</xdr:colOff>
      <xdr:row>34</xdr:row>
      <xdr:rowOff>47280</xdr:rowOff>
    </xdr:to>
    <xdr:cxnSp macro="">
      <xdr:nvCxnSpPr>
        <xdr:cNvPr id="69" name="直線コネクタ 68"/>
        <xdr:cNvCxnSpPr/>
      </xdr:nvCxnSpPr>
      <xdr:spPr>
        <a:xfrm flipV="1">
          <a:off x="2019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13317</xdr:rowOff>
    </xdr:from>
    <xdr:to>
      <xdr:col>10</xdr:col>
      <xdr:colOff>114300</xdr:colOff>
      <xdr:row>34</xdr:row>
      <xdr:rowOff>47280</xdr:rowOff>
    </xdr:to>
    <xdr:cxnSp macro="">
      <xdr:nvCxnSpPr>
        <xdr:cNvPr id="72" name="直線コネクタ 71"/>
        <xdr:cNvCxnSpPr/>
      </xdr:nvCxnSpPr>
      <xdr:spPr>
        <a:xfrm>
          <a:off x="1130300" y="5671167"/>
          <a:ext cx="889000" cy="20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166951</xdr:rowOff>
    </xdr:from>
    <xdr:to>
      <xdr:col>24</xdr:col>
      <xdr:colOff>114300</xdr:colOff>
      <xdr:row>34</xdr:row>
      <xdr:rowOff>97101</xdr:rowOff>
    </xdr:to>
    <xdr:sp macro="" textlink="">
      <xdr:nvSpPr>
        <xdr:cNvPr id="82" name="楕円 81"/>
        <xdr:cNvSpPr/>
      </xdr:nvSpPr>
      <xdr:spPr>
        <a:xfrm>
          <a:off x="45847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18378</xdr:rowOff>
    </xdr:from>
    <xdr:ext cx="469744" cy="259045"/>
    <xdr:sp macro="" textlink="">
      <xdr:nvSpPr>
        <xdr:cNvPr id="83" name="議会費該当値テキスト"/>
        <xdr:cNvSpPr txBox="1"/>
      </xdr:nvSpPr>
      <xdr:spPr>
        <a:xfrm>
          <a:off x="4686300" y="56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32403</xdr:rowOff>
    </xdr:from>
    <xdr:to>
      <xdr:col>20</xdr:col>
      <xdr:colOff>38100</xdr:colOff>
      <xdr:row>34</xdr:row>
      <xdr:rowOff>134003</xdr:rowOff>
    </xdr:to>
    <xdr:sp macro="" textlink="">
      <xdr:nvSpPr>
        <xdr:cNvPr id="84" name="楕円 83"/>
        <xdr:cNvSpPr/>
      </xdr:nvSpPr>
      <xdr:spPr>
        <a:xfrm>
          <a:off x="3746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150530</xdr:rowOff>
    </xdr:from>
    <xdr:ext cx="469744" cy="259045"/>
    <xdr:sp macro="" textlink="">
      <xdr:nvSpPr>
        <xdr:cNvPr id="85" name="テキスト ボックス 84"/>
        <xdr:cNvSpPr txBox="1"/>
      </xdr:nvSpPr>
      <xdr:spPr>
        <a:xfrm>
          <a:off x="3562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143764</xdr:rowOff>
    </xdr:from>
    <xdr:to>
      <xdr:col>15</xdr:col>
      <xdr:colOff>101600</xdr:colOff>
      <xdr:row>34</xdr:row>
      <xdr:rowOff>73914</xdr:rowOff>
    </xdr:to>
    <xdr:sp macro="" textlink="">
      <xdr:nvSpPr>
        <xdr:cNvPr id="86" name="楕円 85"/>
        <xdr:cNvSpPr/>
      </xdr:nvSpPr>
      <xdr:spPr>
        <a:xfrm>
          <a:off x="2857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87" name="テキスト ボックス 86"/>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167930</xdr:rowOff>
    </xdr:from>
    <xdr:to>
      <xdr:col>10</xdr:col>
      <xdr:colOff>165100</xdr:colOff>
      <xdr:row>34</xdr:row>
      <xdr:rowOff>98080</xdr:rowOff>
    </xdr:to>
    <xdr:sp macro="" textlink="">
      <xdr:nvSpPr>
        <xdr:cNvPr id="88" name="楕円 87"/>
        <xdr:cNvSpPr/>
      </xdr:nvSpPr>
      <xdr:spPr>
        <a:xfrm>
          <a:off x="1968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114607</xdr:rowOff>
    </xdr:from>
    <xdr:ext cx="469744" cy="259045"/>
    <xdr:sp macro="" textlink="">
      <xdr:nvSpPr>
        <xdr:cNvPr id="89" name="テキスト ボックス 88"/>
        <xdr:cNvSpPr txBox="1"/>
      </xdr:nvSpPr>
      <xdr:spPr>
        <a:xfrm>
          <a:off x="1784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133967</xdr:rowOff>
    </xdr:from>
    <xdr:to>
      <xdr:col>6</xdr:col>
      <xdr:colOff>38100</xdr:colOff>
      <xdr:row>33</xdr:row>
      <xdr:rowOff>64117</xdr:rowOff>
    </xdr:to>
    <xdr:sp macro="" textlink="">
      <xdr:nvSpPr>
        <xdr:cNvPr id="90" name="楕円 89"/>
        <xdr:cNvSpPr/>
      </xdr:nvSpPr>
      <xdr:spPr>
        <a:xfrm>
          <a:off x="1079500" y="56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80644</xdr:rowOff>
    </xdr:from>
    <xdr:ext cx="469744" cy="259045"/>
    <xdr:sp macro="" textlink="">
      <xdr:nvSpPr>
        <xdr:cNvPr id="91" name="テキスト ボックス 90"/>
        <xdr:cNvSpPr txBox="1"/>
      </xdr:nvSpPr>
      <xdr:spPr>
        <a:xfrm>
          <a:off x="895428" y="539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95462</xdr:rowOff>
    </xdr:from>
    <xdr:to>
      <xdr:col>24</xdr:col>
      <xdr:colOff>63500</xdr:colOff>
      <xdr:row>58</xdr:row>
      <xdr:rowOff>99979</xdr:rowOff>
    </xdr:to>
    <xdr:cxnSp macro="">
      <xdr:nvCxnSpPr>
        <xdr:cNvPr id="122" name="直線コネクタ 121"/>
        <xdr:cNvCxnSpPr/>
      </xdr:nvCxnSpPr>
      <xdr:spPr>
        <a:xfrm>
          <a:off x="3797300" y="10039562"/>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83654</xdr:rowOff>
    </xdr:from>
    <xdr:to>
      <xdr:col>19</xdr:col>
      <xdr:colOff>177800</xdr:colOff>
      <xdr:row>58</xdr:row>
      <xdr:rowOff>95462</xdr:rowOff>
    </xdr:to>
    <xdr:cxnSp macro="">
      <xdr:nvCxnSpPr>
        <xdr:cNvPr id="125" name="直線コネクタ 124"/>
        <xdr:cNvCxnSpPr/>
      </xdr:nvCxnSpPr>
      <xdr:spPr>
        <a:xfrm>
          <a:off x="2908300" y="10027754"/>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81492</xdr:rowOff>
    </xdr:from>
    <xdr:to>
      <xdr:col>15</xdr:col>
      <xdr:colOff>50800</xdr:colOff>
      <xdr:row>58</xdr:row>
      <xdr:rowOff>83654</xdr:rowOff>
    </xdr:to>
    <xdr:cxnSp macro="">
      <xdr:nvCxnSpPr>
        <xdr:cNvPr id="128" name="直線コネクタ 127"/>
        <xdr:cNvCxnSpPr/>
      </xdr:nvCxnSpPr>
      <xdr:spPr>
        <a:xfrm>
          <a:off x="2019300" y="1002559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81492</xdr:rowOff>
    </xdr:from>
    <xdr:to>
      <xdr:col>10</xdr:col>
      <xdr:colOff>114300</xdr:colOff>
      <xdr:row>58</xdr:row>
      <xdr:rowOff>82723</xdr:rowOff>
    </xdr:to>
    <xdr:cxnSp macro="">
      <xdr:nvCxnSpPr>
        <xdr:cNvPr id="131" name="直線コネクタ 130"/>
        <xdr:cNvCxnSpPr/>
      </xdr:nvCxnSpPr>
      <xdr:spPr>
        <a:xfrm flipV="1">
          <a:off x="1130300" y="1002559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49179</xdr:rowOff>
    </xdr:from>
    <xdr:to>
      <xdr:col>24</xdr:col>
      <xdr:colOff>114300</xdr:colOff>
      <xdr:row>58</xdr:row>
      <xdr:rowOff>150779</xdr:rowOff>
    </xdr:to>
    <xdr:sp macro="" textlink="">
      <xdr:nvSpPr>
        <xdr:cNvPr id="141" name="楕円 140"/>
        <xdr:cNvSpPr/>
      </xdr:nvSpPr>
      <xdr:spPr>
        <a:xfrm>
          <a:off x="4584700" y="9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135556</xdr:rowOff>
    </xdr:from>
    <xdr:ext cx="534377" cy="259045"/>
    <xdr:sp macro="" textlink="">
      <xdr:nvSpPr>
        <xdr:cNvPr id="142" name="総務費該当値テキスト"/>
        <xdr:cNvSpPr txBox="1"/>
      </xdr:nvSpPr>
      <xdr:spPr>
        <a:xfrm>
          <a:off x="4686300" y="99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44662</xdr:rowOff>
    </xdr:from>
    <xdr:to>
      <xdr:col>20</xdr:col>
      <xdr:colOff>38100</xdr:colOff>
      <xdr:row>58</xdr:row>
      <xdr:rowOff>146262</xdr:rowOff>
    </xdr:to>
    <xdr:sp macro="" textlink="">
      <xdr:nvSpPr>
        <xdr:cNvPr id="143" name="楕円 142"/>
        <xdr:cNvSpPr/>
      </xdr:nvSpPr>
      <xdr:spPr>
        <a:xfrm>
          <a:off x="3746500" y="99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137389</xdr:rowOff>
    </xdr:from>
    <xdr:ext cx="534377" cy="259045"/>
    <xdr:sp macro="" textlink="">
      <xdr:nvSpPr>
        <xdr:cNvPr id="144" name="テキスト ボックス 143"/>
        <xdr:cNvSpPr txBox="1"/>
      </xdr:nvSpPr>
      <xdr:spPr>
        <a:xfrm>
          <a:off x="3530111" y="100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32854</xdr:rowOff>
    </xdr:from>
    <xdr:to>
      <xdr:col>15</xdr:col>
      <xdr:colOff>101600</xdr:colOff>
      <xdr:row>58</xdr:row>
      <xdr:rowOff>134454</xdr:rowOff>
    </xdr:to>
    <xdr:sp macro="" textlink="">
      <xdr:nvSpPr>
        <xdr:cNvPr id="145" name="楕円 144"/>
        <xdr:cNvSpPr/>
      </xdr:nvSpPr>
      <xdr:spPr>
        <a:xfrm>
          <a:off x="2857500" y="9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125581</xdr:rowOff>
    </xdr:from>
    <xdr:ext cx="534377" cy="259045"/>
    <xdr:sp macro="" textlink="">
      <xdr:nvSpPr>
        <xdr:cNvPr id="146" name="テキスト ボックス 145"/>
        <xdr:cNvSpPr txBox="1"/>
      </xdr:nvSpPr>
      <xdr:spPr>
        <a:xfrm>
          <a:off x="2641111" y="100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30692</xdr:rowOff>
    </xdr:from>
    <xdr:to>
      <xdr:col>10</xdr:col>
      <xdr:colOff>165100</xdr:colOff>
      <xdr:row>58</xdr:row>
      <xdr:rowOff>132292</xdr:rowOff>
    </xdr:to>
    <xdr:sp macro="" textlink="">
      <xdr:nvSpPr>
        <xdr:cNvPr id="147" name="楕円 146"/>
        <xdr:cNvSpPr/>
      </xdr:nvSpPr>
      <xdr:spPr>
        <a:xfrm>
          <a:off x="1968500" y="99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123419</xdr:rowOff>
    </xdr:from>
    <xdr:ext cx="534377" cy="259045"/>
    <xdr:sp macro="" textlink="">
      <xdr:nvSpPr>
        <xdr:cNvPr id="148" name="テキスト ボックス 147"/>
        <xdr:cNvSpPr txBox="1"/>
      </xdr:nvSpPr>
      <xdr:spPr>
        <a:xfrm>
          <a:off x="1752111" y="100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31923</xdr:rowOff>
    </xdr:from>
    <xdr:to>
      <xdr:col>6</xdr:col>
      <xdr:colOff>38100</xdr:colOff>
      <xdr:row>58</xdr:row>
      <xdr:rowOff>133523</xdr:rowOff>
    </xdr:to>
    <xdr:sp macro="" textlink="">
      <xdr:nvSpPr>
        <xdr:cNvPr id="149" name="楕円 148"/>
        <xdr:cNvSpPr/>
      </xdr:nvSpPr>
      <xdr:spPr>
        <a:xfrm>
          <a:off x="1079500" y="9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124650</xdr:rowOff>
    </xdr:from>
    <xdr:ext cx="534377" cy="259045"/>
    <xdr:sp macro="" textlink="">
      <xdr:nvSpPr>
        <xdr:cNvPr id="150" name="テキスト ボックス 149"/>
        <xdr:cNvSpPr txBox="1"/>
      </xdr:nvSpPr>
      <xdr:spPr>
        <a:xfrm>
          <a:off x="863111" y="10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19620</xdr:rowOff>
    </xdr:from>
    <xdr:to>
      <xdr:col>24</xdr:col>
      <xdr:colOff>63500</xdr:colOff>
      <xdr:row>74</xdr:row>
      <xdr:rowOff>74174</xdr:rowOff>
    </xdr:to>
    <xdr:cxnSp macro="">
      <xdr:nvCxnSpPr>
        <xdr:cNvPr id="182" name="直線コネクタ 181"/>
        <xdr:cNvCxnSpPr/>
      </xdr:nvCxnSpPr>
      <xdr:spPr>
        <a:xfrm flipV="1">
          <a:off x="3797300" y="12192570"/>
          <a:ext cx="838200" cy="5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74174</xdr:rowOff>
    </xdr:from>
    <xdr:to>
      <xdr:col>19</xdr:col>
      <xdr:colOff>177800</xdr:colOff>
      <xdr:row>77</xdr:row>
      <xdr:rowOff>22935</xdr:rowOff>
    </xdr:to>
    <xdr:cxnSp macro="">
      <xdr:nvCxnSpPr>
        <xdr:cNvPr id="185" name="直線コネクタ 184"/>
        <xdr:cNvCxnSpPr/>
      </xdr:nvCxnSpPr>
      <xdr:spPr>
        <a:xfrm flipV="1">
          <a:off x="2908300" y="12761474"/>
          <a:ext cx="889000" cy="46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22935</xdr:rowOff>
    </xdr:from>
    <xdr:to>
      <xdr:col>15</xdr:col>
      <xdr:colOff>50800</xdr:colOff>
      <xdr:row>77</xdr:row>
      <xdr:rowOff>145137</xdr:rowOff>
    </xdr:to>
    <xdr:cxnSp macro="">
      <xdr:nvCxnSpPr>
        <xdr:cNvPr id="188" name="直線コネクタ 187"/>
        <xdr:cNvCxnSpPr/>
      </xdr:nvCxnSpPr>
      <xdr:spPr>
        <a:xfrm flipV="1">
          <a:off x="2019300" y="1322458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145137</xdr:rowOff>
    </xdr:from>
    <xdr:to>
      <xdr:col>10</xdr:col>
      <xdr:colOff>114300</xdr:colOff>
      <xdr:row>78</xdr:row>
      <xdr:rowOff>67233</xdr:rowOff>
    </xdr:to>
    <xdr:cxnSp macro="">
      <xdr:nvCxnSpPr>
        <xdr:cNvPr id="191" name="直線コネクタ 190"/>
        <xdr:cNvCxnSpPr/>
      </xdr:nvCxnSpPr>
      <xdr:spPr>
        <a:xfrm flipV="1">
          <a:off x="1130300" y="13346787"/>
          <a:ext cx="889000" cy="9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140270</xdr:rowOff>
    </xdr:from>
    <xdr:to>
      <xdr:col>24</xdr:col>
      <xdr:colOff>114300</xdr:colOff>
      <xdr:row>71</xdr:row>
      <xdr:rowOff>70420</xdr:rowOff>
    </xdr:to>
    <xdr:sp macro="" textlink="">
      <xdr:nvSpPr>
        <xdr:cNvPr id="201" name="楕円 200"/>
        <xdr:cNvSpPr/>
      </xdr:nvSpPr>
      <xdr:spPr>
        <a:xfrm>
          <a:off x="4584700" y="12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93297</xdr:rowOff>
    </xdr:from>
    <xdr:ext cx="599010" cy="259045"/>
    <xdr:sp macro="" textlink="">
      <xdr:nvSpPr>
        <xdr:cNvPr id="202" name="民生費該当値テキスト"/>
        <xdr:cNvSpPr txBox="1"/>
      </xdr:nvSpPr>
      <xdr:spPr>
        <a:xfrm>
          <a:off x="4686300" y="12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23374</xdr:rowOff>
    </xdr:from>
    <xdr:to>
      <xdr:col>20</xdr:col>
      <xdr:colOff>38100</xdr:colOff>
      <xdr:row>74</xdr:row>
      <xdr:rowOff>124974</xdr:rowOff>
    </xdr:to>
    <xdr:sp macro="" textlink="">
      <xdr:nvSpPr>
        <xdr:cNvPr id="203" name="楕円 202"/>
        <xdr:cNvSpPr/>
      </xdr:nvSpPr>
      <xdr:spPr>
        <a:xfrm>
          <a:off x="3746500" y="1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141501</xdr:rowOff>
    </xdr:from>
    <xdr:ext cx="599010" cy="259045"/>
    <xdr:sp macro="" textlink="">
      <xdr:nvSpPr>
        <xdr:cNvPr id="204" name="テキスト ボックス 203"/>
        <xdr:cNvSpPr txBox="1"/>
      </xdr:nvSpPr>
      <xdr:spPr>
        <a:xfrm>
          <a:off x="3497795" y="124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143585</xdr:rowOff>
    </xdr:from>
    <xdr:to>
      <xdr:col>15</xdr:col>
      <xdr:colOff>101600</xdr:colOff>
      <xdr:row>77</xdr:row>
      <xdr:rowOff>73735</xdr:rowOff>
    </xdr:to>
    <xdr:sp macro="" textlink="">
      <xdr:nvSpPr>
        <xdr:cNvPr id="205" name="楕円 204"/>
        <xdr:cNvSpPr/>
      </xdr:nvSpPr>
      <xdr:spPr>
        <a:xfrm>
          <a:off x="2857500" y="131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64862</xdr:rowOff>
    </xdr:from>
    <xdr:ext cx="599010" cy="259045"/>
    <xdr:sp macro="" textlink="">
      <xdr:nvSpPr>
        <xdr:cNvPr id="206" name="テキスト ボックス 205"/>
        <xdr:cNvSpPr txBox="1"/>
      </xdr:nvSpPr>
      <xdr:spPr>
        <a:xfrm>
          <a:off x="2608795" y="132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94337</xdr:rowOff>
    </xdr:from>
    <xdr:to>
      <xdr:col>10</xdr:col>
      <xdr:colOff>165100</xdr:colOff>
      <xdr:row>78</xdr:row>
      <xdr:rowOff>24487</xdr:rowOff>
    </xdr:to>
    <xdr:sp macro="" textlink="">
      <xdr:nvSpPr>
        <xdr:cNvPr id="207" name="楕円 206"/>
        <xdr:cNvSpPr/>
      </xdr:nvSpPr>
      <xdr:spPr>
        <a:xfrm>
          <a:off x="1968500" y="13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15614</xdr:rowOff>
    </xdr:from>
    <xdr:ext cx="599010" cy="259045"/>
    <xdr:sp macro="" textlink="">
      <xdr:nvSpPr>
        <xdr:cNvPr id="208" name="テキスト ボックス 207"/>
        <xdr:cNvSpPr txBox="1"/>
      </xdr:nvSpPr>
      <xdr:spPr>
        <a:xfrm>
          <a:off x="1719795" y="13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16433</xdr:rowOff>
    </xdr:from>
    <xdr:to>
      <xdr:col>6</xdr:col>
      <xdr:colOff>38100</xdr:colOff>
      <xdr:row>78</xdr:row>
      <xdr:rowOff>118033</xdr:rowOff>
    </xdr:to>
    <xdr:sp macro="" textlink="">
      <xdr:nvSpPr>
        <xdr:cNvPr id="209" name="楕円 208"/>
        <xdr:cNvSpPr/>
      </xdr:nvSpPr>
      <xdr:spPr>
        <a:xfrm>
          <a:off x="1079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109160</xdr:rowOff>
    </xdr:from>
    <xdr:ext cx="599010" cy="259045"/>
    <xdr:sp macro="" textlink="">
      <xdr:nvSpPr>
        <xdr:cNvPr id="210" name="テキスト ボックス 209"/>
        <xdr:cNvSpPr txBox="1"/>
      </xdr:nvSpPr>
      <xdr:spPr>
        <a:xfrm>
          <a:off x="830795" y="1348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163643</xdr:rowOff>
    </xdr:from>
    <xdr:to>
      <xdr:col>24</xdr:col>
      <xdr:colOff>63500</xdr:colOff>
      <xdr:row>97</xdr:row>
      <xdr:rowOff>165379</xdr:rowOff>
    </xdr:to>
    <xdr:cxnSp macro="">
      <xdr:nvCxnSpPr>
        <xdr:cNvPr id="239" name="直線コネクタ 238"/>
        <xdr:cNvCxnSpPr/>
      </xdr:nvCxnSpPr>
      <xdr:spPr>
        <a:xfrm flipV="1">
          <a:off x="3797300" y="16794293"/>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165379</xdr:rowOff>
    </xdr:from>
    <xdr:to>
      <xdr:col>19</xdr:col>
      <xdr:colOff>177800</xdr:colOff>
      <xdr:row>98</xdr:row>
      <xdr:rowOff>4727</xdr:rowOff>
    </xdr:to>
    <xdr:cxnSp macro="">
      <xdr:nvCxnSpPr>
        <xdr:cNvPr id="242" name="直線コネクタ 241"/>
        <xdr:cNvCxnSpPr/>
      </xdr:nvCxnSpPr>
      <xdr:spPr>
        <a:xfrm flipV="1">
          <a:off x="2908300" y="1679602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4727</xdr:rowOff>
    </xdr:from>
    <xdr:to>
      <xdr:col>15</xdr:col>
      <xdr:colOff>50800</xdr:colOff>
      <xdr:row>98</xdr:row>
      <xdr:rowOff>29225</xdr:rowOff>
    </xdr:to>
    <xdr:cxnSp macro="">
      <xdr:nvCxnSpPr>
        <xdr:cNvPr id="245" name="直線コネクタ 244"/>
        <xdr:cNvCxnSpPr/>
      </xdr:nvCxnSpPr>
      <xdr:spPr>
        <a:xfrm flipV="1">
          <a:off x="2019300" y="16806827"/>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24181</xdr:rowOff>
    </xdr:from>
    <xdr:to>
      <xdr:col>10</xdr:col>
      <xdr:colOff>114300</xdr:colOff>
      <xdr:row>98</xdr:row>
      <xdr:rowOff>29225</xdr:rowOff>
    </xdr:to>
    <xdr:cxnSp macro="">
      <xdr:nvCxnSpPr>
        <xdr:cNvPr id="248" name="直線コネクタ 247"/>
        <xdr:cNvCxnSpPr/>
      </xdr:nvCxnSpPr>
      <xdr:spPr>
        <a:xfrm>
          <a:off x="1130300" y="16826281"/>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112843</xdr:rowOff>
    </xdr:from>
    <xdr:to>
      <xdr:col>24</xdr:col>
      <xdr:colOff>114300</xdr:colOff>
      <xdr:row>98</xdr:row>
      <xdr:rowOff>42993</xdr:rowOff>
    </xdr:to>
    <xdr:sp macro="" textlink="">
      <xdr:nvSpPr>
        <xdr:cNvPr id="258" name="楕円 257"/>
        <xdr:cNvSpPr/>
      </xdr:nvSpPr>
      <xdr:spPr>
        <a:xfrm>
          <a:off x="4584700" y="167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27770</xdr:rowOff>
    </xdr:from>
    <xdr:ext cx="534377" cy="259045"/>
    <xdr:sp macro="" textlink="">
      <xdr:nvSpPr>
        <xdr:cNvPr id="259" name="衛生費該当値テキスト"/>
        <xdr:cNvSpPr txBox="1"/>
      </xdr:nvSpPr>
      <xdr:spPr>
        <a:xfrm>
          <a:off x="4686300" y="166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114579</xdr:rowOff>
    </xdr:from>
    <xdr:to>
      <xdr:col>20</xdr:col>
      <xdr:colOff>38100</xdr:colOff>
      <xdr:row>98</xdr:row>
      <xdr:rowOff>44729</xdr:rowOff>
    </xdr:to>
    <xdr:sp macro="" textlink="">
      <xdr:nvSpPr>
        <xdr:cNvPr id="260" name="楕円 259"/>
        <xdr:cNvSpPr/>
      </xdr:nvSpPr>
      <xdr:spPr>
        <a:xfrm>
          <a:off x="3746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35856</xdr:rowOff>
    </xdr:from>
    <xdr:ext cx="534377" cy="259045"/>
    <xdr:sp macro="" textlink="">
      <xdr:nvSpPr>
        <xdr:cNvPr id="261" name="テキスト ボックス 260"/>
        <xdr:cNvSpPr txBox="1"/>
      </xdr:nvSpPr>
      <xdr:spPr>
        <a:xfrm>
          <a:off x="3530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125377</xdr:rowOff>
    </xdr:from>
    <xdr:to>
      <xdr:col>15</xdr:col>
      <xdr:colOff>101600</xdr:colOff>
      <xdr:row>98</xdr:row>
      <xdr:rowOff>55527</xdr:rowOff>
    </xdr:to>
    <xdr:sp macro="" textlink="">
      <xdr:nvSpPr>
        <xdr:cNvPr id="262" name="楕円 261"/>
        <xdr:cNvSpPr/>
      </xdr:nvSpPr>
      <xdr:spPr>
        <a:xfrm>
          <a:off x="2857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46654</xdr:rowOff>
    </xdr:from>
    <xdr:ext cx="534377" cy="259045"/>
    <xdr:sp macro="" textlink="">
      <xdr:nvSpPr>
        <xdr:cNvPr id="263" name="テキスト ボックス 262"/>
        <xdr:cNvSpPr txBox="1"/>
      </xdr:nvSpPr>
      <xdr:spPr>
        <a:xfrm>
          <a:off x="2641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149875</xdr:rowOff>
    </xdr:from>
    <xdr:to>
      <xdr:col>10</xdr:col>
      <xdr:colOff>165100</xdr:colOff>
      <xdr:row>98</xdr:row>
      <xdr:rowOff>80025</xdr:rowOff>
    </xdr:to>
    <xdr:sp macro="" textlink="">
      <xdr:nvSpPr>
        <xdr:cNvPr id="264" name="楕円 263"/>
        <xdr:cNvSpPr/>
      </xdr:nvSpPr>
      <xdr:spPr>
        <a:xfrm>
          <a:off x="1968500" y="167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71152</xdr:rowOff>
    </xdr:from>
    <xdr:ext cx="534377" cy="259045"/>
    <xdr:sp macro="" textlink="">
      <xdr:nvSpPr>
        <xdr:cNvPr id="265" name="テキスト ボックス 264"/>
        <xdr:cNvSpPr txBox="1"/>
      </xdr:nvSpPr>
      <xdr:spPr>
        <a:xfrm>
          <a:off x="1752111" y="16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144831</xdr:rowOff>
    </xdr:from>
    <xdr:to>
      <xdr:col>6</xdr:col>
      <xdr:colOff>38100</xdr:colOff>
      <xdr:row>98</xdr:row>
      <xdr:rowOff>74981</xdr:rowOff>
    </xdr:to>
    <xdr:sp macro="" textlink="">
      <xdr:nvSpPr>
        <xdr:cNvPr id="266" name="楕円 265"/>
        <xdr:cNvSpPr/>
      </xdr:nvSpPr>
      <xdr:spPr>
        <a:xfrm>
          <a:off x="1079500" y="167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66108</xdr:rowOff>
    </xdr:from>
    <xdr:ext cx="534377" cy="259045"/>
    <xdr:sp macro="" textlink="">
      <xdr:nvSpPr>
        <xdr:cNvPr id="267" name="テキスト ボックス 266"/>
        <xdr:cNvSpPr txBox="1"/>
      </xdr:nvSpPr>
      <xdr:spPr>
        <a:xfrm>
          <a:off x="863111" y="1686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129250</xdr:rowOff>
    </xdr:from>
    <xdr:to>
      <xdr:col>55</xdr:col>
      <xdr:colOff>0</xdr:colOff>
      <xdr:row>38</xdr:row>
      <xdr:rowOff>13970</xdr:rowOff>
    </xdr:to>
    <xdr:cxnSp macro="">
      <xdr:nvCxnSpPr>
        <xdr:cNvPr id="298" name="直線コネクタ 297"/>
        <xdr:cNvCxnSpPr/>
      </xdr:nvCxnSpPr>
      <xdr:spPr>
        <a:xfrm>
          <a:off x="9639300" y="6472900"/>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129250</xdr:rowOff>
    </xdr:from>
    <xdr:to>
      <xdr:col>50</xdr:col>
      <xdr:colOff>114300</xdr:colOff>
      <xdr:row>37</xdr:row>
      <xdr:rowOff>137740</xdr:rowOff>
    </xdr:to>
    <xdr:cxnSp macro="">
      <xdr:nvCxnSpPr>
        <xdr:cNvPr id="301" name="直線コネクタ 300"/>
        <xdr:cNvCxnSpPr/>
      </xdr:nvCxnSpPr>
      <xdr:spPr>
        <a:xfrm flipV="1">
          <a:off x="8750300" y="6472900"/>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137740</xdr:rowOff>
    </xdr:from>
    <xdr:to>
      <xdr:col>45</xdr:col>
      <xdr:colOff>177800</xdr:colOff>
      <xdr:row>37</xdr:row>
      <xdr:rowOff>155702</xdr:rowOff>
    </xdr:to>
    <xdr:cxnSp macro="">
      <xdr:nvCxnSpPr>
        <xdr:cNvPr id="304" name="直線コネクタ 303"/>
        <xdr:cNvCxnSpPr/>
      </xdr:nvCxnSpPr>
      <xdr:spPr>
        <a:xfrm flipV="1">
          <a:off x="7861300" y="648139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153089</xdr:rowOff>
    </xdr:from>
    <xdr:to>
      <xdr:col>41</xdr:col>
      <xdr:colOff>50800</xdr:colOff>
      <xdr:row>37</xdr:row>
      <xdr:rowOff>155702</xdr:rowOff>
    </xdr:to>
    <xdr:cxnSp macro="">
      <xdr:nvCxnSpPr>
        <xdr:cNvPr id="307" name="直線コネクタ 306"/>
        <xdr:cNvCxnSpPr/>
      </xdr:nvCxnSpPr>
      <xdr:spPr>
        <a:xfrm>
          <a:off x="6972300" y="649673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7" name="楕円 316"/>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113047</xdr:rowOff>
    </xdr:from>
    <xdr:ext cx="378565" cy="259045"/>
    <xdr:sp macro="" textlink="">
      <xdr:nvSpPr>
        <xdr:cNvPr id="318" name="労働費該当値テキスト"/>
        <xdr:cNvSpPr txBox="1"/>
      </xdr:nvSpPr>
      <xdr:spPr>
        <a:xfrm>
          <a:off x="10528300"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78450</xdr:rowOff>
    </xdr:from>
    <xdr:to>
      <xdr:col>50</xdr:col>
      <xdr:colOff>165100</xdr:colOff>
      <xdr:row>38</xdr:row>
      <xdr:rowOff>8599</xdr:rowOff>
    </xdr:to>
    <xdr:sp macro="" textlink="">
      <xdr:nvSpPr>
        <xdr:cNvPr id="319" name="楕円 318"/>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171176</xdr:rowOff>
    </xdr:from>
    <xdr:ext cx="378565" cy="259045"/>
    <xdr:sp macro="" textlink="">
      <xdr:nvSpPr>
        <xdr:cNvPr id="320" name="テキスト ボックス 319"/>
        <xdr:cNvSpPr txBox="1"/>
      </xdr:nvSpPr>
      <xdr:spPr>
        <a:xfrm>
          <a:off x="9450017"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86940</xdr:rowOff>
    </xdr:from>
    <xdr:to>
      <xdr:col>46</xdr:col>
      <xdr:colOff>38100</xdr:colOff>
      <xdr:row>38</xdr:row>
      <xdr:rowOff>17090</xdr:rowOff>
    </xdr:to>
    <xdr:sp macro="" textlink="">
      <xdr:nvSpPr>
        <xdr:cNvPr id="321" name="楕円 320"/>
        <xdr:cNvSpPr/>
      </xdr:nvSpPr>
      <xdr:spPr>
        <a:xfrm>
          <a:off x="8699500" y="64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8217</xdr:rowOff>
    </xdr:from>
    <xdr:ext cx="378565" cy="259045"/>
    <xdr:sp macro="" textlink="">
      <xdr:nvSpPr>
        <xdr:cNvPr id="322" name="テキスト ボックス 321"/>
        <xdr:cNvSpPr txBox="1"/>
      </xdr:nvSpPr>
      <xdr:spPr>
        <a:xfrm>
          <a:off x="8561017" y="652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104902</xdr:rowOff>
    </xdr:from>
    <xdr:to>
      <xdr:col>41</xdr:col>
      <xdr:colOff>101600</xdr:colOff>
      <xdr:row>38</xdr:row>
      <xdr:rowOff>35052</xdr:rowOff>
    </xdr:to>
    <xdr:sp macro="" textlink="">
      <xdr:nvSpPr>
        <xdr:cNvPr id="323" name="楕円 322"/>
        <xdr:cNvSpPr/>
      </xdr:nvSpPr>
      <xdr:spPr>
        <a:xfrm>
          <a:off x="7810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26179</xdr:rowOff>
    </xdr:from>
    <xdr:ext cx="378565" cy="259045"/>
    <xdr:sp macro="" textlink="">
      <xdr:nvSpPr>
        <xdr:cNvPr id="324" name="テキスト ボックス 323"/>
        <xdr:cNvSpPr txBox="1"/>
      </xdr:nvSpPr>
      <xdr:spPr>
        <a:xfrm>
          <a:off x="7672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102289</xdr:rowOff>
    </xdr:from>
    <xdr:to>
      <xdr:col>36</xdr:col>
      <xdr:colOff>165100</xdr:colOff>
      <xdr:row>38</xdr:row>
      <xdr:rowOff>32440</xdr:rowOff>
    </xdr:to>
    <xdr:sp macro="" textlink="">
      <xdr:nvSpPr>
        <xdr:cNvPr id="325" name="楕円 324"/>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23566</xdr:rowOff>
    </xdr:from>
    <xdr:ext cx="378565" cy="259045"/>
    <xdr:sp macro="" textlink="">
      <xdr:nvSpPr>
        <xdr:cNvPr id="326" name="テキスト ボックス 325"/>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133693</xdr:rowOff>
    </xdr:from>
    <xdr:to>
      <xdr:col>55</xdr:col>
      <xdr:colOff>0</xdr:colOff>
      <xdr:row>56</xdr:row>
      <xdr:rowOff>169494</xdr:rowOff>
    </xdr:to>
    <xdr:cxnSp macro="">
      <xdr:nvCxnSpPr>
        <xdr:cNvPr id="355" name="直線コネクタ 354"/>
        <xdr:cNvCxnSpPr/>
      </xdr:nvCxnSpPr>
      <xdr:spPr>
        <a:xfrm>
          <a:off x="9639300" y="9734893"/>
          <a:ext cx="8382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133693</xdr:rowOff>
    </xdr:from>
    <xdr:to>
      <xdr:col>50</xdr:col>
      <xdr:colOff>114300</xdr:colOff>
      <xdr:row>56</xdr:row>
      <xdr:rowOff>138164</xdr:rowOff>
    </xdr:to>
    <xdr:cxnSp macro="">
      <xdr:nvCxnSpPr>
        <xdr:cNvPr id="358" name="直線コネクタ 357"/>
        <xdr:cNvCxnSpPr/>
      </xdr:nvCxnSpPr>
      <xdr:spPr>
        <a:xfrm flipV="1">
          <a:off x="8750300" y="9734893"/>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138164</xdr:rowOff>
    </xdr:from>
    <xdr:to>
      <xdr:col>45</xdr:col>
      <xdr:colOff>177800</xdr:colOff>
      <xdr:row>56</xdr:row>
      <xdr:rowOff>157188</xdr:rowOff>
    </xdr:to>
    <xdr:cxnSp macro="">
      <xdr:nvCxnSpPr>
        <xdr:cNvPr id="361" name="直線コネクタ 360"/>
        <xdr:cNvCxnSpPr/>
      </xdr:nvCxnSpPr>
      <xdr:spPr>
        <a:xfrm flipV="1">
          <a:off x="7861300" y="973936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63195</xdr:rowOff>
    </xdr:from>
    <xdr:to>
      <xdr:col>41</xdr:col>
      <xdr:colOff>50800</xdr:colOff>
      <xdr:row>56</xdr:row>
      <xdr:rowOff>157188</xdr:rowOff>
    </xdr:to>
    <xdr:cxnSp macro="">
      <xdr:nvCxnSpPr>
        <xdr:cNvPr id="364" name="直線コネクタ 363"/>
        <xdr:cNvCxnSpPr/>
      </xdr:nvCxnSpPr>
      <xdr:spPr>
        <a:xfrm>
          <a:off x="6972300" y="96643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118694</xdr:rowOff>
    </xdr:from>
    <xdr:to>
      <xdr:col>55</xdr:col>
      <xdr:colOff>50800</xdr:colOff>
      <xdr:row>57</xdr:row>
      <xdr:rowOff>48844</xdr:rowOff>
    </xdr:to>
    <xdr:sp macro="" textlink="">
      <xdr:nvSpPr>
        <xdr:cNvPr id="374" name="楕円 373"/>
        <xdr:cNvSpPr/>
      </xdr:nvSpPr>
      <xdr:spPr>
        <a:xfrm>
          <a:off x="10426700" y="97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141571</xdr:rowOff>
    </xdr:from>
    <xdr:ext cx="534377" cy="259045"/>
    <xdr:sp macro="" textlink="">
      <xdr:nvSpPr>
        <xdr:cNvPr id="375" name="農林水産業費該当値テキスト"/>
        <xdr:cNvSpPr txBox="1"/>
      </xdr:nvSpPr>
      <xdr:spPr>
        <a:xfrm>
          <a:off x="10528300" y="95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82893</xdr:rowOff>
    </xdr:from>
    <xdr:to>
      <xdr:col>50</xdr:col>
      <xdr:colOff>165100</xdr:colOff>
      <xdr:row>57</xdr:row>
      <xdr:rowOff>13043</xdr:rowOff>
    </xdr:to>
    <xdr:sp macro="" textlink="">
      <xdr:nvSpPr>
        <xdr:cNvPr id="376" name="楕円 375"/>
        <xdr:cNvSpPr/>
      </xdr:nvSpPr>
      <xdr:spPr>
        <a:xfrm>
          <a:off x="9588500" y="96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29570</xdr:rowOff>
    </xdr:from>
    <xdr:ext cx="534377" cy="259045"/>
    <xdr:sp macro="" textlink="">
      <xdr:nvSpPr>
        <xdr:cNvPr id="377" name="テキスト ボックス 376"/>
        <xdr:cNvSpPr txBox="1"/>
      </xdr:nvSpPr>
      <xdr:spPr>
        <a:xfrm>
          <a:off x="9372111" y="94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87364</xdr:rowOff>
    </xdr:from>
    <xdr:to>
      <xdr:col>46</xdr:col>
      <xdr:colOff>38100</xdr:colOff>
      <xdr:row>57</xdr:row>
      <xdr:rowOff>17514</xdr:rowOff>
    </xdr:to>
    <xdr:sp macro="" textlink="">
      <xdr:nvSpPr>
        <xdr:cNvPr id="378" name="楕円 377"/>
        <xdr:cNvSpPr/>
      </xdr:nvSpPr>
      <xdr:spPr>
        <a:xfrm>
          <a:off x="8699500" y="96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34041</xdr:rowOff>
    </xdr:from>
    <xdr:ext cx="534377" cy="259045"/>
    <xdr:sp macro="" textlink="">
      <xdr:nvSpPr>
        <xdr:cNvPr id="379" name="テキスト ボックス 378"/>
        <xdr:cNvSpPr txBox="1"/>
      </xdr:nvSpPr>
      <xdr:spPr>
        <a:xfrm>
          <a:off x="8483111" y="94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106388</xdr:rowOff>
    </xdr:from>
    <xdr:to>
      <xdr:col>41</xdr:col>
      <xdr:colOff>101600</xdr:colOff>
      <xdr:row>57</xdr:row>
      <xdr:rowOff>36538</xdr:rowOff>
    </xdr:to>
    <xdr:sp macro="" textlink="">
      <xdr:nvSpPr>
        <xdr:cNvPr id="380" name="楕円 379"/>
        <xdr:cNvSpPr/>
      </xdr:nvSpPr>
      <xdr:spPr>
        <a:xfrm>
          <a:off x="7810500" y="97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53065</xdr:rowOff>
    </xdr:from>
    <xdr:ext cx="534377" cy="259045"/>
    <xdr:sp macro="" textlink="">
      <xdr:nvSpPr>
        <xdr:cNvPr id="381" name="テキスト ボックス 380"/>
        <xdr:cNvSpPr txBox="1"/>
      </xdr:nvSpPr>
      <xdr:spPr>
        <a:xfrm>
          <a:off x="7594111" y="948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12395</xdr:rowOff>
    </xdr:from>
    <xdr:to>
      <xdr:col>36</xdr:col>
      <xdr:colOff>165100</xdr:colOff>
      <xdr:row>56</xdr:row>
      <xdr:rowOff>113995</xdr:rowOff>
    </xdr:to>
    <xdr:sp macro="" textlink="">
      <xdr:nvSpPr>
        <xdr:cNvPr id="382" name="楕円 381"/>
        <xdr:cNvSpPr/>
      </xdr:nvSpPr>
      <xdr:spPr>
        <a:xfrm>
          <a:off x="69215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130522</xdr:rowOff>
    </xdr:from>
    <xdr:ext cx="534377" cy="259045"/>
    <xdr:sp macro="" textlink="">
      <xdr:nvSpPr>
        <xdr:cNvPr id="383" name="テキスト ボックス 382"/>
        <xdr:cNvSpPr txBox="1"/>
      </xdr:nvSpPr>
      <xdr:spPr>
        <a:xfrm>
          <a:off x="6705111" y="93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170397</xdr:rowOff>
    </xdr:from>
    <xdr:to>
      <xdr:col>55</xdr:col>
      <xdr:colOff>0</xdr:colOff>
      <xdr:row>75</xdr:row>
      <xdr:rowOff>58220</xdr:rowOff>
    </xdr:to>
    <xdr:cxnSp macro="">
      <xdr:nvCxnSpPr>
        <xdr:cNvPr id="414" name="直線コネクタ 413"/>
        <xdr:cNvCxnSpPr/>
      </xdr:nvCxnSpPr>
      <xdr:spPr>
        <a:xfrm>
          <a:off x="9639300" y="12857697"/>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138263</xdr:rowOff>
    </xdr:from>
    <xdr:to>
      <xdr:col>50</xdr:col>
      <xdr:colOff>114300</xdr:colOff>
      <xdr:row>74</xdr:row>
      <xdr:rowOff>170397</xdr:rowOff>
    </xdr:to>
    <xdr:cxnSp macro="">
      <xdr:nvCxnSpPr>
        <xdr:cNvPr id="417" name="直線コネクタ 416"/>
        <xdr:cNvCxnSpPr/>
      </xdr:nvCxnSpPr>
      <xdr:spPr>
        <a:xfrm>
          <a:off x="8750300" y="12825563"/>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138263</xdr:rowOff>
    </xdr:from>
    <xdr:to>
      <xdr:col>45</xdr:col>
      <xdr:colOff>177800</xdr:colOff>
      <xdr:row>74</xdr:row>
      <xdr:rowOff>141561</xdr:rowOff>
    </xdr:to>
    <xdr:cxnSp macro="">
      <xdr:nvCxnSpPr>
        <xdr:cNvPr id="420" name="直線コネクタ 419"/>
        <xdr:cNvCxnSpPr/>
      </xdr:nvCxnSpPr>
      <xdr:spPr>
        <a:xfrm flipV="1">
          <a:off x="7861300" y="1282556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5610</xdr:rowOff>
    </xdr:from>
    <xdr:to>
      <xdr:col>41</xdr:col>
      <xdr:colOff>50800</xdr:colOff>
      <xdr:row>74</xdr:row>
      <xdr:rowOff>141561</xdr:rowOff>
    </xdr:to>
    <xdr:cxnSp macro="">
      <xdr:nvCxnSpPr>
        <xdr:cNvPr id="423" name="直線コネクタ 422"/>
        <xdr:cNvCxnSpPr/>
      </xdr:nvCxnSpPr>
      <xdr:spPr>
        <a:xfrm>
          <a:off x="6972300" y="12521460"/>
          <a:ext cx="889000" cy="30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7420</xdr:rowOff>
    </xdr:from>
    <xdr:to>
      <xdr:col>55</xdr:col>
      <xdr:colOff>50800</xdr:colOff>
      <xdr:row>75</xdr:row>
      <xdr:rowOff>109020</xdr:rowOff>
    </xdr:to>
    <xdr:sp macro="" textlink="">
      <xdr:nvSpPr>
        <xdr:cNvPr id="433" name="楕円 432"/>
        <xdr:cNvSpPr/>
      </xdr:nvSpPr>
      <xdr:spPr>
        <a:xfrm>
          <a:off x="10426700" y="128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30297</xdr:rowOff>
    </xdr:from>
    <xdr:ext cx="534377" cy="259045"/>
    <xdr:sp macro="" textlink="">
      <xdr:nvSpPr>
        <xdr:cNvPr id="434" name="商工費該当値テキスト"/>
        <xdr:cNvSpPr txBox="1"/>
      </xdr:nvSpPr>
      <xdr:spPr>
        <a:xfrm>
          <a:off x="10528300" y="127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119597</xdr:rowOff>
    </xdr:from>
    <xdr:to>
      <xdr:col>50</xdr:col>
      <xdr:colOff>165100</xdr:colOff>
      <xdr:row>75</xdr:row>
      <xdr:rowOff>49747</xdr:rowOff>
    </xdr:to>
    <xdr:sp macro="" textlink="">
      <xdr:nvSpPr>
        <xdr:cNvPr id="435" name="楕円 434"/>
        <xdr:cNvSpPr/>
      </xdr:nvSpPr>
      <xdr:spPr>
        <a:xfrm>
          <a:off x="9588500" y="128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66274</xdr:rowOff>
    </xdr:from>
    <xdr:ext cx="534377" cy="259045"/>
    <xdr:sp macro="" textlink="">
      <xdr:nvSpPr>
        <xdr:cNvPr id="436" name="テキスト ボックス 435"/>
        <xdr:cNvSpPr txBox="1"/>
      </xdr:nvSpPr>
      <xdr:spPr>
        <a:xfrm>
          <a:off x="9372111" y="125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87463</xdr:rowOff>
    </xdr:from>
    <xdr:to>
      <xdr:col>46</xdr:col>
      <xdr:colOff>38100</xdr:colOff>
      <xdr:row>75</xdr:row>
      <xdr:rowOff>17613</xdr:rowOff>
    </xdr:to>
    <xdr:sp macro="" textlink="">
      <xdr:nvSpPr>
        <xdr:cNvPr id="437" name="楕円 436"/>
        <xdr:cNvSpPr/>
      </xdr:nvSpPr>
      <xdr:spPr>
        <a:xfrm>
          <a:off x="8699500" y="127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34140</xdr:rowOff>
    </xdr:from>
    <xdr:ext cx="534377" cy="259045"/>
    <xdr:sp macro="" textlink="">
      <xdr:nvSpPr>
        <xdr:cNvPr id="438" name="テキスト ボックス 437"/>
        <xdr:cNvSpPr txBox="1"/>
      </xdr:nvSpPr>
      <xdr:spPr>
        <a:xfrm>
          <a:off x="8483111" y="125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90761</xdr:rowOff>
    </xdr:from>
    <xdr:to>
      <xdr:col>41</xdr:col>
      <xdr:colOff>101600</xdr:colOff>
      <xdr:row>75</xdr:row>
      <xdr:rowOff>20911</xdr:rowOff>
    </xdr:to>
    <xdr:sp macro="" textlink="">
      <xdr:nvSpPr>
        <xdr:cNvPr id="439" name="楕円 438"/>
        <xdr:cNvSpPr/>
      </xdr:nvSpPr>
      <xdr:spPr>
        <a:xfrm>
          <a:off x="7810500" y="12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37438</xdr:rowOff>
    </xdr:from>
    <xdr:ext cx="534377" cy="259045"/>
    <xdr:sp macro="" textlink="">
      <xdr:nvSpPr>
        <xdr:cNvPr id="440" name="テキスト ボックス 439"/>
        <xdr:cNvSpPr txBox="1"/>
      </xdr:nvSpPr>
      <xdr:spPr>
        <a:xfrm>
          <a:off x="7594111" y="125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126260</xdr:rowOff>
    </xdr:from>
    <xdr:to>
      <xdr:col>36</xdr:col>
      <xdr:colOff>165100</xdr:colOff>
      <xdr:row>73</xdr:row>
      <xdr:rowOff>56410</xdr:rowOff>
    </xdr:to>
    <xdr:sp macro="" textlink="">
      <xdr:nvSpPr>
        <xdr:cNvPr id="441" name="楕円 440"/>
        <xdr:cNvSpPr/>
      </xdr:nvSpPr>
      <xdr:spPr>
        <a:xfrm>
          <a:off x="6921500" y="124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72937</xdr:rowOff>
    </xdr:from>
    <xdr:ext cx="534377" cy="259045"/>
    <xdr:sp macro="" textlink="">
      <xdr:nvSpPr>
        <xdr:cNvPr id="442" name="テキスト ボックス 441"/>
        <xdr:cNvSpPr txBox="1"/>
      </xdr:nvSpPr>
      <xdr:spPr>
        <a:xfrm>
          <a:off x="6705111" y="122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78487</xdr:rowOff>
    </xdr:from>
    <xdr:to>
      <xdr:col>55</xdr:col>
      <xdr:colOff>0</xdr:colOff>
      <xdr:row>98</xdr:row>
      <xdr:rowOff>76685</xdr:rowOff>
    </xdr:to>
    <xdr:cxnSp macro="">
      <xdr:nvCxnSpPr>
        <xdr:cNvPr id="473" name="直線コネクタ 472"/>
        <xdr:cNvCxnSpPr/>
      </xdr:nvCxnSpPr>
      <xdr:spPr>
        <a:xfrm>
          <a:off x="9639300" y="16709137"/>
          <a:ext cx="838200" cy="16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78487</xdr:rowOff>
    </xdr:from>
    <xdr:to>
      <xdr:col>50</xdr:col>
      <xdr:colOff>114300</xdr:colOff>
      <xdr:row>98</xdr:row>
      <xdr:rowOff>23013</xdr:rowOff>
    </xdr:to>
    <xdr:cxnSp macro="">
      <xdr:nvCxnSpPr>
        <xdr:cNvPr id="476" name="直線コネクタ 475"/>
        <xdr:cNvCxnSpPr/>
      </xdr:nvCxnSpPr>
      <xdr:spPr>
        <a:xfrm flipV="1">
          <a:off x="8750300" y="16709137"/>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23013</xdr:rowOff>
    </xdr:from>
    <xdr:to>
      <xdr:col>45</xdr:col>
      <xdr:colOff>177800</xdr:colOff>
      <xdr:row>98</xdr:row>
      <xdr:rowOff>69324</xdr:rowOff>
    </xdr:to>
    <xdr:cxnSp macro="">
      <xdr:nvCxnSpPr>
        <xdr:cNvPr id="479" name="直線コネクタ 478"/>
        <xdr:cNvCxnSpPr/>
      </xdr:nvCxnSpPr>
      <xdr:spPr>
        <a:xfrm flipV="1">
          <a:off x="7861300" y="16825113"/>
          <a:ext cx="889000" cy="4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69324</xdr:rowOff>
    </xdr:from>
    <xdr:to>
      <xdr:col>41</xdr:col>
      <xdr:colOff>50800</xdr:colOff>
      <xdr:row>98</xdr:row>
      <xdr:rowOff>76574</xdr:rowOff>
    </xdr:to>
    <xdr:cxnSp macro="">
      <xdr:nvCxnSpPr>
        <xdr:cNvPr id="482" name="直線コネクタ 481"/>
        <xdr:cNvCxnSpPr/>
      </xdr:nvCxnSpPr>
      <xdr:spPr>
        <a:xfrm flipV="1">
          <a:off x="6972300" y="1687142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25885</xdr:rowOff>
    </xdr:from>
    <xdr:to>
      <xdr:col>55</xdr:col>
      <xdr:colOff>50800</xdr:colOff>
      <xdr:row>98</xdr:row>
      <xdr:rowOff>127485</xdr:rowOff>
    </xdr:to>
    <xdr:sp macro="" textlink="">
      <xdr:nvSpPr>
        <xdr:cNvPr id="492" name="楕円 491"/>
        <xdr:cNvSpPr/>
      </xdr:nvSpPr>
      <xdr:spPr>
        <a:xfrm>
          <a:off x="10426700" y="16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48762</xdr:rowOff>
    </xdr:from>
    <xdr:ext cx="534377" cy="259045"/>
    <xdr:sp macro="" textlink="">
      <xdr:nvSpPr>
        <xdr:cNvPr id="493" name="土木費該当値テキスト"/>
        <xdr:cNvSpPr txBox="1"/>
      </xdr:nvSpPr>
      <xdr:spPr>
        <a:xfrm>
          <a:off x="10528300" y="166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27687</xdr:rowOff>
    </xdr:from>
    <xdr:to>
      <xdr:col>50</xdr:col>
      <xdr:colOff>165100</xdr:colOff>
      <xdr:row>97</xdr:row>
      <xdr:rowOff>129287</xdr:rowOff>
    </xdr:to>
    <xdr:sp macro="" textlink="">
      <xdr:nvSpPr>
        <xdr:cNvPr id="494" name="楕円 493"/>
        <xdr:cNvSpPr/>
      </xdr:nvSpPr>
      <xdr:spPr>
        <a:xfrm>
          <a:off x="9588500" y="166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145814</xdr:rowOff>
    </xdr:from>
    <xdr:ext cx="599010" cy="259045"/>
    <xdr:sp macro="" textlink="">
      <xdr:nvSpPr>
        <xdr:cNvPr id="495" name="テキスト ボックス 494"/>
        <xdr:cNvSpPr txBox="1"/>
      </xdr:nvSpPr>
      <xdr:spPr>
        <a:xfrm>
          <a:off x="9339795" y="164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143663</xdr:rowOff>
    </xdr:from>
    <xdr:to>
      <xdr:col>46</xdr:col>
      <xdr:colOff>38100</xdr:colOff>
      <xdr:row>98</xdr:row>
      <xdr:rowOff>73813</xdr:rowOff>
    </xdr:to>
    <xdr:sp macro="" textlink="">
      <xdr:nvSpPr>
        <xdr:cNvPr id="496" name="楕円 495"/>
        <xdr:cNvSpPr/>
      </xdr:nvSpPr>
      <xdr:spPr>
        <a:xfrm>
          <a:off x="8699500" y="167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90340</xdr:rowOff>
    </xdr:from>
    <xdr:ext cx="534377" cy="259045"/>
    <xdr:sp macro="" textlink="">
      <xdr:nvSpPr>
        <xdr:cNvPr id="497" name="テキスト ボックス 496"/>
        <xdr:cNvSpPr txBox="1"/>
      </xdr:nvSpPr>
      <xdr:spPr>
        <a:xfrm>
          <a:off x="8483111" y="165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18524</xdr:rowOff>
    </xdr:from>
    <xdr:to>
      <xdr:col>41</xdr:col>
      <xdr:colOff>101600</xdr:colOff>
      <xdr:row>98</xdr:row>
      <xdr:rowOff>120124</xdr:rowOff>
    </xdr:to>
    <xdr:sp macro="" textlink="">
      <xdr:nvSpPr>
        <xdr:cNvPr id="498" name="楕円 497"/>
        <xdr:cNvSpPr/>
      </xdr:nvSpPr>
      <xdr:spPr>
        <a:xfrm>
          <a:off x="7810500" y="16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136651</xdr:rowOff>
    </xdr:from>
    <xdr:ext cx="534377" cy="259045"/>
    <xdr:sp macro="" textlink="">
      <xdr:nvSpPr>
        <xdr:cNvPr id="499" name="テキスト ボックス 498"/>
        <xdr:cNvSpPr txBox="1"/>
      </xdr:nvSpPr>
      <xdr:spPr>
        <a:xfrm>
          <a:off x="7594111" y="165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25774</xdr:rowOff>
    </xdr:from>
    <xdr:to>
      <xdr:col>36</xdr:col>
      <xdr:colOff>165100</xdr:colOff>
      <xdr:row>98</xdr:row>
      <xdr:rowOff>127374</xdr:rowOff>
    </xdr:to>
    <xdr:sp macro="" textlink="">
      <xdr:nvSpPr>
        <xdr:cNvPr id="500" name="楕円 499"/>
        <xdr:cNvSpPr/>
      </xdr:nvSpPr>
      <xdr:spPr>
        <a:xfrm>
          <a:off x="6921500" y="168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118501</xdr:rowOff>
    </xdr:from>
    <xdr:ext cx="534377" cy="259045"/>
    <xdr:sp macro="" textlink="">
      <xdr:nvSpPr>
        <xdr:cNvPr id="501" name="テキスト ボックス 500"/>
        <xdr:cNvSpPr txBox="1"/>
      </xdr:nvSpPr>
      <xdr:spPr>
        <a:xfrm>
          <a:off x="6705111" y="169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128858</xdr:rowOff>
    </xdr:from>
    <xdr:to>
      <xdr:col>85</xdr:col>
      <xdr:colOff>127000</xdr:colOff>
      <xdr:row>37</xdr:row>
      <xdr:rowOff>153024</xdr:rowOff>
    </xdr:to>
    <xdr:cxnSp macro="">
      <xdr:nvCxnSpPr>
        <xdr:cNvPr id="533" name="直線コネクタ 532"/>
        <xdr:cNvCxnSpPr/>
      </xdr:nvCxnSpPr>
      <xdr:spPr>
        <a:xfrm>
          <a:off x="15481300" y="647250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128858</xdr:rowOff>
    </xdr:from>
    <xdr:to>
      <xdr:col>81</xdr:col>
      <xdr:colOff>50800</xdr:colOff>
      <xdr:row>37</xdr:row>
      <xdr:rowOff>152306</xdr:rowOff>
    </xdr:to>
    <xdr:cxnSp macro="">
      <xdr:nvCxnSpPr>
        <xdr:cNvPr id="536" name="直線コネクタ 535"/>
        <xdr:cNvCxnSpPr/>
      </xdr:nvCxnSpPr>
      <xdr:spPr>
        <a:xfrm flipV="1">
          <a:off x="14592300" y="647250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152306</xdr:rowOff>
    </xdr:from>
    <xdr:to>
      <xdr:col>76</xdr:col>
      <xdr:colOff>114300</xdr:colOff>
      <xdr:row>37</xdr:row>
      <xdr:rowOff>167001</xdr:rowOff>
    </xdr:to>
    <xdr:cxnSp macro="">
      <xdr:nvCxnSpPr>
        <xdr:cNvPr id="539" name="直線コネクタ 538"/>
        <xdr:cNvCxnSpPr/>
      </xdr:nvCxnSpPr>
      <xdr:spPr>
        <a:xfrm flipV="1">
          <a:off x="13703300" y="64959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105900</xdr:rowOff>
    </xdr:from>
    <xdr:to>
      <xdr:col>71</xdr:col>
      <xdr:colOff>177800</xdr:colOff>
      <xdr:row>37</xdr:row>
      <xdr:rowOff>167001</xdr:rowOff>
    </xdr:to>
    <xdr:cxnSp macro="">
      <xdr:nvCxnSpPr>
        <xdr:cNvPr id="542" name="直線コネクタ 541"/>
        <xdr:cNvCxnSpPr/>
      </xdr:nvCxnSpPr>
      <xdr:spPr>
        <a:xfrm>
          <a:off x="12814300" y="6449550"/>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102224</xdr:rowOff>
    </xdr:from>
    <xdr:to>
      <xdr:col>85</xdr:col>
      <xdr:colOff>177800</xdr:colOff>
      <xdr:row>38</xdr:row>
      <xdr:rowOff>32374</xdr:rowOff>
    </xdr:to>
    <xdr:sp macro="" textlink="">
      <xdr:nvSpPr>
        <xdr:cNvPr id="552" name="楕円 551"/>
        <xdr:cNvSpPr/>
      </xdr:nvSpPr>
      <xdr:spPr>
        <a:xfrm>
          <a:off x="16268700" y="64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80651</xdr:rowOff>
    </xdr:from>
    <xdr:ext cx="534377" cy="259045"/>
    <xdr:sp macro="" textlink="">
      <xdr:nvSpPr>
        <xdr:cNvPr id="553" name="消防費該当値テキスト"/>
        <xdr:cNvSpPr txBox="1"/>
      </xdr:nvSpPr>
      <xdr:spPr>
        <a:xfrm>
          <a:off x="16370300"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78058</xdr:rowOff>
    </xdr:from>
    <xdr:to>
      <xdr:col>81</xdr:col>
      <xdr:colOff>101600</xdr:colOff>
      <xdr:row>38</xdr:row>
      <xdr:rowOff>8207</xdr:rowOff>
    </xdr:to>
    <xdr:sp macro="" textlink="">
      <xdr:nvSpPr>
        <xdr:cNvPr id="554" name="楕円 553"/>
        <xdr:cNvSpPr/>
      </xdr:nvSpPr>
      <xdr:spPr>
        <a:xfrm>
          <a:off x="15430500" y="6421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24735</xdr:rowOff>
    </xdr:from>
    <xdr:ext cx="534377" cy="259045"/>
    <xdr:sp macro="" textlink="">
      <xdr:nvSpPr>
        <xdr:cNvPr id="555" name="テキスト ボックス 554"/>
        <xdr:cNvSpPr txBox="1"/>
      </xdr:nvSpPr>
      <xdr:spPr>
        <a:xfrm>
          <a:off x="15214111" y="61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101506</xdr:rowOff>
    </xdr:from>
    <xdr:to>
      <xdr:col>76</xdr:col>
      <xdr:colOff>165100</xdr:colOff>
      <xdr:row>38</xdr:row>
      <xdr:rowOff>31655</xdr:rowOff>
    </xdr:to>
    <xdr:sp macro="" textlink="">
      <xdr:nvSpPr>
        <xdr:cNvPr id="556" name="楕円 555"/>
        <xdr:cNvSpPr/>
      </xdr:nvSpPr>
      <xdr:spPr>
        <a:xfrm>
          <a:off x="14541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22782</xdr:rowOff>
    </xdr:from>
    <xdr:ext cx="534377" cy="259045"/>
    <xdr:sp macro="" textlink="">
      <xdr:nvSpPr>
        <xdr:cNvPr id="557" name="テキスト ボックス 556"/>
        <xdr:cNvSpPr txBox="1"/>
      </xdr:nvSpPr>
      <xdr:spPr>
        <a:xfrm>
          <a:off x="14325111" y="65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116201</xdr:rowOff>
    </xdr:from>
    <xdr:to>
      <xdr:col>72</xdr:col>
      <xdr:colOff>38100</xdr:colOff>
      <xdr:row>38</xdr:row>
      <xdr:rowOff>46351</xdr:rowOff>
    </xdr:to>
    <xdr:sp macro="" textlink="">
      <xdr:nvSpPr>
        <xdr:cNvPr id="558" name="楕円 557"/>
        <xdr:cNvSpPr/>
      </xdr:nvSpPr>
      <xdr:spPr>
        <a:xfrm>
          <a:off x="13652500" y="6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37478</xdr:rowOff>
    </xdr:from>
    <xdr:ext cx="534377" cy="259045"/>
    <xdr:sp macro="" textlink="">
      <xdr:nvSpPr>
        <xdr:cNvPr id="559" name="テキスト ボックス 558"/>
        <xdr:cNvSpPr txBox="1"/>
      </xdr:nvSpPr>
      <xdr:spPr>
        <a:xfrm>
          <a:off x="13436111" y="65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55100</xdr:rowOff>
    </xdr:from>
    <xdr:to>
      <xdr:col>67</xdr:col>
      <xdr:colOff>101600</xdr:colOff>
      <xdr:row>37</xdr:row>
      <xdr:rowOff>156700</xdr:rowOff>
    </xdr:to>
    <xdr:sp macro="" textlink="">
      <xdr:nvSpPr>
        <xdr:cNvPr id="560" name="楕円 559"/>
        <xdr:cNvSpPr/>
      </xdr:nvSpPr>
      <xdr:spPr>
        <a:xfrm>
          <a:off x="12763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147827</xdr:rowOff>
    </xdr:from>
    <xdr:ext cx="534377" cy="259045"/>
    <xdr:sp macro="" textlink="">
      <xdr:nvSpPr>
        <xdr:cNvPr id="561" name="テキスト ボックス 560"/>
        <xdr:cNvSpPr txBox="1"/>
      </xdr:nvSpPr>
      <xdr:spPr>
        <a:xfrm>
          <a:off x="12547111" y="64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79629</xdr:rowOff>
    </xdr:from>
    <xdr:to>
      <xdr:col>85</xdr:col>
      <xdr:colOff>127000</xdr:colOff>
      <xdr:row>57</xdr:row>
      <xdr:rowOff>37427</xdr:rowOff>
    </xdr:to>
    <xdr:cxnSp macro="">
      <xdr:nvCxnSpPr>
        <xdr:cNvPr id="591" name="直線コネクタ 590"/>
        <xdr:cNvCxnSpPr/>
      </xdr:nvCxnSpPr>
      <xdr:spPr>
        <a:xfrm flipV="1">
          <a:off x="15481300" y="9509379"/>
          <a:ext cx="838200" cy="3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37427</xdr:rowOff>
    </xdr:from>
    <xdr:to>
      <xdr:col>81</xdr:col>
      <xdr:colOff>50800</xdr:colOff>
      <xdr:row>57</xdr:row>
      <xdr:rowOff>49022</xdr:rowOff>
    </xdr:to>
    <xdr:cxnSp macro="">
      <xdr:nvCxnSpPr>
        <xdr:cNvPr id="594" name="直線コネクタ 593"/>
        <xdr:cNvCxnSpPr/>
      </xdr:nvCxnSpPr>
      <xdr:spPr>
        <a:xfrm flipV="1">
          <a:off x="14592300" y="981007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49022</xdr:rowOff>
    </xdr:from>
    <xdr:to>
      <xdr:col>76</xdr:col>
      <xdr:colOff>114300</xdr:colOff>
      <xdr:row>58</xdr:row>
      <xdr:rowOff>10871</xdr:rowOff>
    </xdr:to>
    <xdr:cxnSp macro="">
      <xdr:nvCxnSpPr>
        <xdr:cNvPr id="597" name="直線コネクタ 596"/>
        <xdr:cNvCxnSpPr/>
      </xdr:nvCxnSpPr>
      <xdr:spPr>
        <a:xfrm flipV="1">
          <a:off x="13703300" y="9821672"/>
          <a:ext cx="889000" cy="1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10871</xdr:rowOff>
    </xdr:from>
    <xdr:to>
      <xdr:col>71</xdr:col>
      <xdr:colOff>177800</xdr:colOff>
      <xdr:row>58</xdr:row>
      <xdr:rowOff>12992</xdr:rowOff>
    </xdr:to>
    <xdr:cxnSp macro="">
      <xdr:nvCxnSpPr>
        <xdr:cNvPr id="600" name="直線コネクタ 599"/>
        <xdr:cNvCxnSpPr/>
      </xdr:nvCxnSpPr>
      <xdr:spPr>
        <a:xfrm flipV="1">
          <a:off x="12814300" y="995497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28829</xdr:rowOff>
    </xdr:from>
    <xdr:to>
      <xdr:col>85</xdr:col>
      <xdr:colOff>177800</xdr:colOff>
      <xdr:row>55</xdr:row>
      <xdr:rowOff>130429</xdr:rowOff>
    </xdr:to>
    <xdr:sp macro="" textlink="">
      <xdr:nvSpPr>
        <xdr:cNvPr id="610" name="楕円 609"/>
        <xdr:cNvSpPr/>
      </xdr:nvSpPr>
      <xdr:spPr>
        <a:xfrm>
          <a:off x="16268700" y="9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51706</xdr:rowOff>
    </xdr:from>
    <xdr:ext cx="534377" cy="259045"/>
    <xdr:sp macro="" textlink="">
      <xdr:nvSpPr>
        <xdr:cNvPr id="611" name="教育費該当値テキスト"/>
        <xdr:cNvSpPr txBox="1"/>
      </xdr:nvSpPr>
      <xdr:spPr>
        <a:xfrm>
          <a:off x="16370300" y="93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158077</xdr:rowOff>
    </xdr:from>
    <xdr:to>
      <xdr:col>81</xdr:col>
      <xdr:colOff>101600</xdr:colOff>
      <xdr:row>57</xdr:row>
      <xdr:rowOff>88227</xdr:rowOff>
    </xdr:to>
    <xdr:sp macro="" textlink="">
      <xdr:nvSpPr>
        <xdr:cNvPr id="612" name="楕円 611"/>
        <xdr:cNvSpPr/>
      </xdr:nvSpPr>
      <xdr:spPr>
        <a:xfrm>
          <a:off x="15430500" y="97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104754</xdr:rowOff>
    </xdr:from>
    <xdr:ext cx="534377" cy="259045"/>
    <xdr:sp macro="" textlink="">
      <xdr:nvSpPr>
        <xdr:cNvPr id="613" name="テキスト ボックス 612"/>
        <xdr:cNvSpPr txBox="1"/>
      </xdr:nvSpPr>
      <xdr:spPr>
        <a:xfrm>
          <a:off x="15214111" y="95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169672</xdr:rowOff>
    </xdr:from>
    <xdr:to>
      <xdr:col>76</xdr:col>
      <xdr:colOff>165100</xdr:colOff>
      <xdr:row>57</xdr:row>
      <xdr:rowOff>99822</xdr:rowOff>
    </xdr:to>
    <xdr:sp macro="" textlink="">
      <xdr:nvSpPr>
        <xdr:cNvPr id="614" name="楕円 613"/>
        <xdr:cNvSpPr/>
      </xdr:nvSpPr>
      <xdr:spPr>
        <a:xfrm>
          <a:off x="14541500" y="9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116349</xdr:rowOff>
    </xdr:from>
    <xdr:ext cx="534377" cy="259045"/>
    <xdr:sp macro="" textlink="">
      <xdr:nvSpPr>
        <xdr:cNvPr id="615" name="テキスト ボックス 614"/>
        <xdr:cNvSpPr txBox="1"/>
      </xdr:nvSpPr>
      <xdr:spPr>
        <a:xfrm>
          <a:off x="14325111" y="95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131521</xdr:rowOff>
    </xdr:from>
    <xdr:to>
      <xdr:col>72</xdr:col>
      <xdr:colOff>38100</xdr:colOff>
      <xdr:row>58</xdr:row>
      <xdr:rowOff>61671</xdr:rowOff>
    </xdr:to>
    <xdr:sp macro="" textlink="">
      <xdr:nvSpPr>
        <xdr:cNvPr id="616" name="楕円 615"/>
        <xdr:cNvSpPr/>
      </xdr:nvSpPr>
      <xdr:spPr>
        <a:xfrm>
          <a:off x="13652500" y="9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52798</xdr:rowOff>
    </xdr:from>
    <xdr:ext cx="534377" cy="259045"/>
    <xdr:sp macro="" textlink="">
      <xdr:nvSpPr>
        <xdr:cNvPr id="617" name="テキスト ボックス 616"/>
        <xdr:cNvSpPr txBox="1"/>
      </xdr:nvSpPr>
      <xdr:spPr>
        <a:xfrm>
          <a:off x="13436111" y="99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133642</xdr:rowOff>
    </xdr:from>
    <xdr:to>
      <xdr:col>67</xdr:col>
      <xdr:colOff>101600</xdr:colOff>
      <xdr:row>58</xdr:row>
      <xdr:rowOff>63792</xdr:rowOff>
    </xdr:to>
    <xdr:sp macro="" textlink="">
      <xdr:nvSpPr>
        <xdr:cNvPr id="618" name="楕円 617"/>
        <xdr:cNvSpPr/>
      </xdr:nvSpPr>
      <xdr:spPr>
        <a:xfrm>
          <a:off x="12763500" y="99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54919</xdr:rowOff>
    </xdr:from>
    <xdr:ext cx="534377" cy="259045"/>
    <xdr:sp macro="" textlink="">
      <xdr:nvSpPr>
        <xdr:cNvPr id="619" name="テキスト ボックス 618"/>
        <xdr:cNvSpPr txBox="1"/>
      </xdr:nvSpPr>
      <xdr:spPr>
        <a:xfrm>
          <a:off x="12547111" y="99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1232</xdr:rowOff>
    </xdr:from>
    <xdr:to>
      <xdr:col>85</xdr:col>
      <xdr:colOff>127000</xdr:colOff>
      <xdr:row>79</xdr:row>
      <xdr:rowOff>23964</xdr:rowOff>
    </xdr:to>
    <xdr:cxnSp macro="">
      <xdr:nvCxnSpPr>
        <xdr:cNvPr id="648" name="直線コネクタ 647"/>
        <xdr:cNvCxnSpPr/>
      </xdr:nvCxnSpPr>
      <xdr:spPr>
        <a:xfrm>
          <a:off x="15481300" y="13545782"/>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1232</xdr:rowOff>
    </xdr:from>
    <xdr:to>
      <xdr:col>81</xdr:col>
      <xdr:colOff>50800</xdr:colOff>
      <xdr:row>79</xdr:row>
      <xdr:rowOff>35306</xdr:rowOff>
    </xdr:to>
    <xdr:cxnSp macro="">
      <xdr:nvCxnSpPr>
        <xdr:cNvPr id="651" name="直線コネクタ 650"/>
        <xdr:cNvCxnSpPr/>
      </xdr:nvCxnSpPr>
      <xdr:spPr>
        <a:xfrm flipV="1">
          <a:off x="14592300" y="13545782"/>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42901</xdr:rowOff>
    </xdr:to>
    <xdr:cxnSp macro="">
      <xdr:nvCxnSpPr>
        <xdr:cNvPr id="654" name="直線コネクタ 653"/>
        <xdr:cNvCxnSpPr/>
      </xdr:nvCxnSpPr>
      <xdr:spPr>
        <a:xfrm flipV="1">
          <a:off x="13703300" y="13579856"/>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42901</xdr:rowOff>
    </xdr:from>
    <xdr:to>
      <xdr:col>71</xdr:col>
      <xdr:colOff>177800</xdr:colOff>
      <xdr:row>79</xdr:row>
      <xdr:rowOff>43841</xdr:rowOff>
    </xdr:to>
    <xdr:cxnSp macro="">
      <xdr:nvCxnSpPr>
        <xdr:cNvPr id="657" name="直線コネクタ 656"/>
        <xdr:cNvCxnSpPr/>
      </xdr:nvCxnSpPr>
      <xdr:spPr>
        <a:xfrm flipV="1">
          <a:off x="12814300" y="13587451"/>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144614</xdr:rowOff>
    </xdr:from>
    <xdr:to>
      <xdr:col>85</xdr:col>
      <xdr:colOff>177800</xdr:colOff>
      <xdr:row>79</xdr:row>
      <xdr:rowOff>74764</xdr:rowOff>
    </xdr:to>
    <xdr:sp macro="" textlink="">
      <xdr:nvSpPr>
        <xdr:cNvPr id="667" name="楕円 666"/>
        <xdr:cNvSpPr/>
      </xdr:nvSpPr>
      <xdr:spPr>
        <a:xfrm>
          <a:off x="162687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121882</xdr:rowOff>
    </xdr:from>
    <xdr:to>
      <xdr:col>81</xdr:col>
      <xdr:colOff>101600</xdr:colOff>
      <xdr:row>79</xdr:row>
      <xdr:rowOff>52032</xdr:rowOff>
    </xdr:to>
    <xdr:sp macro="" textlink="">
      <xdr:nvSpPr>
        <xdr:cNvPr id="669" name="楕円 668"/>
        <xdr:cNvSpPr/>
      </xdr:nvSpPr>
      <xdr:spPr>
        <a:xfrm>
          <a:off x="15430500" y="134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43159</xdr:rowOff>
    </xdr:from>
    <xdr:ext cx="469744" cy="259045"/>
    <xdr:sp macro="" textlink="">
      <xdr:nvSpPr>
        <xdr:cNvPr id="670" name="テキスト ボックス 669"/>
        <xdr:cNvSpPr txBox="1"/>
      </xdr:nvSpPr>
      <xdr:spPr>
        <a:xfrm>
          <a:off x="15246428" y="135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155956</xdr:rowOff>
    </xdr:from>
    <xdr:to>
      <xdr:col>76</xdr:col>
      <xdr:colOff>165100</xdr:colOff>
      <xdr:row>79</xdr:row>
      <xdr:rowOff>86106</xdr:rowOff>
    </xdr:to>
    <xdr:sp macro="" textlink="">
      <xdr:nvSpPr>
        <xdr:cNvPr id="671" name="楕円 670"/>
        <xdr:cNvSpPr/>
      </xdr:nvSpPr>
      <xdr:spPr>
        <a:xfrm>
          <a:off x="1454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77233</xdr:rowOff>
    </xdr:from>
    <xdr:ext cx="378565" cy="259045"/>
    <xdr:sp macro="" textlink="">
      <xdr:nvSpPr>
        <xdr:cNvPr id="672" name="テキスト ボックス 671"/>
        <xdr:cNvSpPr txBox="1"/>
      </xdr:nvSpPr>
      <xdr:spPr>
        <a:xfrm>
          <a:off x="1440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163551</xdr:rowOff>
    </xdr:from>
    <xdr:to>
      <xdr:col>72</xdr:col>
      <xdr:colOff>38100</xdr:colOff>
      <xdr:row>79</xdr:row>
      <xdr:rowOff>93701</xdr:rowOff>
    </xdr:to>
    <xdr:sp macro="" textlink="">
      <xdr:nvSpPr>
        <xdr:cNvPr id="673" name="楕円 672"/>
        <xdr:cNvSpPr/>
      </xdr:nvSpPr>
      <xdr:spPr>
        <a:xfrm>
          <a:off x="13652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84828</xdr:rowOff>
    </xdr:from>
    <xdr:ext cx="378565" cy="259045"/>
    <xdr:sp macro="" textlink="">
      <xdr:nvSpPr>
        <xdr:cNvPr id="674" name="テキスト ボックス 673"/>
        <xdr:cNvSpPr txBox="1"/>
      </xdr:nvSpPr>
      <xdr:spPr>
        <a:xfrm>
          <a:off x="13514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164491</xdr:rowOff>
    </xdr:from>
    <xdr:to>
      <xdr:col>67</xdr:col>
      <xdr:colOff>101600</xdr:colOff>
      <xdr:row>79</xdr:row>
      <xdr:rowOff>94641</xdr:rowOff>
    </xdr:to>
    <xdr:sp macro="" textlink="">
      <xdr:nvSpPr>
        <xdr:cNvPr id="675" name="楕円 674"/>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85768</xdr:rowOff>
    </xdr:from>
    <xdr:ext cx="313932" cy="259045"/>
    <xdr:sp macro="" textlink="">
      <xdr:nvSpPr>
        <xdr:cNvPr id="676" name="テキスト ボックス 675"/>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143484</xdr:rowOff>
    </xdr:from>
    <xdr:to>
      <xdr:col>85</xdr:col>
      <xdr:colOff>127000</xdr:colOff>
      <xdr:row>95</xdr:row>
      <xdr:rowOff>165799</xdr:rowOff>
    </xdr:to>
    <xdr:cxnSp macro="">
      <xdr:nvCxnSpPr>
        <xdr:cNvPr id="705" name="直線コネクタ 704"/>
        <xdr:cNvCxnSpPr/>
      </xdr:nvCxnSpPr>
      <xdr:spPr>
        <a:xfrm flipV="1">
          <a:off x="15481300" y="16431234"/>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165799</xdr:rowOff>
    </xdr:from>
    <xdr:to>
      <xdr:col>81</xdr:col>
      <xdr:colOff>50800</xdr:colOff>
      <xdr:row>96</xdr:row>
      <xdr:rowOff>7049</xdr:rowOff>
    </xdr:to>
    <xdr:cxnSp macro="">
      <xdr:nvCxnSpPr>
        <xdr:cNvPr id="708" name="直線コネクタ 707"/>
        <xdr:cNvCxnSpPr/>
      </xdr:nvCxnSpPr>
      <xdr:spPr>
        <a:xfrm flipV="1">
          <a:off x="14592300" y="1645354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7049</xdr:rowOff>
    </xdr:from>
    <xdr:to>
      <xdr:col>76</xdr:col>
      <xdr:colOff>114300</xdr:colOff>
      <xdr:row>96</xdr:row>
      <xdr:rowOff>20104</xdr:rowOff>
    </xdr:to>
    <xdr:cxnSp macro="">
      <xdr:nvCxnSpPr>
        <xdr:cNvPr id="711" name="直線コネクタ 710"/>
        <xdr:cNvCxnSpPr/>
      </xdr:nvCxnSpPr>
      <xdr:spPr>
        <a:xfrm flipV="1">
          <a:off x="13703300" y="16466249"/>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20104</xdr:rowOff>
    </xdr:from>
    <xdr:to>
      <xdr:col>71</xdr:col>
      <xdr:colOff>177800</xdr:colOff>
      <xdr:row>96</xdr:row>
      <xdr:rowOff>22010</xdr:rowOff>
    </xdr:to>
    <xdr:cxnSp macro="">
      <xdr:nvCxnSpPr>
        <xdr:cNvPr id="714" name="直線コネクタ 713"/>
        <xdr:cNvCxnSpPr/>
      </xdr:nvCxnSpPr>
      <xdr:spPr>
        <a:xfrm flipV="1">
          <a:off x="12814300" y="1647930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92684</xdr:rowOff>
    </xdr:from>
    <xdr:to>
      <xdr:col>85</xdr:col>
      <xdr:colOff>177800</xdr:colOff>
      <xdr:row>96</xdr:row>
      <xdr:rowOff>22834</xdr:rowOff>
    </xdr:to>
    <xdr:sp macro="" textlink="">
      <xdr:nvSpPr>
        <xdr:cNvPr id="724" name="楕円 723"/>
        <xdr:cNvSpPr/>
      </xdr:nvSpPr>
      <xdr:spPr>
        <a:xfrm>
          <a:off x="16268700" y="163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71111</xdr:rowOff>
    </xdr:from>
    <xdr:ext cx="534377" cy="259045"/>
    <xdr:sp macro="" textlink="">
      <xdr:nvSpPr>
        <xdr:cNvPr id="725" name="公債費該当値テキスト"/>
        <xdr:cNvSpPr txBox="1"/>
      </xdr:nvSpPr>
      <xdr:spPr>
        <a:xfrm>
          <a:off x="16370300"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114999</xdr:rowOff>
    </xdr:from>
    <xdr:to>
      <xdr:col>81</xdr:col>
      <xdr:colOff>101600</xdr:colOff>
      <xdr:row>96</xdr:row>
      <xdr:rowOff>45149</xdr:rowOff>
    </xdr:to>
    <xdr:sp macro="" textlink="">
      <xdr:nvSpPr>
        <xdr:cNvPr id="726" name="楕円 725"/>
        <xdr:cNvSpPr/>
      </xdr:nvSpPr>
      <xdr:spPr>
        <a:xfrm>
          <a:off x="15430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36276</xdr:rowOff>
    </xdr:from>
    <xdr:ext cx="534377" cy="259045"/>
    <xdr:sp macro="" textlink="">
      <xdr:nvSpPr>
        <xdr:cNvPr id="727" name="テキスト ボックス 726"/>
        <xdr:cNvSpPr txBox="1"/>
      </xdr:nvSpPr>
      <xdr:spPr>
        <a:xfrm>
          <a:off x="15214111" y="164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127699</xdr:rowOff>
    </xdr:from>
    <xdr:to>
      <xdr:col>76</xdr:col>
      <xdr:colOff>165100</xdr:colOff>
      <xdr:row>96</xdr:row>
      <xdr:rowOff>57849</xdr:rowOff>
    </xdr:to>
    <xdr:sp macro="" textlink="">
      <xdr:nvSpPr>
        <xdr:cNvPr id="728" name="楕円 727"/>
        <xdr:cNvSpPr/>
      </xdr:nvSpPr>
      <xdr:spPr>
        <a:xfrm>
          <a:off x="14541500" y="16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48976</xdr:rowOff>
    </xdr:from>
    <xdr:ext cx="534377" cy="259045"/>
    <xdr:sp macro="" textlink="">
      <xdr:nvSpPr>
        <xdr:cNvPr id="729" name="テキスト ボックス 728"/>
        <xdr:cNvSpPr txBox="1"/>
      </xdr:nvSpPr>
      <xdr:spPr>
        <a:xfrm>
          <a:off x="14325111" y="165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140754</xdr:rowOff>
    </xdr:from>
    <xdr:to>
      <xdr:col>72</xdr:col>
      <xdr:colOff>38100</xdr:colOff>
      <xdr:row>96</xdr:row>
      <xdr:rowOff>70904</xdr:rowOff>
    </xdr:to>
    <xdr:sp macro="" textlink="">
      <xdr:nvSpPr>
        <xdr:cNvPr id="730" name="楕円 729"/>
        <xdr:cNvSpPr/>
      </xdr:nvSpPr>
      <xdr:spPr>
        <a:xfrm>
          <a:off x="13652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62031</xdr:rowOff>
    </xdr:from>
    <xdr:ext cx="534377" cy="259045"/>
    <xdr:sp macro="" textlink="">
      <xdr:nvSpPr>
        <xdr:cNvPr id="731" name="テキスト ボックス 730"/>
        <xdr:cNvSpPr txBox="1"/>
      </xdr:nvSpPr>
      <xdr:spPr>
        <a:xfrm>
          <a:off x="13436111" y="165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142660</xdr:rowOff>
    </xdr:from>
    <xdr:to>
      <xdr:col>67</xdr:col>
      <xdr:colOff>101600</xdr:colOff>
      <xdr:row>96</xdr:row>
      <xdr:rowOff>72810</xdr:rowOff>
    </xdr:to>
    <xdr:sp macro="" textlink="">
      <xdr:nvSpPr>
        <xdr:cNvPr id="732" name="楕円 731"/>
        <xdr:cNvSpPr/>
      </xdr:nvSpPr>
      <xdr:spPr>
        <a:xfrm>
          <a:off x="12763500" y="164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63937</xdr:rowOff>
    </xdr:from>
    <xdr:ext cx="534377" cy="259045"/>
    <xdr:sp macro="" textlink="">
      <xdr:nvSpPr>
        <xdr:cNvPr id="733" name="テキスト ボックス 732"/>
        <xdr:cNvSpPr txBox="1"/>
      </xdr:nvSpPr>
      <xdr:spPr>
        <a:xfrm>
          <a:off x="12547111" y="165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51,948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59,296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円となった。要因は、石動駅周辺整備事業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年度で概ね終了したためで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また、民生費が平成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34,841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208,854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円となった。要因は、統合こども園整備事業費が増加したことにある。この事業は令和元年度で終了する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、令和２年度からは一人当たり民生費は減少する見込である。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さらに、教育費が平成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23,677</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円増加し、一人当たり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81,230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円となった。要因は、市民交流プラザ整備事業が増加したことにある。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年度の財政調整基金の標準財政規模比は例年を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下回り、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％となった。これは統合こども園整備事業や新図書館整備事業等の大型事業を実施するため、例年より多く財政調整基金を取り崩して対応したためである。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今後は実質単年度収支がプラスになるよう、財政調整基金の取り崩しを極力少なくするように努める。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一般会計等の実質赤字及び公営企業会計の資金不足は生じておらず、連結実質赤字額は発生していない。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16742612</v>
      </c>
      <c r="BO4" s="431"/>
      <c r="BP4" s="431"/>
      <c r="BQ4" s="431"/>
      <c r="BR4" s="431"/>
      <c r="BS4" s="431"/>
      <c r="BT4" s="431"/>
      <c r="BU4" s="432"/>
      <c r="BV4" s="430">
        <v>16908144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1.3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16589963</v>
      </c>
      <c r="BO5" s="468"/>
      <c r="BP5" s="468"/>
      <c r="BQ5" s="468"/>
      <c r="BR5" s="468"/>
      <c r="BS5" s="468"/>
      <c r="BT5" s="468"/>
      <c r="BU5" s="469"/>
      <c r="BV5" s="467">
        <v>16792005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87.8</v>
      </c>
      <c r="CU5" s="465"/>
      <c r="CV5" s="465"/>
      <c r="CW5" s="465"/>
      <c r="CX5" s="465"/>
      <c r="CY5" s="465"/>
      <c r="CZ5" s="465"/>
      <c r="DA5" s="466"/>
      <c r="DB5" s="464">
        <v>88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152649</v>
      </c>
      <c r="BO6" s="468"/>
      <c r="BP6" s="468"/>
      <c r="BQ6" s="468"/>
      <c r="BR6" s="468"/>
      <c r="BS6" s="468"/>
      <c r="BT6" s="468"/>
      <c r="BU6" s="469"/>
      <c r="BV6" s="467">
        <v>116139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92.3</v>
      </c>
      <c r="CU6" s="505"/>
      <c r="CV6" s="505"/>
      <c r="CW6" s="505"/>
      <c r="CX6" s="505"/>
      <c r="CY6" s="505"/>
      <c r="CZ6" s="505"/>
      <c r="DA6" s="506"/>
      <c r="DB6" s="504">
        <v>93.4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18865</v>
      </c>
      <c r="BO7" s="468"/>
      <c r="BP7" s="468"/>
      <c r="BQ7" s="468"/>
      <c r="BR7" s="468"/>
      <c r="BS7" s="468"/>
      <c r="BT7" s="468"/>
      <c r="BU7" s="469"/>
      <c r="BV7" s="467">
        <v>10984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8422407</v>
      </c>
      <c r="CU7" s="468"/>
      <c r="CV7" s="468"/>
      <c r="CW7" s="468"/>
      <c r="CX7" s="468"/>
      <c r="CY7" s="468"/>
      <c r="CZ7" s="468"/>
      <c r="DA7" s="469"/>
      <c r="DB7" s="467">
        <v>8396252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133784</v>
      </c>
      <c r="BO8" s="468"/>
      <c r="BP8" s="468"/>
      <c r="BQ8" s="468"/>
      <c r="BR8" s="468"/>
      <c r="BS8" s="468"/>
      <c r="BT8" s="468"/>
      <c r="BU8" s="469"/>
      <c r="BV8" s="467">
        <v>105155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30399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28629</v>
      </c>
      <c r="BO9" s="468"/>
      <c r="BP9" s="468"/>
      <c r="BQ9" s="468"/>
      <c r="BR9" s="468"/>
      <c r="BS9" s="468"/>
      <c r="BT9" s="468"/>
      <c r="BU9" s="469"/>
      <c r="BV9" s="467">
        <v>-110047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32067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60423</v>
      </c>
      <c r="BO10" s="468"/>
      <c r="BP10" s="468"/>
      <c r="BQ10" s="468"/>
      <c r="BR10" s="468"/>
      <c r="BS10" s="468"/>
      <c r="BT10" s="468"/>
      <c r="BU10" s="469"/>
      <c r="BV10" s="467">
        <v>134002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29783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246013</v>
      </c>
      <c r="BO12" s="468"/>
      <c r="BP12" s="468"/>
      <c r="BQ12" s="468"/>
      <c r="BR12" s="468"/>
      <c r="BS12" s="468"/>
      <c r="BT12" s="468"/>
      <c r="BU12" s="469"/>
      <c r="BV12" s="467">
        <v>336198</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29224</v>
      </c>
      <c r="S13" s="552"/>
      <c r="T13" s="552"/>
      <c r="U13" s="552"/>
      <c r="V13" s="553"/>
      <c r="W13" s="483" t="s">
        <v>140</v>
      </c>
      <c r="X13" s="484"/>
      <c r="Y13" s="484"/>
      <c r="Z13" s="484"/>
      <c r="AA13" s="484"/>
      <c r="AB13" s="474"/>
      <c r="AC13" s="518">
        <v>787</v>
      </c>
      <c r="AD13" s="519"/>
      <c r="AE13" s="519"/>
      <c r="AF13" s="519"/>
      <c r="AG13" s="561"/>
      <c r="AH13" s="518">
        <v>735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-156961</v>
      </c>
      <c r="BO13" s="468"/>
      <c r="BP13" s="468"/>
      <c r="BQ13" s="468"/>
      <c r="BR13" s="468"/>
      <c r="BS13" s="468"/>
      <c r="BT13" s="468"/>
      <c r="BU13" s="469"/>
      <c r="BV13" s="467">
        <v>-312243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15.2</v>
      </c>
      <c r="CU13" s="465"/>
      <c r="CV13" s="465"/>
      <c r="CW13" s="465"/>
      <c r="CX13" s="465"/>
      <c r="CY13" s="465"/>
      <c r="CZ13" s="465"/>
      <c r="DA13" s="466"/>
      <c r="DB13" s="464">
        <v>15.1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30143</v>
      </c>
      <c r="S14" s="552"/>
      <c r="T14" s="552"/>
      <c r="U14" s="552"/>
      <c r="V14" s="553"/>
      <c r="W14" s="457"/>
      <c r="X14" s="458"/>
      <c r="Y14" s="458"/>
      <c r="Z14" s="458"/>
      <c r="AA14" s="458"/>
      <c r="AB14" s="447"/>
      <c r="AC14" s="554">
        <v>5</v>
      </c>
      <c r="AD14" s="555"/>
      <c r="AE14" s="555"/>
      <c r="AF14" s="555"/>
      <c r="AG14" s="556"/>
      <c r="AH14" s="554">
        <v>4.5999999999999996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192.6</v>
      </c>
      <c r="CU14" s="566"/>
      <c r="CV14" s="566"/>
      <c r="CW14" s="566"/>
      <c r="CX14" s="566"/>
      <c r="CY14" s="566"/>
      <c r="CZ14" s="566"/>
      <c r="DA14" s="567"/>
      <c r="DB14" s="565">
        <v>174.4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29635</v>
      </c>
      <c r="S15" s="552"/>
      <c r="T15" s="552"/>
      <c r="U15" s="552"/>
      <c r="V15" s="553"/>
      <c r="W15" s="483" t="s">
        <v>147</v>
      </c>
      <c r="X15" s="484"/>
      <c r="Y15" s="484"/>
      <c r="Z15" s="484"/>
      <c r="AA15" s="484"/>
      <c r="AB15" s="474"/>
      <c r="AC15" s="518">
        <v>5517</v>
      </c>
      <c r="AD15" s="519"/>
      <c r="AE15" s="519"/>
      <c r="AF15" s="519"/>
      <c r="AG15" s="561"/>
      <c r="AH15" s="518">
        <v>6068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4120580</v>
      </c>
      <c r="BO15" s="431"/>
      <c r="BP15" s="431"/>
      <c r="BQ15" s="431"/>
      <c r="BR15" s="431"/>
      <c r="BS15" s="431"/>
      <c r="BT15" s="431"/>
      <c r="BU15" s="432"/>
      <c r="BV15" s="430">
        <v>4152930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35.1</v>
      </c>
      <c r="AD16" s="555"/>
      <c r="AE16" s="555"/>
      <c r="AF16" s="555"/>
      <c r="AG16" s="556"/>
      <c r="AH16" s="554">
        <v>37.700000000000003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6859780</v>
      </c>
      <c r="BO16" s="468"/>
      <c r="BP16" s="468"/>
      <c r="BQ16" s="468"/>
      <c r="BR16" s="468"/>
      <c r="BS16" s="468"/>
      <c r="BT16" s="468"/>
      <c r="BU16" s="469"/>
      <c r="BV16" s="467">
        <v>6764817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9433</v>
      </c>
      <c r="AD17" s="519"/>
      <c r="AE17" s="519"/>
      <c r="AF17" s="519"/>
      <c r="AG17" s="561"/>
      <c r="AH17" s="518">
        <v>9274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5232319</v>
      </c>
      <c r="BO17" s="468"/>
      <c r="BP17" s="468"/>
      <c r="BQ17" s="468"/>
      <c r="BR17" s="468"/>
      <c r="BS17" s="468"/>
      <c r="BT17" s="468"/>
      <c r="BU17" s="469"/>
      <c r="BV17" s="467">
        <v>5277997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134.07</v>
      </c>
      <c r="M18" s="583"/>
      <c r="N18" s="583"/>
      <c r="O18" s="583"/>
      <c r="P18" s="583"/>
      <c r="Q18" s="583"/>
      <c r="R18" s="584"/>
      <c r="S18" s="584"/>
      <c r="T18" s="584"/>
      <c r="U18" s="584"/>
      <c r="V18" s="585"/>
      <c r="W18" s="485"/>
      <c r="X18" s="486"/>
      <c r="Y18" s="486"/>
      <c r="Z18" s="486"/>
      <c r="AA18" s="486"/>
      <c r="AB18" s="477"/>
      <c r="AC18" s="586">
        <v>59.9</v>
      </c>
      <c r="AD18" s="587"/>
      <c r="AE18" s="587"/>
      <c r="AF18" s="587"/>
      <c r="AG18" s="588"/>
      <c r="AH18" s="586">
        <v>57.7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7794282</v>
      </c>
      <c r="BO18" s="468"/>
      <c r="BP18" s="468"/>
      <c r="BQ18" s="468"/>
      <c r="BR18" s="468"/>
      <c r="BS18" s="468"/>
      <c r="BT18" s="468"/>
      <c r="BU18" s="469"/>
      <c r="BV18" s="467">
        <v>7730550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9955030</v>
      </c>
      <c r="BO19" s="468"/>
      <c r="BP19" s="468"/>
      <c r="BQ19" s="468"/>
      <c r="BR19" s="468"/>
      <c r="BS19" s="468"/>
      <c r="BT19" s="468"/>
      <c r="BU19" s="469"/>
      <c r="BV19" s="467">
        <v>10084121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9517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18000454</v>
      </c>
      <c r="BO23" s="468"/>
      <c r="BP23" s="468"/>
      <c r="BQ23" s="468"/>
      <c r="BR23" s="468"/>
      <c r="BS23" s="468"/>
      <c r="BT23" s="468"/>
      <c r="BU23" s="469"/>
      <c r="BV23" s="467">
        <v>16101211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8300</v>
      </c>
      <c r="R24" s="519"/>
      <c r="S24" s="519"/>
      <c r="T24" s="519"/>
      <c r="U24" s="519"/>
      <c r="V24" s="561"/>
      <c r="W24" s="620"/>
      <c r="X24" s="608"/>
      <c r="Y24" s="609"/>
      <c r="Z24" s="517" t="s">
        <v>171</v>
      </c>
      <c r="AA24" s="497"/>
      <c r="AB24" s="497"/>
      <c r="AC24" s="497"/>
      <c r="AD24" s="497"/>
      <c r="AE24" s="497"/>
      <c r="AF24" s="497"/>
      <c r="AG24" s="498"/>
      <c r="AH24" s="518">
        <v>242</v>
      </c>
      <c r="AI24" s="519"/>
      <c r="AJ24" s="519"/>
      <c r="AK24" s="519"/>
      <c r="AL24" s="561"/>
      <c r="AM24" s="518">
        <v>688490</v>
      </c>
      <c r="AN24" s="519"/>
      <c r="AO24" s="519"/>
      <c r="AP24" s="519"/>
      <c r="AQ24" s="519"/>
      <c r="AR24" s="561"/>
      <c r="AS24" s="518">
        <v>2845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11577636</v>
      </c>
      <c r="BO24" s="468"/>
      <c r="BP24" s="468"/>
      <c r="BQ24" s="468"/>
      <c r="BR24" s="468"/>
      <c r="BS24" s="468"/>
      <c r="BT24" s="468"/>
      <c r="BU24" s="469"/>
      <c r="BV24" s="467">
        <v>11661290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7100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175</v>
      </c>
      <c r="AN25" s="519"/>
      <c r="AO25" s="519"/>
      <c r="AP25" s="519"/>
      <c r="AQ25" s="519"/>
      <c r="AR25" s="561"/>
      <c r="AS25" s="518" t="s">
        <v>130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4248074</v>
      </c>
      <c r="BO25" s="431"/>
      <c r="BP25" s="431"/>
      <c r="BQ25" s="431"/>
      <c r="BR25" s="431"/>
      <c r="BS25" s="431"/>
      <c r="BT25" s="431"/>
      <c r="BU25" s="432"/>
      <c r="BV25" s="430">
        <v>4502809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6100</v>
      </c>
      <c r="R26" s="519"/>
      <c r="S26" s="519"/>
      <c r="T26" s="519"/>
      <c r="U26" s="519"/>
      <c r="V26" s="561"/>
      <c r="W26" s="620"/>
      <c r="X26" s="608"/>
      <c r="Y26" s="609"/>
      <c r="Z26" s="517" t="s">
        <v>178</v>
      </c>
      <c r="AA26" s="630"/>
      <c r="AB26" s="630"/>
      <c r="AC26" s="630"/>
      <c r="AD26" s="630"/>
      <c r="AE26" s="630"/>
      <c r="AF26" s="630"/>
      <c r="AG26" s="631"/>
      <c r="AH26" s="518">
        <v>4</v>
      </c>
      <c r="AI26" s="519"/>
      <c r="AJ26" s="519"/>
      <c r="AK26" s="519"/>
      <c r="AL26" s="561"/>
      <c r="AM26" s="518">
        <v>10792</v>
      </c>
      <c r="AN26" s="519"/>
      <c r="AO26" s="519"/>
      <c r="AP26" s="519"/>
      <c r="AQ26" s="519"/>
      <c r="AR26" s="561"/>
      <c r="AS26" s="518">
        <v>2698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4450</v>
      </c>
      <c r="R27" s="519"/>
      <c r="S27" s="519"/>
      <c r="T27" s="519"/>
      <c r="U27" s="519"/>
      <c r="V27" s="561"/>
      <c r="W27" s="620"/>
      <c r="X27" s="608"/>
      <c r="Y27" s="609"/>
      <c r="Z27" s="517" t="s">
        <v>182</v>
      </c>
      <c r="AA27" s="497"/>
      <c r="AB27" s="497"/>
      <c r="AC27" s="497"/>
      <c r="AD27" s="497"/>
      <c r="AE27" s="497"/>
      <c r="AF27" s="497"/>
      <c r="AG27" s="498"/>
      <c r="AH27" s="518" t="s">
        <v>175</v>
      </c>
      <c r="AI27" s="519"/>
      <c r="AJ27" s="519"/>
      <c r="AK27" s="519"/>
      <c r="AL27" s="561"/>
      <c r="AM27" s="518" t="s">
        <v>175</v>
      </c>
      <c r="AN27" s="519"/>
      <c r="AO27" s="519"/>
      <c r="AP27" s="519"/>
      <c r="AQ27" s="519"/>
      <c r="AR27" s="561"/>
      <c r="AS27" s="518" t="s">
        <v>130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456230</v>
      </c>
      <c r="BO27" s="644"/>
      <c r="BP27" s="644"/>
      <c r="BQ27" s="644"/>
      <c r="BR27" s="644"/>
      <c r="BS27" s="644"/>
      <c r="BT27" s="644"/>
      <c r="BU27" s="645"/>
      <c r="BV27" s="643">
        <v>456128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3900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175</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416363</v>
      </c>
      <c r="BO28" s="431"/>
      <c r="BP28" s="431"/>
      <c r="BQ28" s="431"/>
      <c r="BR28" s="431"/>
      <c r="BS28" s="431"/>
      <c r="BT28" s="431"/>
      <c r="BU28" s="432"/>
      <c r="BV28" s="430">
        <v>601953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242</v>
      </c>
      <c r="AI29" s="519"/>
      <c r="AJ29" s="519"/>
      <c r="AK29" s="519"/>
      <c r="AL29" s="561"/>
      <c r="AM29" s="518">
        <v>688490</v>
      </c>
      <c r="AN29" s="519"/>
      <c r="AO29" s="519"/>
      <c r="AP29" s="519"/>
      <c r="AQ29" s="519"/>
      <c r="AR29" s="561"/>
      <c r="AS29" s="518">
        <v>2845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25530</v>
      </c>
      <c r="BO29" s="468"/>
      <c r="BP29" s="468"/>
      <c r="BQ29" s="468"/>
      <c r="BR29" s="468"/>
      <c r="BS29" s="468"/>
      <c r="BT29" s="468"/>
      <c r="BU29" s="469"/>
      <c r="BV29" s="467">
        <v>25511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385828</v>
      </c>
      <c r="BO30" s="644"/>
      <c r="BP30" s="644"/>
      <c r="BQ30" s="644"/>
      <c r="BR30" s="644"/>
      <c r="BS30" s="644"/>
      <c r="BT30" s="644"/>
      <c r="BU30" s="645"/>
      <c r="BV30" s="643">
        <v>419253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砺波地方衛生施設組合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公益財団法人クロスランドおやべ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公共用地先行取得事業特別会計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小矢部川中流水害予防組合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公益財団法人小矢部市体育協会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IF('各会計、関係団体の財政状況及び健全化判断比率'!B33="","",'各会計、関係団体の財政状況及び健全化判断比率'!B33)</f>
        <v>東部産業団地事業特別会計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富山県市町村総合事務組合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小矢部市土地開発公社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高岡地区広域圏事務組合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富山県市町村会館管理組合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砺波地方介護保険組合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富山県後期高齢者医療広域連合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砺波地域消防組合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zNQmBui2Zs4YyAn4WA3HWGfLnzNmRgnSpPI4+cQANR3fQKywatOWzFWVBRt1U/3aUzhmZMiYGUUlGCUS9iKGg==" saltValue="g69eqsxVe6mBk+QlB8Bn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4.99</v>
      </c>
      <c r="G34" s="33">
        <v>4</v>
      </c>
      <c r="H34" s="33">
        <v>4.7699999999999996</v>
      </c>
      <c r="I34" s="33">
        <v>5.89</v>
      </c>
      <c r="J34" s="34">
        <v>6.38</v>
      </c>
      <c r="K34" s="22"/>
      <c r="L34" s="22"/>
      <c r="M34" s="22"/>
      <c r="N34" s="22"/>
      <c r="O34" s="22"/>
      <c r="P34" s="22"/>
    </row>
    <row r="35" spans="1:16" ht="39" customHeight="1" x14ac:dyDescent="0.15">
      <c r="A35" s="22"/>
      <c r="B35" s="35"/>
      <c r="C35" s="1242" t="s">
        <v>576</v>
      </c>
      <c r="D35" s="1243"/>
      <c r="E35" s="1244"/>
      <c r="F35" s="36">
        <v>5.25</v>
      </c>
      <c r="G35" s="37">
        <v>5.09</v>
      </c>
      <c r="H35" s="37">
        <v>2.58</v>
      </c>
      <c r="I35" s="37">
        <v>1.25</v>
      </c>
      <c r="J35" s="38">
        <v>1.58</v>
      </c>
      <c r="K35" s="22"/>
      <c r="L35" s="22"/>
      <c r="M35" s="22"/>
      <c r="N35" s="22"/>
      <c r="O35" s="22"/>
      <c r="P35" s="22"/>
    </row>
    <row r="36" spans="1:16" ht="39" customHeight="1" x14ac:dyDescent="0.15">
      <c r="A36" s="22"/>
      <c r="B36" s="35"/>
      <c r="C36" s="1242" t="s">
        <v>577</v>
      </c>
      <c r="D36" s="1243"/>
      <c r="E36" s="1244"/>
      <c r="F36" s="36">
        <v>0</v>
      </c>
      <c r="G36" s="37">
        <v>0</v>
      </c>
      <c r="H36" s="37">
        <v>0</v>
      </c>
      <c r="I36" s="37">
        <v>0</v>
      </c>
      <c r="J36" s="38">
        <v>0.43</v>
      </c>
      <c r="K36" s="22"/>
      <c r="L36" s="22"/>
      <c r="M36" s="22"/>
      <c r="N36" s="22"/>
      <c r="O36" s="22"/>
      <c r="P36" s="22"/>
    </row>
    <row r="37" spans="1:16" ht="39" customHeight="1" x14ac:dyDescent="0.15">
      <c r="A37" s="22"/>
      <c r="B37" s="35"/>
      <c r="C37" s="1242" t="s">
        <v>578</v>
      </c>
      <c r="D37" s="1243"/>
      <c r="E37" s="1244"/>
      <c r="F37" s="36">
        <v>0</v>
      </c>
      <c r="G37" s="37">
        <v>0</v>
      </c>
      <c r="H37" s="37">
        <v>0</v>
      </c>
      <c r="I37" s="37">
        <v>0</v>
      </c>
      <c r="J37" s="38">
        <v>0.26</v>
      </c>
      <c r="K37" s="22"/>
      <c r="L37" s="22"/>
      <c r="M37" s="22"/>
      <c r="N37" s="22"/>
      <c r="O37" s="22"/>
      <c r="P37" s="22"/>
    </row>
    <row r="38" spans="1:16" ht="39" customHeight="1" x14ac:dyDescent="0.15">
      <c r="A38" s="22"/>
      <c r="B38" s="35"/>
      <c r="C38" s="1242" t="s">
        <v>579</v>
      </c>
      <c r="D38" s="1243"/>
      <c r="E38" s="1244"/>
      <c r="F38" s="36">
        <v>1.91</v>
      </c>
      <c r="G38" s="37">
        <v>1.56</v>
      </c>
      <c r="H38" s="37">
        <v>1.71</v>
      </c>
      <c r="I38" s="37">
        <v>0.28999999999999998</v>
      </c>
      <c r="J38" s="38">
        <v>0.23</v>
      </c>
      <c r="K38" s="22"/>
      <c r="L38" s="22"/>
      <c r="M38" s="22"/>
      <c r="N38" s="22"/>
      <c r="O38" s="22"/>
      <c r="P38" s="22"/>
    </row>
    <row r="39" spans="1:16" ht="39" customHeight="1" x14ac:dyDescent="0.15">
      <c r="A39" s="22"/>
      <c r="B39" s="35"/>
      <c r="C39" s="1242" t="s">
        <v>580</v>
      </c>
      <c r="D39" s="1243"/>
      <c r="E39" s="1244"/>
      <c r="F39" s="36">
        <v>0.01</v>
      </c>
      <c r="G39" s="37">
        <v>0.01</v>
      </c>
      <c r="H39" s="37">
        <v>0.01</v>
      </c>
      <c r="I39" s="37">
        <v>0.01</v>
      </c>
      <c r="J39" s="38">
        <v>0</v>
      </c>
      <c r="K39" s="22"/>
      <c r="L39" s="22"/>
      <c r="M39" s="22"/>
      <c r="N39" s="22"/>
      <c r="O39" s="22"/>
      <c r="P39" s="22"/>
    </row>
    <row r="40" spans="1:16" ht="39" customHeight="1" x14ac:dyDescent="0.15">
      <c r="A40" s="22"/>
      <c r="B40" s="35"/>
      <c r="C40" s="1242" t="s">
        <v>581</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584</v>
      </c>
      <c r="D43" s="1246"/>
      <c r="E43" s="1247"/>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FFbXnZH2r/uPrnnpJgi/qayoa3ecqjZF3sPnO0R2YMF/o+iY+KzRoms5GgDV+5h/z0LlFoJJddtZXHF+T2Vw==" saltValue="ZFunj32UtRpWNuHi/eF/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1220</v>
      </c>
      <c r="L45" s="60">
        <v>1270</v>
      </c>
      <c r="M45" s="60">
        <v>1316</v>
      </c>
      <c r="N45" s="60">
        <v>1338</v>
      </c>
      <c r="O45" s="61">
        <v>1374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15</v>
      </c>
      <c r="F48" s="1258"/>
      <c r="G48" s="1258"/>
      <c r="H48" s="1258"/>
      <c r="I48" s="1258"/>
      <c r="J48" s="1259"/>
      <c r="K48" s="63">
        <v>972</v>
      </c>
      <c r="L48" s="64">
        <v>953</v>
      </c>
      <c r="M48" s="64">
        <v>915</v>
      </c>
      <c r="N48" s="64">
        <v>930</v>
      </c>
      <c r="O48" s="65">
        <v>906</v>
      </c>
      <c r="P48" s="48"/>
      <c r="Q48" s="48"/>
      <c r="R48" s="48"/>
      <c r="S48" s="48"/>
      <c r="T48" s="48"/>
      <c r="U48" s="48"/>
    </row>
    <row r="49" spans="1:21" ht="30.75" customHeight="1" x14ac:dyDescent="0.15">
      <c r="A49" s="48"/>
      <c r="B49" s="1252"/>
      <c r="C49" s="1253"/>
      <c r="D49" s="62"/>
      <c r="E49" s="1258" t="s">
        <v>16</v>
      </c>
      <c r="F49" s="1258"/>
      <c r="G49" s="1258"/>
      <c r="H49" s="1258"/>
      <c r="I49" s="1258"/>
      <c r="J49" s="1259"/>
      <c r="K49" s="63">
        <v>75</v>
      </c>
      <c r="L49" s="64">
        <v>87</v>
      </c>
      <c r="M49" s="64">
        <v>92</v>
      </c>
      <c r="N49" s="64">
        <v>99</v>
      </c>
      <c r="O49" s="65">
        <v>110</v>
      </c>
      <c r="P49" s="48"/>
      <c r="Q49" s="48"/>
      <c r="R49" s="48"/>
      <c r="S49" s="48"/>
      <c r="T49" s="48"/>
      <c r="U49" s="48"/>
    </row>
    <row r="50" spans="1:21" ht="30.75" customHeight="1" x14ac:dyDescent="0.15">
      <c r="A50" s="48"/>
      <c r="B50" s="1252"/>
      <c r="C50" s="1253"/>
      <c r="D50" s="62"/>
      <c r="E50" s="1258" t="s">
        <v>17</v>
      </c>
      <c r="F50" s="1258"/>
      <c r="G50" s="1258"/>
      <c r="H50" s="1258"/>
      <c r="I50" s="1258"/>
      <c r="J50" s="1259"/>
      <c r="K50" s="63">
        <v>124</v>
      </c>
      <c r="L50" s="64">
        <v>107</v>
      </c>
      <c r="M50" s="64">
        <v>103</v>
      </c>
      <c r="N50" s="64">
        <v>103</v>
      </c>
      <c r="O50" s="65">
        <v>100</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1</v>
      </c>
      <c r="O51" s="65">
        <v>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1334</v>
      </c>
      <c r="L52" s="64">
        <v>1358</v>
      </c>
      <c r="M52" s="64">
        <v>1378</v>
      </c>
      <c r="N52" s="64">
        <v>1395</v>
      </c>
      <c r="O52" s="65">
        <v>1407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1058</v>
      </c>
      <c r="L53" s="69">
        <v>1059</v>
      </c>
      <c r="M53" s="69">
        <v>1048</v>
      </c>
      <c r="N53" s="69">
        <v>1076</v>
      </c>
      <c r="O53" s="70">
        <v>1084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Qqmsuuh9yPXjBNwU1cya30rhUF51UeB70swgohGARWcI6ydYjsJBxJSL4Hy32tSwFPJ+kBEvO4OWDGV24+vg==" saltValue="77kkXkChyrNyXEkpcQpV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6" t="s">
        <v>30</v>
      </c>
      <c r="C41" s="1277"/>
      <c r="D41" s="102"/>
      <c r="E41" s="1282" t="s">
        <v>31</v>
      </c>
      <c r="F41" s="1282"/>
      <c r="G41" s="1282"/>
      <c r="H41" s="1283"/>
      <c r="I41" s="103">
        <v>14096</v>
      </c>
      <c r="J41" s="104">
        <v>14052</v>
      </c>
      <c r="K41" s="104">
        <v>14313</v>
      </c>
      <c r="L41" s="104">
        <v>16101</v>
      </c>
      <c r="M41" s="105">
        <v>18000</v>
      </c>
    </row>
    <row r="42" spans="2:13" ht="27.75" customHeight="1" x14ac:dyDescent="0.15">
      <c r="B42" s="1278"/>
      <c r="C42" s="1279"/>
      <c r="D42" s="106"/>
      <c r="E42" s="1284" t="s">
        <v>32</v>
      </c>
      <c r="F42" s="1284"/>
      <c r="G42" s="1284"/>
      <c r="H42" s="1285"/>
      <c r="I42" s="107">
        <v>3353</v>
      </c>
      <c r="J42" s="108">
        <v>3119</v>
      </c>
      <c r="K42" s="108">
        <v>2982</v>
      </c>
      <c r="L42" s="108">
        <v>2801</v>
      </c>
      <c r="M42" s="109">
        <v>2649</v>
      </c>
    </row>
    <row r="43" spans="2:13" ht="27.75" customHeight="1" x14ac:dyDescent="0.15">
      <c r="B43" s="1278"/>
      <c r="C43" s="1279"/>
      <c r="D43" s="106"/>
      <c r="E43" s="1284" t="s">
        <v>33</v>
      </c>
      <c r="F43" s="1284"/>
      <c r="G43" s="1284"/>
      <c r="H43" s="1285"/>
      <c r="I43" s="107">
        <v>12765</v>
      </c>
      <c r="J43" s="108">
        <v>12608</v>
      </c>
      <c r="K43" s="108">
        <v>12633</v>
      </c>
      <c r="L43" s="108">
        <v>12410</v>
      </c>
      <c r="M43" s="109">
        <v>12495</v>
      </c>
    </row>
    <row r="44" spans="2:13" ht="27.75" customHeight="1" x14ac:dyDescent="0.15">
      <c r="B44" s="1278"/>
      <c r="C44" s="1279"/>
      <c r="D44" s="106"/>
      <c r="E44" s="1284" t="s">
        <v>34</v>
      </c>
      <c r="F44" s="1284"/>
      <c r="G44" s="1284"/>
      <c r="H44" s="1285"/>
      <c r="I44" s="107">
        <v>727</v>
      </c>
      <c r="J44" s="108">
        <v>670</v>
      </c>
      <c r="K44" s="108">
        <v>671</v>
      </c>
      <c r="L44" s="108">
        <v>710</v>
      </c>
      <c r="M44" s="109">
        <v>648</v>
      </c>
    </row>
    <row r="45" spans="2:13" ht="27.75" customHeight="1" x14ac:dyDescent="0.15">
      <c r="B45" s="1278"/>
      <c r="C45" s="1279"/>
      <c r="D45" s="106"/>
      <c r="E45" s="1284" t="s">
        <v>35</v>
      </c>
      <c r="F45" s="1284"/>
      <c r="G45" s="1284"/>
      <c r="H45" s="1285"/>
      <c r="I45" s="107">
        <v>2124</v>
      </c>
      <c r="J45" s="108">
        <v>2085</v>
      </c>
      <c r="K45" s="108">
        <v>2121</v>
      </c>
      <c r="L45" s="108">
        <v>1825</v>
      </c>
      <c r="M45" s="109">
        <v>1737</v>
      </c>
    </row>
    <row r="46" spans="2:13" ht="27.75" customHeight="1" x14ac:dyDescent="0.15">
      <c r="B46" s="1278"/>
      <c r="C46" s="1279"/>
      <c r="D46" s="110"/>
      <c r="E46" s="1284" t="s">
        <v>36</v>
      </c>
      <c r="F46" s="1284"/>
      <c r="G46" s="1284"/>
      <c r="H46" s="1285"/>
      <c r="I46" s="107">
        <v>3</v>
      </c>
      <c r="J46" s="108" t="s">
        <v>525</v>
      </c>
      <c r="K46" s="108" t="s">
        <v>525</v>
      </c>
      <c r="L46" s="108">
        <v>86</v>
      </c>
      <c r="M46" s="109" t="s">
        <v>525</v>
      </c>
    </row>
    <row r="47" spans="2:13" ht="27.75" customHeight="1" x14ac:dyDescent="0.15">
      <c r="B47" s="1278"/>
      <c r="C47" s="1279"/>
      <c r="D47" s="111"/>
      <c r="E47" s="1286" t="s">
        <v>37</v>
      </c>
      <c r="F47" s="1287"/>
      <c r="G47" s="1287"/>
      <c r="H47" s="1288"/>
      <c r="I47" s="107" t="s">
        <v>525</v>
      </c>
      <c r="J47" s="108" t="s">
        <v>525</v>
      </c>
      <c r="K47" s="108" t="s">
        <v>525</v>
      </c>
      <c r="L47" s="108" t="s">
        <v>525</v>
      </c>
      <c r="M47" s="109" t="s">
        <v>525</v>
      </c>
    </row>
    <row r="48" spans="2:13" ht="27.75" customHeight="1" x14ac:dyDescent="0.15">
      <c r="B48" s="1278"/>
      <c r="C48" s="1279"/>
      <c r="D48" s="106"/>
      <c r="E48" s="1284" t="s">
        <v>38</v>
      </c>
      <c r="F48" s="1284"/>
      <c r="G48" s="1284"/>
      <c r="H48" s="1285"/>
      <c r="I48" s="107" t="s">
        <v>525</v>
      </c>
      <c r="J48" s="108" t="s">
        <v>525</v>
      </c>
      <c r="K48" s="108" t="s">
        <v>525</v>
      </c>
      <c r="L48" s="108" t="s">
        <v>525</v>
      </c>
      <c r="M48" s="109" t="s">
        <v>525</v>
      </c>
    </row>
    <row r="49" spans="2:13" ht="27.75" customHeight="1" x14ac:dyDescent="0.15">
      <c r="B49" s="1280"/>
      <c r="C49" s="1281"/>
      <c r="D49" s="106"/>
      <c r="E49" s="1284" t="s">
        <v>39</v>
      </c>
      <c r="F49" s="1284"/>
      <c r="G49" s="1284"/>
      <c r="H49" s="1285"/>
      <c r="I49" s="107" t="s">
        <v>525</v>
      </c>
      <c r="J49" s="108" t="s">
        <v>525</v>
      </c>
      <c r="K49" s="108" t="s">
        <v>525</v>
      </c>
      <c r="L49" s="108" t="s">
        <v>525</v>
      </c>
      <c r="M49" s="109" t="s">
        <v>525</v>
      </c>
    </row>
    <row r="50" spans="2:13" ht="27.75" customHeight="1" x14ac:dyDescent="0.15">
      <c r="B50" s="1289" t="s">
        <v>40</v>
      </c>
      <c r="C50" s="1290"/>
      <c r="D50" s="112"/>
      <c r="E50" s="1284" t="s">
        <v>41</v>
      </c>
      <c r="F50" s="1284"/>
      <c r="G50" s="1284"/>
      <c r="H50" s="1285"/>
      <c r="I50" s="107">
        <v>1582</v>
      </c>
      <c r="J50" s="108">
        <v>1647</v>
      </c>
      <c r="K50" s="108">
        <v>1581</v>
      </c>
      <c r="L50" s="108">
        <v>1411</v>
      </c>
      <c r="M50" s="109">
        <v>1054</v>
      </c>
    </row>
    <row r="51" spans="2:13" ht="27.75" customHeight="1" x14ac:dyDescent="0.15">
      <c r="B51" s="1278"/>
      <c r="C51" s="1279"/>
      <c r="D51" s="106"/>
      <c r="E51" s="1284" t="s">
        <v>42</v>
      </c>
      <c r="F51" s="1284"/>
      <c r="G51" s="1284"/>
      <c r="H51" s="1285"/>
      <c r="I51" s="107">
        <v>2401</v>
      </c>
      <c r="J51" s="108">
        <v>2417</v>
      </c>
      <c r="K51" s="108">
        <v>2232</v>
      </c>
      <c r="L51" s="108">
        <v>2290</v>
      </c>
      <c r="M51" s="109">
        <v>2194</v>
      </c>
    </row>
    <row r="52" spans="2:13" ht="27.75" customHeight="1" x14ac:dyDescent="0.15">
      <c r="B52" s="1280"/>
      <c r="C52" s="1281"/>
      <c r="D52" s="106"/>
      <c r="E52" s="1284" t="s">
        <v>43</v>
      </c>
      <c r="F52" s="1284"/>
      <c r="G52" s="1284"/>
      <c r="H52" s="1285"/>
      <c r="I52" s="107">
        <v>17658</v>
      </c>
      <c r="J52" s="108">
        <v>17532</v>
      </c>
      <c r="K52" s="108">
        <v>17365</v>
      </c>
      <c r="L52" s="108">
        <v>17960</v>
      </c>
      <c r="M52" s="109">
        <v>18704</v>
      </c>
    </row>
    <row r="53" spans="2:13" ht="27.75" customHeight="1" thickBot="1" x14ac:dyDescent="0.2">
      <c r="B53" s="1291" t="s">
        <v>44</v>
      </c>
      <c r="C53" s="1292"/>
      <c r="D53" s="113"/>
      <c r="E53" s="1293" t="s">
        <v>45</v>
      </c>
      <c r="F53" s="1293"/>
      <c r="G53" s="1293"/>
      <c r="H53" s="1294"/>
      <c r="I53" s="114">
        <v>11426</v>
      </c>
      <c r="J53" s="115">
        <v>10937</v>
      </c>
      <c r="K53" s="115">
        <v>11543</v>
      </c>
      <c r="L53" s="115">
        <v>12271</v>
      </c>
      <c r="M53" s="116">
        <v>13579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0/IcaX+77XDvAtwQoqdt8qhzMMusm4hSVFsddVRYpkoLFjbtcLe+q5x8bCReuEWnED0O+QUzlh4EKvRuIePg==" saltValue="3kb6AisAW78IB2QEpGEy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804</v>
      </c>
      <c r="G55" s="128">
        <v>602</v>
      </c>
      <c r="H55" s="129">
        <v>416</v>
      </c>
    </row>
    <row r="56" spans="2:8" ht="52.5" customHeight="1" x14ac:dyDescent="0.15">
      <c r="B56" s="130"/>
      <c r="C56" s="1305" t="s">
        <v>49</v>
      </c>
      <c r="D56" s="1305"/>
      <c r="E56" s="1306"/>
      <c r="F56" s="131">
        <v>45</v>
      </c>
      <c r="G56" s="131">
        <v>26</v>
      </c>
      <c r="H56" s="132">
        <v>26</v>
      </c>
    </row>
    <row r="57" spans="2:8" ht="53.25" customHeight="1" x14ac:dyDescent="0.15">
      <c r="B57" s="130"/>
      <c r="C57" s="1307" t="s">
        <v>50</v>
      </c>
      <c r="D57" s="1307"/>
      <c r="E57" s="1308"/>
      <c r="F57" s="133">
        <v>450</v>
      </c>
      <c r="G57" s="133">
        <v>419</v>
      </c>
      <c r="H57" s="134">
        <v>386</v>
      </c>
    </row>
    <row r="58" spans="2:8" ht="45.75" customHeight="1" x14ac:dyDescent="0.15">
      <c r="B58" s="135"/>
      <c r="C58" s="1295" t="s">
        <v>603</v>
      </c>
      <c r="D58" s="1296"/>
      <c r="E58" s="1297"/>
      <c r="F58" s="136">
        <v>257</v>
      </c>
      <c r="G58" s="136">
        <v>257</v>
      </c>
      <c r="H58" s="137">
        <v>257</v>
      </c>
    </row>
    <row r="59" spans="2:8" ht="45.75" customHeight="1" x14ac:dyDescent="0.15">
      <c r="B59" s="135"/>
      <c r="C59" s="1295" t="s">
        <v>604</v>
      </c>
      <c r="D59" s="1296"/>
      <c r="E59" s="1297"/>
      <c r="F59" s="136">
        <v>37</v>
      </c>
      <c r="G59" s="136">
        <v>39</v>
      </c>
      <c r="H59" s="137">
        <v>29</v>
      </c>
    </row>
    <row r="60" spans="2:8" ht="45.75" customHeight="1" x14ac:dyDescent="0.15">
      <c r="B60" s="135"/>
      <c r="C60" s="1295" t="s">
        <v>605</v>
      </c>
      <c r="D60" s="1296"/>
      <c r="E60" s="1297"/>
      <c r="F60" s="136">
        <v>20</v>
      </c>
      <c r="G60" s="136">
        <v>20</v>
      </c>
      <c r="H60" s="137">
        <v>20</v>
      </c>
    </row>
    <row r="61" spans="2:8" ht="45.75" customHeight="1" x14ac:dyDescent="0.15">
      <c r="B61" s="135"/>
      <c r="C61" s="1295" t="s">
        <v>606</v>
      </c>
      <c r="D61" s="1296"/>
      <c r="E61" s="1297"/>
      <c r="F61" s="136">
        <v>31</v>
      </c>
      <c r="G61" s="136">
        <v>23</v>
      </c>
      <c r="H61" s="137">
        <v>18</v>
      </c>
    </row>
    <row r="62" spans="2:8" ht="45.75" customHeight="1" thickBot="1" x14ac:dyDescent="0.2">
      <c r="B62" s="138"/>
      <c r="C62" s="1298" t="s">
        <v>607</v>
      </c>
      <c r="D62" s="1299"/>
      <c r="E62" s="1300"/>
      <c r="F62" s="139">
        <v>36</v>
      </c>
      <c r="G62" s="139">
        <v>19</v>
      </c>
      <c r="H62" s="140">
        <v>16</v>
      </c>
    </row>
    <row r="63" spans="2:8" ht="52.5" customHeight="1" thickBot="1" x14ac:dyDescent="0.2">
      <c r="B63" s="141"/>
      <c r="C63" s="1301" t="s">
        <v>51</v>
      </c>
      <c r="D63" s="1301"/>
      <c r="E63" s="1302"/>
      <c r="F63" s="142">
        <v>1299</v>
      </c>
      <c r="G63" s="142">
        <v>1047</v>
      </c>
      <c r="H63" s="143">
        <v>828</v>
      </c>
    </row>
    <row r="64" spans="2:8" ht="15" customHeight="1" x14ac:dyDescent="0.15"/>
  </sheetData>
  <sheetProtection algorithmName="SHA-512" hashValue="/dFbt+ouHCw99h3KqQFsqwRmHOeRAzoMTXLm25rHHH0XD8YsTFDQulwxzVCHeCPxtux7u2pdgLN1x72C1XTRFQ==" saltValue="fiazsjDDZWi4m+QH5Fy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A71" sqref="CA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157.19999999999999</v>
      </c>
      <c r="BY51" s="1309"/>
      <c r="BZ51" s="1309"/>
      <c r="CA51" s="1309"/>
      <c r="CB51" s="1309"/>
      <c r="CC51" s="1309"/>
      <c r="CD51" s="1309"/>
      <c r="CE51" s="1309"/>
      <c r="CF51" s="1309">
        <v>165.2</v>
      </c>
      <c r="CG51" s="1309"/>
      <c r="CH51" s="1309"/>
      <c r="CI51" s="1309"/>
      <c r="CJ51" s="1309"/>
      <c r="CK51" s="1309"/>
      <c r="CL51" s="1309"/>
      <c r="CM51" s="1309"/>
      <c r="CN51" s="1309">
        <v>174.4</v>
      </c>
      <c r="CO51" s="1309"/>
      <c r="CP51" s="1309"/>
      <c r="CQ51" s="1309"/>
      <c r="CR51" s="1309"/>
      <c r="CS51" s="1309"/>
      <c r="CT51" s="1309"/>
      <c r="CU51" s="1309"/>
      <c r="CV51" s="1309">
        <v>192.6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68.7</v>
      </c>
      <c r="BY53" s="1309"/>
      <c r="BZ53" s="1309"/>
      <c r="CA53" s="1309"/>
      <c r="CB53" s="1309"/>
      <c r="CC53" s="1309"/>
      <c r="CD53" s="1309"/>
      <c r="CE53" s="1309"/>
      <c r="CF53" s="1309">
        <v>70</v>
      </c>
      <c r="CG53" s="1309"/>
      <c r="CH53" s="1309"/>
      <c r="CI53" s="1309"/>
      <c r="CJ53" s="1309"/>
      <c r="CK53" s="1309"/>
      <c r="CL53" s="1309"/>
      <c r="CM53" s="1309"/>
      <c r="CN53" s="1309">
        <v>70.7</v>
      </c>
      <c r="CO53" s="1309"/>
      <c r="CP53" s="1309"/>
      <c r="CQ53" s="1309"/>
      <c r="CR53" s="1309"/>
      <c r="CS53" s="1309"/>
      <c r="CT53" s="1309"/>
      <c r="CU53" s="1309"/>
      <c r="CV53" s="1309">
        <v>70.400000000000006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164.4</v>
      </c>
      <c r="BQ73" s="1309"/>
      <c r="BR73" s="1309"/>
      <c r="BS73" s="1309"/>
      <c r="BT73" s="1309"/>
      <c r="BU73" s="1309"/>
      <c r="BV73" s="1309"/>
      <c r="BW73" s="1309"/>
      <c r="BX73" s="1309">
        <v>157.19999999999999</v>
      </c>
      <c r="BY73" s="1309"/>
      <c r="BZ73" s="1309"/>
      <c r="CA73" s="1309"/>
      <c r="CB73" s="1309"/>
      <c r="CC73" s="1309"/>
      <c r="CD73" s="1309"/>
      <c r="CE73" s="1309"/>
      <c r="CF73" s="1309">
        <v>165.2</v>
      </c>
      <c r="CG73" s="1309"/>
      <c r="CH73" s="1309"/>
      <c r="CI73" s="1309"/>
      <c r="CJ73" s="1309"/>
      <c r="CK73" s="1309"/>
      <c r="CL73" s="1309"/>
      <c r="CM73" s="1309"/>
      <c r="CN73" s="1309">
        <v>174.4</v>
      </c>
      <c r="CO73" s="1309"/>
      <c r="CP73" s="1309"/>
      <c r="CQ73" s="1309"/>
      <c r="CR73" s="1309"/>
      <c r="CS73" s="1309"/>
      <c r="CT73" s="1309"/>
      <c r="CU73" s="1309"/>
      <c r="CV73" s="1309">
        <v>192.6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14.3</v>
      </c>
      <c r="BQ75" s="1309"/>
      <c r="BR75" s="1309"/>
      <c r="BS75" s="1309"/>
      <c r="BT75" s="1309"/>
      <c r="BU75" s="1309"/>
      <c r="BV75" s="1309"/>
      <c r="BW75" s="1309"/>
      <c r="BX75" s="1309">
        <v>14.7</v>
      </c>
      <c r="BY75" s="1309"/>
      <c r="BZ75" s="1309"/>
      <c r="CA75" s="1309"/>
      <c r="CB75" s="1309"/>
      <c r="CC75" s="1309"/>
      <c r="CD75" s="1309"/>
      <c r="CE75" s="1309"/>
      <c r="CF75" s="1309">
        <v>15.1</v>
      </c>
      <c r="CG75" s="1309"/>
      <c r="CH75" s="1309"/>
      <c r="CI75" s="1309"/>
      <c r="CJ75" s="1309"/>
      <c r="CK75" s="1309"/>
      <c r="CL75" s="1309"/>
      <c r="CM75" s="1309"/>
      <c r="CN75" s="1309">
        <v>15.1</v>
      </c>
      <c r="CO75" s="1309"/>
      <c r="CP75" s="1309"/>
      <c r="CQ75" s="1309"/>
      <c r="CR75" s="1309"/>
      <c r="CS75" s="1309"/>
      <c r="CT75" s="1309"/>
      <c r="CU75" s="1309"/>
      <c r="CV75" s="1309">
        <v>15.2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55RFzA0vmqrBmM6yZnpYliciJLj2OPIfkpjZ0n7KQK5uJIHnmlz4bPpDphJ0tpxiJWKLszEV2y0KLPdn3hLQQ==" saltValue="n2XVcqmfe0IRy7b1YSRb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J113" sqref="J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FKsxKpTZfCUIatofbiP6xogQn7tUmY/oTW6gcKsOx83Zt3NZNIazsMa3+YXfMBlNtuxL3lBQ7XKwlT+WGTfAGg==" saltValue="gOGbqp+T0foLa/dKsyd+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CA71" sqref="CA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R3QbD8/yWnm0FgOf1C2UcpXvh7rmAopfauNmhz8IVXXBltJYfstagAMZH3AVa34RJDbXALRqKOa6sOD06AQyCw==" saltValue="btsppWNTREhUGK+FPQf+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62179</v>
      </c>
      <c r="E3" s="162"/>
      <c r="F3" s="163">
        <v>81768</v>
      </c>
      <c r="G3" s="164"/>
      <c r="H3" s="165"/>
    </row>
    <row r="4" spans="1:8" x14ac:dyDescent="0.15">
      <c r="A4" s="166"/>
      <c r="B4" s="167"/>
      <c r="C4" s="168"/>
      <c r="D4" s="169">
        <v>31369</v>
      </c>
      <c r="E4" s="170"/>
      <c r="F4" s="171">
        <v>37917</v>
      </c>
      <c r="G4" s="172"/>
      <c r="H4" s="173"/>
    </row>
    <row r="5" spans="1:8" x14ac:dyDescent="0.15">
      <c r="A5" s="154" t="s">
        <v>558</v>
      </c>
      <c r="B5" s="159"/>
      <c r="C5" s="160"/>
      <c r="D5" s="161">
        <v>51367</v>
      </c>
      <c r="E5" s="162"/>
      <c r="F5" s="163">
        <v>65876</v>
      </c>
      <c r="G5" s="164"/>
      <c r="H5" s="165"/>
    </row>
    <row r="6" spans="1:8" x14ac:dyDescent="0.15">
      <c r="A6" s="166"/>
      <c r="B6" s="167"/>
      <c r="C6" s="168"/>
      <c r="D6" s="169">
        <v>20047</v>
      </c>
      <c r="E6" s="170"/>
      <c r="F6" s="171">
        <v>36484</v>
      </c>
      <c r="G6" s="172"/>
      <c r="H6" s="173"/>
    </row>
    <row r="7" spans="1:8" x14ac:dyDescent="0.15">
      <c r="A7" s="154" t="s">
        <v>559</v>
      </c>
      <c r="B7" s="159"/>
      <c r="C7" s="160"/>
      <c r="D7" s="161">
        <v>76604</v>
      </c>
      <c r="E7" s="162"/>
      <c r="F7" s="163">
        <v>68468</v>
      </c>
      <c r="G7" s="164"/>
      <c r="H7" s="165"/>
    </row>
    <row r="8" spans="1:8" x14ac:dyDescent="0.15">
      <c r="A8" s="166"/>
      <c r="B8" s="167"/>
      <c r="C8" s="168"/>
      <c r="D8" s="169">
        <v>32001</v>
      </c>
      <c r="E8" s="170"/>
      <c r="F8" s="171">
        <v>34140</v>
      </c>
      <c r="G8" s="172"/>
      <c r="H8" s="173"/>
    </row>
    <row r="9" spans="1:8" x14ac:dyDescent="0.15">
      <c r="A9" s="154" t="s">
        <v>560</v>
      </c>
      <c r="B9" s="159"/>
      <c r="C9" s="160"/>
      <c r="D9" s="161">
        <v>142721</v>
      </c>
      <c r="E9" s="162"/>
      <c r="F9" s="163">
        <v>69729</v>
      </c>
      <c r="G9" s="164"/>
      <c r="H9" s="165"/>
    </row>
    <row r="10" spans="1:8" x14ac:dyDescent="0.15">
      <c r="A10" s="166"/>
      <c r="B10" s="167"/>
      <c r="C10" s="168"/>
      <c r="D10" s="169">
        <v>63168</v>
      </c>
      <c r="E10" s="170"/>
      <c r="F10" s="171">
        <v>38908</v>
      </c>
      <c r="G10" s="172"/>
      <c r="H10" s="173"/>
    </row>
    <row r="11" spans="1:8" x14ac:dyDescent="0.15">
      <c r="A11" s="154" t="s">
        <v>561</v>
      </c>
      <c r="B11" s="159"/>
      <c r="C11" s="160"/>
      <c r="D11" s="161">
        <v>149748</v>
      </c>
      <c r="E11" s="162"/>
      <c r="F11" s="163">
        <v>74581</v>
      </c>
      <c r="G11" s="164"/>
      <c r="H11" s="165"/>
    </row>
    <row r="12" spans="1:8" x14ac:dyDescent="0.15">
      <c r="A12" s="166"/>
      <c r="B12" s="167"/>
      <c r="C12" s="174"/>
      <c r="D12" s="169">
        <v>80682</v>
      </c>
      <c r="E12" s="170"/>
      <c r="F12" s="171">
        <v>41563</v>
      </c>
      <c r="G12" s="172"/>
      <c r="H12" s="173"/>
    </row>
    <row r="13" spans="1:8" x14ac:dyDescent="0.15">
      <c r="A13" s="154"/>
      <c r="B13" s="159"/>
      <c r="C13" s="175"/>
      <c r="D13" s="176">
        <v>96524</v>
      </c>
      <c r="E13" s="177"/>
      <c r="F13" s="178">
        <v>72084</v>
      </c>
      <c r="G13" s="179"/>
      <c r="H13" s="165"/>
    </row>
    <row r="14" spans="1:8" x14ac:dyDescent="0.15">
      <c r="A14" s="166"/>
      <c r="B14" s="167"/>
      <c r="C14" s="168"/>
      <c r="D14" s="169">
        <v>45453</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5.26</v>
      </c>
      <c r="C19" s="180">
        <f>ROUND(VALUE(SUBSTITUTE(実質収支比率等に係る経年分析!G$48,"▲","-")),2)</f>
        <v>5.0999999999999996</v>
      </c>
      <c r="D19" s="180">
        <f>ROUND(VALUE(SUBSTITUTE(実質収支比率等に係る経年分析!H$48,"▲","-")),2)</f>
        <v>2.58</v>
      </c>
      <c r="E19" s="180">
        <f>ROUND(VALUE(SUBSTITUTE(実質収支比率等に係る経年分析!I$48,"▲","-")),2)</f>
        <v>1.25</v>
      </c>
      <c r="F19" s="180">
        <f>ROUND(VALUE(SUBSTITUTE(実質収支比率等に係る経年分析!J$48,"▲","-")),2)</f>
        <v>1.59</v>
      </c>
    </row>
    <row r="20" spans="1:11" x14ac:dyDescent="0.15">
      <c r="A20" s="180" t="s">
        <v>55</v>
      </c>
      <c r="B20" s="180">
        <f>ROUND(VALUE(SUBSTITUTE(実質収支比率等に係る経年分析!F$47,"▲","-")),2)</f>
        <v>10.91</v>
      </c>
      <c r="C20" s="180">
        <f>ROUND(VALUE(SUBSTITUTE(実質収支比率等に係る経年分析!G$47,"▲","-")),2)</f>
        <v>10.37</v>
      </c>
      <c r="D20" s="180">
        <f>ROUND(VALUE(SUBSTITUTE(実質収支比率等に係る経年分析!H$47,"▲","-")),2)</f>
        <v>9.65</v>
      </c>
      <c r="E20" s="180">
        <f>ROUND(VALUE(SUBSTITUTE(実質収支比率等に係る経年分析!I$47,"▲","-")),2)</f>
        <v>7.17</v>
      </c>
      <c r="F20" s="180">
        <f>ROUND(VALUE(SUBSTITUTE(実質収支比率等に係る経年分析!J$47,"▲","-")),2)</f>
        <v>4.9400000000000004</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-3.07</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-1.86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東部産業団地事業特別会計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1334</v>
      </c>
      <c r="E42" s="182"/>
      <c r="F42" s="182"/>
      <c r="G42" s="182">
        <f>'実質公債費比率（分子）の構造'!L$52</f>
        <v>1358</v>
      </c>
      <c r="H42" s="182"/>
      <c r="I42" s="182"/>
      <c r="J42" s="182">
        <f>'実質公債費比率（分子）の構造'!M$52</f>
        <v>1378</v>
      </c>
      <c r="K42" s="182"/>
      <c r="L42" s="182"/>
      <c r="M42" s="182">
        <f>'実質公債費比率（分子）の構造'!N$52</f>
        <v>1395</v>
      </c>
      <c r="N42" s="182"/>
      <c r="O42" s="182"/>
      <c r="P42" s="182">
        <f>'実質公債費比率（分子）の構造'!O$52</f>
        <v>1407</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124</v>
      </c>
      <c r="C44" s="182"/>
      <c r="D44" s="182"/>
      <c r="E44" s="182">
        <f>'実質公債費比率（分子）の構造'!L$50</f>
        <v>107</v>
      </c>
      <c r="F44" s="182"/>
      <c r="G44" s="182"/>
      <c r="H44" s="182">
        <f>'実質公債費比率（分子）の構造'!M$50</f>
        <v>103</v>
      </c>
      <c r="I44" s="182"/>
      <c r="J44" s="182"/>
      <c r="K44" s="182">
        <f>'実質公債費比率（分子）の構造'!N$50</f>
        <v>103</v>
      </c>
      <c r="L44" s="182"/>
      <c r="M44" s="182"/>
      <c r="N44" s="182">
        <f>'実質公債費比率（分子）の構造'!O$50</f>
        <v>100</v>
      </c>
      <c r="O44" s="182"/>
      <c r="P44" s="182"/>
    </row>
    <row r="45" spans="1:16" x14ac:dyDescent="0.15">
      <c r="A45" s="182" t="s">
        <v>66</v>
      </c>
      <c r="B45" s="182">
        <f>'実質公債費比率（分子）の構造'!K$49</f>
        <v>75</v>
      </c>
      <c r="C45" s="182"/>
      <c r="D45" s="182"/>
      <c r="E45" s="182">
        <f>'実質公債費比率（分子）の構造'!L$49</f>
        <v>87</v>
      </c>
      <c r="F45" s="182"/>
      <c r="G45" s="182"/>
      <c r="H45" s="182">
        <f>'実質公債費比率（分子）の構造'!M$49</f>
        <v>92</v>
      </c>
      <c r="I45" s="182"/>
      <c r="J45" s="182"/>
      <c r="K45" s="182">
        <f>'実質公債費比率（分子）の構造'!N$49</f>
        <v>99</v>
      </c>
      <c r="L45" s="182"/>
      <c r="M45" s="182"/>
      <c r="N45" s="182">
        <f>'実質公債費比率（分子）の構造'!O$49</f>
        <v>110</v>
      </c>
      <c r="O45" s="182"/>
      <c r="P45" s="182"/>
    </row>
    <row r="46" spans="1:16" x14ac:dyDescent="0.15">
      <c r="A46" s="182" t="s">
        <v>67</v>
      </c>
      <c r="B46" s="182">
        <f>'実質公債費比率（分子）の構造'!K$48</f>
        <v>972</v>
      </c>
      <c r="C46" s="182"/>
      <c r="D46" s="182"/>
      <c r="E46" s="182">
        <f>'実質公債費比率（分子）の構造'!L$48</f>
        <v>953</v>
      </c>
      <c r="F46" s="182"/>
      <c r="G46" s="182"/>
      <c r="H46" s="182">
        <f>'実質公債費比率（分子）の構造'!M$48</f>
        <v>915</v>
      </c>
      <c r="I46" s="182"/>
      <c r="J46" s="182"/>
      <c r="K46" s="182">
        <f>'実質公債費比率（分子）の構造'!N$48</f>
        <v>930</v>
      </c>
      <c r="L46" s="182"/>
      <c r="M46" s="182"/>
      <c r="N46" s="182">
        <f>'実質公債費比率（分子）の構造'!O$48</f>
        <v>906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1220</v>
      </c>
      <c r="C49" s="182"/>
      <c r="D49" s="182"/>
      <c r="E49" s="182">
        <f>'実質公債費比率（分子）の構造'!L$45</f>
        <v>1270</v>
      </c>
      <c r="F49" s="182"/>
      <c r="G49" s="182"/>
      <c r="H49" s="182">
        <f>'実質公債費比率（分子）の構造'!M$45</f>
        <v>1316</v>
      </c>
      <c r="I49" s="182"/>
      <c r="J49" s="182"/>
      <c r="K49" s="182">
        <f>'実質公債費比率（分子）の構造'!N$45</f>
        <v>1338</v>
      </c>
      <c r="L49" s="182"/>
      <c r="M49" s="182"/>
      <c r="N49" s="182">
        <f>'実質公債費比率（分子）の構造'!O$45</f>
        <v>1374</v>
      </c>
      <c r="O49" s="182"/>
      <c r="P49" s="182"/>
    </row>
    <row r="50" spans="1:16" x14ac:dyDescent="0.15">
      <c r="A50" s="182" t="s">
        <v>71</v>
      </c>
      <c r="B50" s="182" t="e">
        <f>NA()</f>
        <v>#N/A</v>
      </c>
      <c r="C50" s="182">
        <f>IF(ISNUMBER('実質公債費比率（分子）の構造'!K$53),'実質公債費比率（分子）の構造'!K$53,NA())</f>
        <v>1058</v>
      </c>
      <c r="D50" s="182" t="e">
        <f>NA()</f>
        <v>#N/A</v>
      </c>
      <c r="E50" s="182" t="e">
        <f>NA()</f>
        <v>#N/A</v>
      </c>
      <c r="F50" s="182">
        <f>IF(ISNUMBER('実質公債費比率（分子）の構造'!L$53),'実質公債費比率（分子）の構造'!L$53,NA())</f>
        <v>1059</v>
      </c>
      <c r="G50" s="182" t="e">
        <f>NA()</f>
        <v>#N/A</v>
      </c>
      <c r="H50" s="182" t="e">
        <f>NA()</f>
        <v>#N/A</v>
      </c>
      <c r="I50" s="182">
        <f>IF(ISNUMBER('実質公債費比率（分子）の構造'!M$53),'実質公債費比率（分子）の構造'!M$53,NA())</f>
        <v>1048</v>
      </c>
      <c r="J50" s="182" t="e">
        <f>NA()</f>
        <v>#N/A</v>
      </c>
      <c r="K50" s="182" t="e">
        <f>NA()</f>
        <v>#N/A</v>
      </c>
      <c r="L50" s="182">
        <f>IF(ISNUMBER('実質公債費比率（分子）の構造'!N$53),'実質公債費比率（分子）の構造'!N$53,NA())</f>
        <v>1076</v>
      </c>
      <c r="M50" s="182" t="e">
        <f>NA()</f>
        <v>#N/A</v>
      </c>
      <c r="N50" s="182" t="e">
        <f>NA()</f>
        <v>#N/A</v>
      </c>
      <c r="O50" s="182">
        <f>IF(ISNUMBER('実質公債費比率（分子）の構造'!O$53),'実質公債費比率（分子）の構造'!O$53,NA())</f>
        <v>1084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17658</v>
      </c>
      <c r="E56" s="181"/>
      <c r="F56" s="181"/>
      <c r="G56" s="181">
        <f>'将来負担比率（分子）の構造'!J$52</f>
        <v>17532</v>
      </c>
      <c r="H56" s="181"/>
      <c r="I56" s="181"/>
      <c r="J56" s="181">
        <f>'将来負担比率（分子）の構造'!K$52</f>
        <v>17365</v>
      </c>
      <c r="K56" s="181"/>
      <c r="L56" s="181"/>
      <c r="M56" s="181">
        <f>'将来負担比率（分子）の構造'!L$52</f>
        <v>17960</v>
      </c>
      <c r="N56" s="181"/>
      <c r="O56" s="181"/>
      <c r="P56" s="181">
        <f>'将来負担比率（分子）の構造'!M$52</f>
        <v>18704</v>
      </c>
    </row>
    <row r="57" spans="1:16" x14ac:dyDescent="0.15">
      <c r="A57" s="181" t="s">
        <v>42</v>
      </c>
      <c r="B57" s="181"/>
      <c r="C57" s="181"/>
      <c r="D57" s="181">
        <f>'将来負担比率（分子）の構造'!I$51</f>
        <v>2401</v>
      </c>
      <c r="E57" s="181"/>
      <c r="F57" s="181"/>
      <c r="G57" s="181">
        <f>'将来負担比率（分子）の構造'!J$51</f>
        <v>2417</v>
      </c>
      <c r="H57" s="181"/>
      <c r="I57" s="181"/>
      <c r="J57" s="181">
        <f>'将来負担比率（分子）の構造'!K$51</f>
        <v>2232</v>
      </c>
      <c r="K57" s="181"/>
      <c r="L57" s="181"/>
      <c r="M57" s="181">
        <f>'将来負担比率（分子）の構造'!L$51</f>
        <v>2290</v>
      </c>
      <c r="N57" s="181"/>
      <c r="O57" s="181"/>
      <c r="P57" s="181">
        <f>'将来負担比率（分子）の構造'!M$51</f>
        <v>2194</v>
      </c>
    </row>
    <row r="58" spans="1:16" x14ac:dyDescent="0.15">
      <c r="A58" s="181" t="s">
        <v>41</v>
      </c>
      <c r="B58" s="181"/>
      <c r="C58" s="181"/>
      <c r="D58" s="181">
        <f>'将来負担比率（分子）の構造'!I$50</f>
        <v>1582</v>
      </c>
      <c r="E58" s="181"/>
      <c r="F58" s="181"/>
      <c r="G58" s="181">
        <f>'将来負担比率（分子）の構造'!J$50</f>
        <v>1647</v>
      </c>
      <c r="H58" s="181"/>
      <c r="I58" s="181"/>
      <c r="J58" s="181">
        <f>'将来負担比率（分子）の構造'!K$50</f>
        <v>1581</v>
      </c>
      <c r="K58" s="181"/>
      <c r="L58" s="181"/>
      <c r="M58" s="181">
        <f>'将来負担比率（分子）の構造'!L$50</f>
        <v>1411</v>
      </c>
      <c r="N58" s="181"/>
      <c r="O58" s="181"/>
      <c r="P58" s="181">
        <f>'将来負担比率（分子）の構造'!M$50</f>
        <v>1054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t="str">
        <f>'将来負担比率（分子）の構造'!J$46</f>
        <v>-</v>
      </c>
      <c r="F61" s="181"/>
      <c r="G61" s="181"/>
      <c r="H61" s="181" t="str">
        <f>'将来負担比率（分子）の構造'!K$46</f>
        <v>-</v>
      </c>
      <c r="I61" s="181"/>
      <c r="J61" s="181"/>
      <c r="K61" s="181">
        <f>'将来負担比率（分子）の構造'!L$46</f>
        <v>86</v>
      </c>
      <c r="L61" s="181"/>
      <c r="M61" s="181"/>
      <c r="N61" s="181" t="str">
        <f>'将来負担比率（分子）の構造'!M$46</f>
        <v>-</v>
      </c>
      <c r="O61" s="181"/>
      <c r="P61" s="181"/>
    </row>
    <row r="62" spans="1:16" x14ac:dyDescent="0.15">
      <c r="A62" s="181" t="s">
        <v>35</v>
      </c>
      <c r="B62" s="181">
        <f>'将来負担比率（分子）の構造'!I$45</f>
        <v>2124</v>
      </c>
      <c r="C62" s="181"/>
      <c r="D62" s="181"/>
      <c r="E62" s="181">
        <f>'将来負担比率（分子）の構造'!J$45</f>
        <v>2085</v>
      </c>
      <c r="F62" s="181"/>
      <c r="G62" s="181"/>
      <c r="H62" s="181">
        <f>'将来負担比率（分子）の構造'!K$45</f>
        <v>2121</v>
      </c>
      <c r="I62" s="181"/>
      <c r="J62" s="181"/>
      <c r="K62" s="181">
        <f>'将来負担比率（分子）の構造'!L$45</f>
        <v>1825</v>
      </c>
      <c r="L62" s="181"/>
      <c r="M62" s="181"/>
      <c r="N62" s="181">
        <f>'将来負担比率（分子）の構造'!M$45</f>
        <v>1737</v>
      </c>
      <c r="O62" s="181"/>
      <c r="P62" s="181"/>
    </row>
    <row r="63" spans="1:16" x14ac:dyDescent="0.15">
      <c r="A63" s="181" t="s">
        <v>34</v>
      </c>
      <c r="B63" s="181">
        <f>'将来負担比率（分子）の構造'!I$44</f>
        <v>727</v>
      </c>
      <c r="C63" s="181"/>
      <c r="D63" s="181"/>
      <c r="E63" s="181">
        <f>'将来負担比率（分子）の構造'!J$44</f>
        <v>670</v>
      </c>
      <c r="F63" s="181"/>
      <c r="G63" s="181"/>
      <c r="H63" s="181">
        <f>'将来負担比率（分子）の構造'!K$44</f>
        <v>671</v>
      </c>
      <c r="I63" s="181"/>
      <c r="J63" s="181"/>
      <c r="K63" s="181">
        <f>'将来負担比率（分子）の構造'!L$44</f>
        <v>710</v>
      </c>
      <c r="L63" s="181"/>
      <c r="M63" s="181"/>
      <c r="N63" s="181">
        <f>'将来負担比率（分子）の構造'!M$44</f>
        <v>648</v>
      </c>
      <c r="O63" s="181"/>
      <c r="P63" s="181"/>
    </row>
    <row r="64" spans="1:16" x14ac:dyDescent="0.15">
      <c r="A64" s="181" t="s">
        <v>33</v>
      </c>
      <c r="B64" s="181">
        <f>'将来負担比率（分子）の構造'!I$43</f>
        <v>12765</v>
      </c>
      <c r="C64" s="181"/>
      <c r="D64" s="181"/>
      <c r="E64" s="181">
        <f>'将来負担比率（分子）の構造'!J$43</f>
        <v>12608</v>
      </c>
      <c r="F64" s="181"/>
      <c r="G64" s="181"/>
      <c r="H64" s="181">
        <f>'将来負担比率（分子）の構造'!K$43</f>
        <v>12633</v>
      </c>
      <c r="I64" s="181"/>
      <c r="J64" s="181"/>
      <c r="K64" s="181">
        <f>'将来負担比率（分子）の構造'!L$43</f>
        <v>12410</v>
      </c>
      <c r="L64" s="181"/>
      <c r="M64" s="181"/>
      <c r="N64" s="181">
        <f>'将来負担比率（分子）の構造'!M$43</f>
        <v>12495</v>
      </c>
      <c r="O64" s="181"/>
      <c r="P64" s="181"/>
    </row>
    <row r="65" spans="1:16" x14ac:dyDescent="0.15">
      <c r="A65" s="181" t="s">
        <v>32</v>
      </c>
      <c r="B65" s="181">
        <f>'将来負担比率（分子）の構造'!I$42</f>
        <v>3353</v>
      </c>
      <c r="C65" s="181"/>
      <c r="D65" s="181"/>
      <c r="E65" s="181">
        <f>'将来負担比率（分子）の構造'!J$42</f>
        <v>3119</v>
      </c>
      <c r="F65" s="181"/>
      <c r="G65" s="181"/>
      <c r="H65" s="181">
        <f>'将来負担比率（分子）の構造'!K$42</f>
        <v>2982</v>
      </c>
      <c r="I65" s="181"/>
      <c r="J65" s="181"/>
      <c r="K65" s="181">
        <f>'将来負担比率（分子）の構造'!L$42</f>
        <v>2801</v>
      </c>
      <c r="L65" s="181"/>
      <c r="M65" s="181"/>
      <c r="N65" s="181">
        <f>'将来負担比率（分子）の構造'!M$42</f>
        <v>2649</v>
      </c>
      <c r="O65" s="181"/>
      <c r="P65" s="181"/>
    </row>
    <row r="66" spans="1:16" x14ac:dyDescent="0.15">
      <c r="A66" s="181" t="s">
        <v>31</v>
      </c>
      <c r="B66" s="181">
        <f>'将来負担比率（分子）の構造'!I$41</f>
        <v>14096</v>
      </c>
      <c r="C66" s="181"/>
      <c r="D66" s="181"/>
      <c r="E66" s="181">
        <f>'将来負担比率（分子）の構造'!J$41</f>
        <v>14052</v>
      </c>
      <c r="F66" s="181"/>
      <c r="G66" s="181"/>
      <c r="H66" s="181">
        <f>'将来負担比率（分子）の構造'!K$41</f>
        <v>14313</v>
      </c>
      <c r="I66" s="181"/>
      <c r="J66" s="181"/>
      <c r="K66" s="181">
        <f>'将来負担比率（分子）の構造'!L$41</f>
        <v>16101</v>
      </c>
      <c r="L66" s="181"/>
      <c r="M66" s="181"/>
      <c r="N66" s="181">
        <f>'将来負担比率（分子）の構造'!M$41</f>
        <v>18000</v>
      </c>
      <c r="O66" s="181"/>
      <c r="P66" s="181"/>
    </row>
    <row r="67" spans="1:16" x14ac:dyDescent="0.15">
      <c r="A67" s="181" t="s">
        <v>75</v>
      </c>
      <c r="B67" s="181" t="e">
        <f>NA()</f>
        <v>#N/A</v>
      </c>
      <c r="C67" s="181">
        <f>IF(ISNUMBER('将来負担比率（分子）の構造'!I$53), IF('将来負担比率（分子）の構造'!I$53 &lt; 0, 0, '将来負担比率（分子）の構造'!I$53), NA())</f>
        <v>11426</v>
      </c>
      <c r="D67" s="181" t="e">
        <f>NA()</f>
        <v>#N/A</v>
      </c>
      <c r="E67" s="181" t="e">
        <f>NA()</f>
        <v>#N/A</v>
      </c>
      <c r="F67" s="181">
        <f>IF(ISNUMBER('将来負担比率（分子）の構造'!J$53), IF('将来負担比率（分子）の構造'!J$53 &lt; 0, 0, '将来負担比率（分子）の構造'!J$53), NA())</f>
        <v>10937</v>
      </c>
      <c r="G67" s="181" t="e">
        <f>NA()</f>
        <v>#N/A</v>
      </c>
      <c r="H67" s="181" t="e">
        <f>NA()</f>
        <v>#N/A</v>
      </c>
      <c r="I67" s="181">
        <f>IF(ISNUMBER('将来負担比率（分子）の構造'!K$53), IF('将来負担比率（分子）の構造'!K$53 &lt; 0, 0, '将来負担比率（分子）の構造'!K$53), NA())</f>
        <v>11543</v>
      </c>
      <c r="J67" s="181" t="e">
        <f>NA()</f>
        <v>#N/A</v>
      </c>
      <c r="K67" s="181" t="e">
        <f>NA()</f>
        <v>#N/A</v>
      </c>
      <c r="L67" s="181">
        <f>IF(ISNUMBER('将来負担比率（分子）の構造'!L$53), IF('将来負担比率（分子）の構造'!L$53 &lt; 0, 0, '将来負担比率（分子）の構造'!L$53), NA())</f>
        <v>12271</v>
      </c>
      <c r="M67" s="181" t="e">
        <f>NA()</f>
        <v>#N/A</v>
      </c>
      <c r="N67" s="181" t="e">
        <f>NA()</f>
        <v>#N/A</v>
      </c>
      <c r="O67" s="181">
        <f>IF(ISNUMBER('将来負担比率（分子）の構造'!M$53), IF('将来負担比率（分子）の構造'!M$53 &lt; 0, 0, '将来負担比率（分子）の構造'!M$53), NA())</f>
        <v>13579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804</v>
      </c>
      <c r="C72" s="185">
        <f>基金残高に係る経年分析!G55</f>
        <v>602</v>
      </c>
      <c r="D72" s="185">
        <f>基金残高に係る経年分析!H55</f>
        <v>416</v>
      </c>
    </row>
    <row r="73" spans="1:16" x14ac:dyDescent="0.15">
      <c r="A73" s="184" t="s">
        <v>78</v>
      </c>
      <c r="B73" s="185">
        <f>基金残高に係る経年分析!F56</f>
        <v>45</v>
      </c>
      <c r="C73" s="185">
        <f>基金残高に係る経年分析!G56</f>
        <v>26</v>
      </c>
      <c r="D73" s="185">
        <f>基金残高に係る経年分析!H56</f>
        <v>26</v>
      </c>
    </row>
    <row r="74" spans="1:16" x14ac:dyDescent="0.15">
      <c r="A74" s="184" t="s">
        <v>79</v>
      </c>
      <c r="B74" s="185">
        <f>基金残高に係る経年分析!F57</f>
        <v>450</v>
      </c>
      <c r="C74" s="185">
        <f>基金残高に係る経年分析!G57</f>
        <v>419</v>
      </c>
      <c r="D74" s="185">
        <f>基金残高に係る経年分析!H57</f>
        <v>386</v>
      </c>
    </row>
  </sheetData>
  <sheetProtection algorithmName="SHA-512" hashValue="oj2IpnWcfJo4mRXzNp7BA+OnEH/6XfAUOUjNtQ9h8Uyk7RMutQc8vWvbfD3s9mo2NyWviZ5ZjMbEuNwbu1/2YA==" saltValue="gv140BWS6a9wSzz8tAQa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4721543</v>
      </c>
      <c r="S5" s="673"/>
      <c r="T5" s="673"/>
      <c r="U5" s="673"/>
      <c r="V5" s="673"/>
      <c r="W5" s="673"/>
      <c r="X5" s="673"/>
      <c r="Y5" s="674"/>
      <c r="Z5" s="675">
        <v>28.2</v>
      </c>
      <c r="AA5" s="675"/>
      <c r="AB5" s="675"/>
      <c r="AC5" s="675"/>
      <c r="AD5" s="676">
        <v>4721543</v>
      </c>
      <c r="AE5" s="676"/>
      <c r="AF5" s="676"/>
      <c r="AG5" s="676"/>
      <c r="AH5" s="676"/>
      <c r="AI5" s="676"/>
      <c r="AJ5" s="676"/>
      <c r="AK5" s="676"/>
      <c r="AL5" s="677">
        <v>55.9</v>
      </c>
      <c r="AM5" s="678"/>
      <c r="AN5" s="678"/>
      <c r="AO5" s="679"/>
      <c r="AP5" s="669" t="s">
        <v>228</v>
      </c>
      <c r="AQ5" s="670"/>
      <c r="AR5" s="670"/>
      <c r="AS5" s="670"/>
      <c r="AT5" s="670"/>
      <c r="AU5" s="670"/>
      <c r="AV5" s="670"/>
      <c r="AW5" s="670"/>
      <c r="AX5" s="670"/>
      <c r="AY5" s="670"/>
      <c r="AZ5" s="670"/>
      <c r="BA5" s="670"/>
      <c r="BB5" s="670"/>
      <c r="BC5" s="670"/>
      <c r="BD5" s="670"/>
      <c r="BE5" s="670"/>
      <c r="BF5" s="671"/>
      <c r="BG5" s="683">
        <v>4720484</v>
      </c>
      <c r="BH5" s="684"/>
      <c r="BI5" s="684"/>
      <c r="BJ5" s="684"/>
      <c r="BK5" s="684"/>
      <c r="BL5" s="684"/>
      <c r="BM5" s="684"/>
      <c r="BN5" s="685"/>
      <c r="BO5" s="686">
        <v>100</v>
      </c>
      <c r="BP5" s="686"/>
      <c r="BQ5" s="686"/>
      <c r="BR5" s="686"/>
      <c r="BS5" s="687">
        <v>313286</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187601</v>
      </c>
      <c r="S6" s="684"/>
      <c r="T6" s="684"/>
      <c r="U6" s="684"/>
      <c r="V6" s="684"/>
      <c r="W6" s="684"/>
      <c r="X6" s="684"/>
      <c r="Y6" s="685"/>
      <c r="Z6" s="686">
        <v>1.1000000000000001</v>
      </c>
      <c r="AA6" s="686"/>
      <c r="AB6" s="686"/>
      <c r="AC6" s="686"/>
      <c r="AD6" s="687">
        <v>187601</v>
      </c>
      <c r="AE6" s="687"/>
      <c r="AF6" s="687"/>
      <c r="AG6" s="687"/>
      <c r="AH6" s="687"/>
      <c r="AI6" s="687"/>
      <c r="AJ6" s="687"/>
      <c r="AK6" s="687"/>
      <c r="AL6" s="688">
        <v>2.2000000000000002</v>
      </c>
      <c r="AM6" s="689"/>
      <c r="AN6" s="689"/>
      <c r="AO6" s="690"/>
      <c r="AP6" s="680" t="s">
        <v>233</v>
      </c>
      <c r="AQ6" s="681"/>
      <c r="AR6" s="681"/>
      <c r="AS6" s="681"/>
      <c r="AT6" s="681"/>
      <c r="AU6" s="681"/>
      <c r="AV6" s="681"/>
      <c r="AW6" s="681"/>
      <c r="AX6" s="681"/>
      <c r="AY6" s="681"/>
      <c r="AZ6" s="681"/>
      <c r="BA6" s="681"/>
      <c r="BB6" s="681"/>
      <c r="BC6" s="681"/>
      <c r="BD6" s="681"/>
      <c r="BE6" s="681"/>
      <c r="BF6" s="682"/>
      <c r="BG6" s="683">
        <v>4720484</v>
      </c>
      <c r="BH6" s="684"/>
      <c r="BI6" s="684"/>
      <c r="BJ6" s="684"/>
      <c r="BK6" s="684"/>
      <c r="BL6" s="684"/>
      <c r="BM6" s="684"/>
      <c r="BN6" s="685"/>
      <c r="BO6" s="686">
        <v>100</v>
      </c>
      <c r="BP6" s="686"/>
      <c r="BQ6" s="686"/>
      <c r="BR6" s="686"/>
      <c r="BS6" s="687">
        <v>313286</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172313</v>
      </c>
      <c r="CS6" s="684"/>
      <c r="CT6" s="684"/>
      <c r="CU6" s="684"/>
      <c r="CV6" s="684"/>
      <c r="CW6" s="684"/>
      <c r="CX6" s="684"/>
      <c r="CY6" s="685"/>
      <c r="CZ6" s="677">
        <v>1</v>
      </c>
      <c r="DA6" s="678"/>
      <c r="DB6" s="678"/>
      <c r="DC6" s="697"/>
      <c r="DD6" s="692">
        <v>309</v>
      </c>
      <c r="DE6" s="684"/>
      <c r="DF6" s="684"/>
      <c r="DG6" s="684"/>
      <c r="DH6" s="684"/>
      <c r="DI6" s="684"/>
      <c r="DJ6" s="684"/>
      <c r="DK6" s="684"/>
      <c r="DL6" s="684"/>
      <c r="DM6" s="684"/>
      <c r="DN6" s="684"/>
      <c r="DO6" s="684"/>
      <c r="DP6" s="685"/>
      <c r="DQ6" s="692">
        <v>171981</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4162</v>
      </c>
      <c r="S7" s="684"/>
      <c r="T7" s="684"/>
      <c r="U7" s="684"/>
      <c r="V7" s="684"/>
      <c r="W7" s="684"/>
      <c r="X7" s="684"/>
      <c r="Y7" s="685"/>
      <c r="Z7" s="686">
        <v>0</v>
      </c>
      <c r="AA7" s="686"/>
      <c r="AB7" s="686"/>
      <c r="AC7" s="686"/>
      <c r="AD7" s="687">
        <v>4162</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1824281</v>
      </c>
      <c r="BH7" s="684"/>
      <c r="BI7" s="684"/>
      <c r="BJ7" s="684"/>
      <c r="BK7" s="684"/>
      <c r="BL7" s="684"/>
      <c r="BM7" s="684"/>
      <c r="BN7" s="685"/>
      <c r="BO7" s="686">
        <v>38.6</v>
      </c>
      <c r="BP7" s="686"/>
      <c r="BQ7" s="686"/>
      <c r="BR7" s="686"/>
      <c r="BS7" s="687">
        <v>62644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1553584</v>
      </c>
      <c r="CS7" s="684"/>
      <c r="CT7" s="684"/>
      <c r="CU7" s="684"/>
      <c r="CV7" s="684"/>
      <c r="CW7" s="684"/>
      <c r="CX7" s="684"/>
      <c r="CY7" s="685"/>
      <c r="CZ7" s="686">
        <v>9.4</v>
      </c>
      <c r="DA7" s="686"/>
      <c r="DB7" s="686"/>
      <c r="DC7" s="686"/>
      <c r="DD7" s="692">
        <v>11185</v>
      </c>
      <c r="DE7" s="684"/>
      <c r="DF7" s="684"/>
      <c r="DG7" s="684"/>
      <c r="DH7" s="684"/>
      <c r="DI7" s="684"/>
      <c r="DJ7" s="684"/>
      <c r="DK7" s="684"/>
      <c r="DL7" s="684"/>
      <c r="DM7" s="684"/>
      <c r="DN7" s="684"/>
      <c r="DO7" s="684"/>
      <c r="DP7" s="685"/>
      <c r="DQ7" s="692">
        <v>1363615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18876</v>
      </c>
      <c r="S8" s="684"/>
      <c r="T8" s="684"/>
      <c r="U8" s="684"/>
      <c r="V8" s="684"/>
      <c r="W8" s="684"/>
      <c r="X8" s="684"/>
      <c r="Y8" s="685"/>
      <c r="Z8" s="686">
        <v>0.1</v>
      </c>
      <c r="AA8" s="686"/>
      <c r="AB8" s="686"/>
      <c r="AC8" s="686"/>
      <c r="AD8" s="687">
        <v>18876</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59380</v>
      </c>
      <c r="BH8" s="684"/>
      <c r="BI8" s="684"/>
      <c r="BJ8" s="684"/>
      <c r="BK8" s="684"/>
      <c r="BL8" s="684"/>
      <c r="BM8" s="684"/>
      <c r="BN8" s="685"/>
      <c r="BO8" s="686">
        <v>1.3</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6220304</v>
      </c>
      <c r="CS8" s="684"/>
      <c r="CT8" s="684"/>
      <c r="CU8" s="684"/>
      <c r="CV8" s="684"/>
      <c r="CW8" s="684"/>
      <c r="CX8" s="684"/>
      <c r="CY8" s="685"/>
      <c r="CZ8" s="686">
        <v>37.5</v>
      </c>
      <c r="DA8" s="686"/>
      <c r="DB8" s="686"/>
      <c r="DC8" s="686"/>
      <c r="DD8" s="692">
        <v>1959858</v>
      </c>
      <c r="DE8" s="684"/>
      <c r="DF8" s="684"/>
      <c r="DG8" s="684"/>
      <c r="DH8" s="684"/>
      <c r="DI8" s="684"/>
      <c r="DJ8" s="684"/>
      <c r="DK8" s="684"/>
      <c r="DL8" s="684"/>
      <c r="DM8" s="684"/>
      <c r="DN8" s="684"/>
      <c r="DO8" s="684"/>
      <c r="DP8" s="685"/>
      <c r="DQ8" s="692">
        <v>2713656</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10467</v>
      </c>
      <c r="S9" s="684"/>
      <c r="T9" s="684"/>
      <c r="U9" s="684"/>
      <c r="V9" s="684"/>
      <c r="W9" s="684"/>
      <c r="X9" s="684"/>
      <c r="Y9" s="685"/>
      <c r="Z9" s="686">
        <v>0.1</v>
      </c>
      <c r="AA9" s="686"/>
      <c r="AB9" s="686"/>
      <c r="AC9" s="686"/>
      <c r="AD9" s="687">
        <v>10467</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1426400</v>
      </c>
      <c r="BH9" s="684"/>
      <c r="BI9" s="684"/>
      <c r="BJ9" s="684"/>
      <c r="BK9" s="684"/>
      <c r="BL9" s="684"/>
      <c r="BM9" s="684"/>
      <c r="BN9" s="685"/>
      <c r="BO9" s="686">
        <v>30.2</v>
      </c>
      <c r="BP9" s="686"/>
      <c r="BQ9" s="686"/>
      <c r="BR9" s="686"/>
      <c r="BS9" s="692" t="s">
        <v>240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874372</v>
      </c>
      <c r="CS9" s="684"/>
      <c r="CT9" s="684"/>
      <c r="CU9" s="684"/>
      <c r="CV9" s="684"/>
      <c r="CW9" s="684"/>
      <c r="CX9" s="684"/>
      <c r="CY9" s="685"/>
      <c r="CZ9" s="686">
        <v>5.3</v>
      </c>
      <c r="DA9" s="686"/>
      <c r="DB9" s="686"/>
      <c r="DC9" s="686"/>
      <c r="DD9" s="692">
        <v>29596</v>
      </c>
      <c r="DE9" s="684"/>
      <c r="DF9" s="684"/>
      <c r="DG9" s="684"/>
      <c r="DH9" s="684"/>
      <c r="DI9" s="684"/>
      <c r="DJ9" s="684"/>
      <c r="DK9" s="684"/>
      <c r="DL9" s="684"/>
      <c r="DM9" s="684"/>
      <c r="DN9" s="684"/>
      <c r="DO9" s="684"/>
      <c r="DP9" s="685"/>
      <c r="DQ9" s="692">
        <v>787866</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175</v>
      </c>
      <c r="AA10" s="686"/>
      <c r="AB10" s="686"/>
      <c r="AC10" s="686"/>
      <c r="AD10" s="687" t="s">
        <v>240</v>
      </c>
      <c r="AE10" s="687"/>
      <c r="AF10" s="687"/>
      <c r="AG10" s="687"/>
      <c r="AH10" s="687"/>
      <c r="AI10" s="687"/>
      <c r="AJ10" s="687"/>
      <c r="AK10" s="687"/>
      <c r="AL10" s="688" t="s">
        <v>240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139720</v>
      </c>
      <c r="BH10" s="684"/>
      <c r="BI10" s="684"/>
      <c r="BJ10" s="684"/>
      <c r="BK10" s="684"/>
      <c r="BL10" s="684"/>
      <c r="BM10" s="684"/>
      <c r="BN10" s="685"/>
      <c r="BO10" s="686">
        <v>3</v>
      </c>
      <c r="BP10" s="686"/>
      <c r="BQ10" s="686"/>
      <c r="BR10" s="686"/>
      <c r="BS10" s="692">
        <v>23269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23394</v>
      </c>
      <c r="CS10" s="684"/>
      <c r="CT10" s="684"/>
      <c r="CU10" s="684"/>
      <c r="CV10" s="684"/>
      <c r="CW10" s="684"/>
      <c r="CX10" s="684"/>
      <c r="CY10" s="685"/>
      <c r="CZ10" s="686">
        <v>0.1</v>
      </c>
      <c r="DA10" s="686"/>
      <c r="DB10" s="686"/>
      <c r="DC10" s="686"/>
      <c r="DD10" s="692" t="s">
        <v>240</v>
      </c>
      <c r="DE10" s="684"/>
      <c r="DF10" s="684"/>
      <c r="DG10" s="684"/>
      <c r="DH10" s="684"/>
      <c r="DI10" s="684"/>
      <c r="DJ10" s="684"/>
      <c r="DK10" s="684"/>
      <c r="DL10" s="684"/>
      <c r="DM10" s="684"/>
      <c r="DN10" s="684"/>
      <c r="DO10" s="684"/>
      <c r="DP10" s="685"/>
      <c r="DQ10" s="692">
        <v>8394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559925</v>
      </c>
      <c r="S11" s="684"/>
      <c r="T11" s="684"/>
      <c r="U11" s="684"/>
      <c r="V11" s="684"/>
      <c r="W11" s="684"/>
      <c r="X11" s="684"/>
      <c r="Y11" s="685"/>
      <c r="Z11" s="688">
        <v>3.3</v>
      </c>
      <c r="AA11" s="689"/>
      <c r="AB11" s="689"/>
      <c r="AC11" s="701"/>
      <c r="AD11" s="692">
        <v>559925</v>
      </c>
      <c r="AE11" s="684"/>
      <c r="AF11" s="684"/>
      <c r="AG11" s="684"/>
      <c r="AH11" s="684"/>
      <c r="AI11" s="684"/>
      <c r="AJ11" s="684"/>
      <c r="AK11" s="685"/>
      <c r="AL11" s="688">
        <v>6.6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198781</v>
      </c>
      <c r="BH11" s="684"/>
      <c r="BI11" s="684"/>
      <c r="BJ11" s="684"/>
      <c r="BK11" s="684"/>
      <c r="BL11" s="684"/>
      <c r="BM11" s="684"/>
      <c r="BN11" s="685"/>
      <c r="BO11" s="686">
        <v>4.2</v>
      </c>
      <c r="BP11" s="686"/>
      <c r="BQ11" s="686"/>
      <c r="BR11" s="686"/>
      <c r="BS11" s="692">
        <v>39375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912971</v>
      </c>
      <c r="CS11" s="684"/>
      <c r="CT11" s="684"/>
      <c r="CU11" s="684"/>
      <c r="CV11" s="684"/>
      <c r="CW11" s="684"/>
      <c r="CX11" s="684"/>
      <c r="CY11" s="685"/>
      <c r="CZ11" s="686">
        <v>5.5</v>
      </c>
      <c r="DA11" s="686"/>
      <c r="DB11" s="686"/>
      <c r="DC11" s="686"/>
      <c r="DD11" s="692">
        <v>238303</v>
      </c>
      <c r="DE11" s="684"/>
      <c r="DF11" s="684"/>
      <c r="DG11" s="684"/>
      <c r="DH11" s="684"/>
      <c r="DI11" s="684"/>
      <c r="DJ11" s="684"/>
      <c r="DK11" s="684"/>
      <c r="DL11" s="684"/>
      <c r="DM11" s="684"/>
      <c r="DN11" s="684"/>
      <c r="DO11" s="684"/>
      <c r="DP11" s="685"/>
      <c r="DQ11" s="692">
        <v>375643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34657</v>
      </c>
      <c r="S12" s="684"/>
      <c r="T12" s="684"/>
      <c r="U12" s="684"/>
      <c r="V12" s="684"/>
      <c r="W12" s="684"/>
      <c r="X12" s="684"/>
      <c r="Y12" s="685"/>
      <c r="Z12" s="686">
        <v>0.2</v>
      </c>
      <c r="AA12" s="686"/>
      <c r="AB12" s="686"/>
      <c r="AC12" s="686"/>
      <c r="AD12" s="687">
        <v>34657</v>
      </c>
      <c r="AE12" s="687"/>
      <c r="AF12" s="687"/>
      <c r="AG12" s="687"/>
      <c r="AH12" s="687"/>
      <c r="AI12" s="687"/>
      <c r="AJ12" s="687"/>
      <c r="AK12" s="687"/>
      <c r="AL12" s="688">
        <v>0.4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2614777</v>
      </c>
      <c r="BH12" s="684"/>
      <c r="BI12" s="684"/>
      <c r="BJ12" s="684"/>
      <c r="BK12" s="684"/>
      <c r="BL12" s="684"/>
      <c r="BM12" s="684"/>
      <c r="BN12" s="685"/>
      <c r="BO12" s="686">
        <v>55.4</v>
      </c>
      <c r="BP12" s="686"/>
      <c r="BQ12" s="686"/>
      <c r="BR12" s="686"/>
      <c r="BS12" s="692">
        <v>250642</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662514</v>
      </c>
      <c r="CS12" s="684"/>
      <c r="CT12" s="684"/>
      <c r="CU12" s="684"/>
      <c r="CV12" s="684"/>
      <c r="CW12" s="684"/>
      <c r="CX12" s="684"/>
      <c r="CY12" s="685"/>
      <c r="CZ12" s="686">
        <v>4</v>
      </c>
      <c r="DA12" s="686"/>
      <c r="DB12" s="686"/>
      <c r="DC12" s="686"/>
      <c r="DD12" s="692">
        <v>239983</v>
      </c>
      <c r="DE12" s="684"/>
      <c r="DF12" s="684"/>
      <c r="DG12" s="684"/>
      <c r="DH12" s="684"/>
      <c r="DI12" s="684"/>
      <c r="DJ12" s="684"/>
      <c r="DK12" s="684"/>
      <c r="DL12" s="684"/>
      <c r="DM12" s="684"/>
      <c r="DN12" s="684"/>
      <c r="DO12" s="684"/>
      <c r="DP12" s="685"/>
      <c r="DQ12" s="692">
        <v>231585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240</v>
      </c>
      <c r="AA13" s="686"/>
      <c r="AB13" s="686"/>
      <c r="AC13" s="686"/>
      <c r="AD13" s="687" t="s">
        <v>130</v>
      </c>
      <c r="AE13" s="687"/>
      <c r="AF13" s="687"/>
      <c r="AG13" s="687"/>
      <c r="AH13" s="687"/>
      <c r="AI13" s="687"/>
      <c r="AJ13" s="687"/>
      <c r="AK13" s="687"/>
      <c r="AL13" s="688" t="s">
        <v>175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2606152</v>
      </c>
      <c r="BH13" s="684"/>
      <c r="BI13" s="684"/>
      <c r="BJ13" s="684"/>
      <c r="BK13" s="684"/>
      <c r="BL13" s="684"/>
      <c r="BM13" s="684"/>
      <c r="BN13" s="685"/>
      <c r="BO13" s="686">
        <v>55.2</v>
      </c>
      <c r="BP13" s="686"/>
      <c r="BQ13" s="686"/>
      <c r="BR13" s="686"/>
      <c r="BS13" s="692">
        <v>250642</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1766018</v>
      </c>
      <c r="CS13" s="684"/>
      <c r="CT13" s="684"/>
      <c r="CU13" s="684"/>
      <c r="CV13" s="684"/>
      <c r="CW13" s="684"/>
      <c r="CX13" s="684"/>
      <c r="CY13" s="685"/>
      <c r="CZ13" s="686">
        <v>10.6</v>
      </c>
      <c r="DA13" s="686"/>
      <c r="DB13" s="686"/>
      <c r="DC13" s="686"/>
      <c r="DD13" s="692">
        <v>647493</v>
      </c>
      <c r="DE13" s="684"/>
      <c r="DF13" s="684"/>
      <c r="DG13" s="684"/>
      <c r="DH13" s="684"/>
      <c r="DI13" s="684"/>
      <c r="DJ13" s="684"/>
      <c r="DK13" s="684"/>
      <c r="DL13" s="684"/>
      <c r="DM13" s="684"/>
      <c r="DN13" s="684"/>
      <c r="DO13" s="684"/>
      <c r="DP13" s="685"/>
      <c r="DQ13" s="692">
        <v>1110521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26603</v>
      </c>
      <c r="S14" s="684"/>
      <c r="T14" s="684"/>
      <c r="U14" s="684"/>
      <c r="V14" s="684"/>
      <c r="W14" s="684"/>
      <c r="X14" s="684"/>
      <c r="Y14" s="685"/>
      <c r="Z14" s="686">
        <v>0.2</v>
      </c>
      <c r="AA14" s="686"/>
      <c r="AB14" s="686"/>
      <c r="AC14" s="686"/>
      <c r="AD14" s="687">
        <v>26603</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100380</v>
      </c>
      <c r="BH14" s="684"/>
      <c r="BI14" s="684"/>
      <c r="BJ14" s="684"/>
      <c r="BK14" s="684"/>
      <c r="BL14" s="684"/>
      <c r="BM14" s="684"/>
      <c r="BN14" s="685"/>
      <c r="BO14" s="686">
        <v>2.1</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561174</v>
      </c>
      <c r="CS14" s="684"/>
      <c r="CT14" s="684"/>
      <c r="CU14" s="684"/>
      <c r="CV14" s="684"/>
      <c r="CW14" s="684"/>
      <c r="CX14" s="684"/>
      <c r="CY14" s="685"/>
      <c r="CZ14" s="686">
        <v>3.4</v>
      </c>
      <c r="DA14" s="686"/>
      <c r="DB14" s="686"/>
      <c r="DC14" s="686"/>
      <c r="DD14" s="692">
        <v>33968</v>
      </c>
      <c r="DE14" s="684"/>
      <c r="DF14" s="684"/>
      <c r="DG14" s="684"/>
      <c r="DH14" s="684"/>
      <c r="DI14" s="684"/>
      <c r="DJ14" s="684"/>
      <c r="DK14" s="684"/>
      <c r="DL14" s="684"/>
      <c r="DM14" s="684"/>
      <c r="DN14" s="684"/>
      <c r="DO14" s="684"/>
      <c r="DP14" s="685"/>
      <c r="DQ14" s="692">
        <v>515221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130</v>
      </c>
      <c r="AE15" s="687"/>
      <c r="AF15" s="687"/>
      <c r="AG15" s="687"/>
      <c r="AH15" s="687"/>
      <c r="AI15" s="687"/>
      <c r="AJ15" s="687"/>
      <c r="AK15" s="687"/>
      <c r="AL15" s="688" t="s">
        <v>240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180947</v>
      </c>
      <c r="BH15" s="684"/>
      <c r="BI15" s="684"/>
      <c r="BJ15" s="684"/>
      <c r="BK15" s="684"/>
      <c r="BL15" s="684"/>
      <c r="BM15" s="684"/>
      <c r="BN15" s="685"/>
      <c r="BO15" s="686">
        <v>3.8</v>
      </c>
      <c r="BP15" s="686"/>
      <c r="BQ15" s="686"/>
      <c r="BR15" s="686"/>
      <c r="BS15" s="692" t="s">
        <v>240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2419267</v>
      </c>
      <c r="CS15" s="684"/>
      <c r="CT15" s="684"/>
      <c r="CU15" s="684"/>
      <c r="CV15" s="684"/>
      <c r="CW15" s="684"/>
      <c r="CX15" s="684"/>
      <c r="CY15" s="685"/>
      <c r="CZ15" s="686">
        <v>14.6</v>
      </c>
      <c r="DA15" s="686"/>
      <c r="DB15" s="686"/>
      <c r="DC15" s="686"/>
      <c r="DD15" s="692">
        <v>1299238</v>
      </c>
      <c r="DE15" s="684"/>
      <c r="DF15" s="684"/>
      <c r="DG15" s="684"/>
      <c r="DH15" s="684"/>
      <c r="DI15" s="684"/>
      <c r="DJ15" s="684"/>
      <c r="DK15" s="684"/>
      <c r="DL15" s="684"/>
      <c r="DM15" s="684"/>
      <c r="DN15" s="684"/>
      <c r="DO15" s="684"/>
      <c r="DP15" s="685"/>
      <c r="DQ15" s="692">
        <v>1171941</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7798</v>
      </c>
      <c r="S16" s="684"/>
      <c r="T16" s="684"/>
      <c r="U16" s="684"/>
      <c r="V16" s="684"/>
      <c r="W16" s="684"/>
      <c r="X16" s="684"/>
      <c r="Y16" s="685"/>
      <c r="Z16" s="686">
        <v>0</v>
      </c>
      <c r="AA16" s="686"/>
      <c r="AB16" s="686"/>
      <c r="AC16" s="686"/>
      <c r="AD16" s="687">
        <v>7798</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99</v>
      </c>
      <c r="BH16" s="684"/>
      <c r="BI16" s="684"/>
      <c r="BJ16" s="684"/>
      <c r="BK16" s="684"/>
      <c r="BL16" s="684"/>
      <c r="BM16" s="684"/>
      <c r="BN16" s="685"/>
      <c r="BO16" s="686">
        <v>0</v>
      </c>
      <c r="BP16" s="686"/>
      <c r="BQ16" s="686"/>
      <c r="BR16" s="686"/>
      <c r="BS16" s="692" t="s">
        <v>240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48031</v>
      </c>
      <c r="CS16" s="684"/>
      <c r="CT16" s="684"/>
      <c r="CU16" s="684"/>
      <c r="CV16" s="684"/>
      <c r="CW16" s="684"/>
      <c r="CX16" s="684"/>
      <c r="CY16" s="685"/>
      <c r="CZ16" s="686">
        <v>0.3</v>
      </c>
      <c r="DA16" s="686"/>
      <c r="DB16" s="686"/>
      <c r="DC16" s="686"/>
      <c r="DD16" s="692" t="s">
        <v>240</v>
      </c>
      <c r="DE16" s="684"/>
      <c r="DF16" s="684"/>
      <c r="DG16" s="684"/>
      <c r="DH16" s="684"/>
      <c r="DI16" s="684"/>
      <c r="DJ16" s="684"/>
      <c r="DK16" s="684"/>
      <c r="DL16" s="684"/>
      <c r="DM16" s="684"/>
      <c r="DN16" s="684"/>
      <c r="DO16" s="684"/>
      <c r="DP16" s="685"/>
      <c r="DQ16" s="692">
        <v>8941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89387</v>
      </c>
      <c r="S17" s="684"/>
      <c r="T17" s="684"/>
      <c r="U17" s="684"/>
      <c r="V17" s="684"/>
      <c r="W17" s="684"/>
      <c r="X17" s="684"/>
      <c r="Y17" s="685"/>
      <c r="Z17" s="686">
        <v>0.5</v>
      </c>
      <c r="AA17" s="686"/>
      <c r="AB17" s="686"/>
      <c r="AC17" s="686"/>
      <c r="AD17" s="687">
        <v>89387</v>
      </c>
      <c r="AE17" s="687"/>
      <c r="AF17" s="687"/>
      <c r="AG17" s="687"/>
      <c r="AH17" s="687"/>
      <c r="AI17" s="687"/>
      <c r="AJ17" s="687"/>
      <c r="AK17" s="687"/>
      <c r="AL17" s="688">
        <v>1.1000000000000001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130</v>
      </c>
      <c r="BP17" s="686"/>
      <c r="BQ17" s="686"/>
      <c r="BR17" s="686"/>
      <c r="BS17" s="692" t="s">
        <v>240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1376021</v>
      </c>
      <c r="CS17" s="684"/>
      <c r="CT17" s="684"/>
      <c r="CU17" s="684"/>
      <c r="CV17" s="684"/>
      <c r="CW17" s="684"/>
      <c r="CX17" s="684"/>
      <c r="CY17" s="685"/>
      <c r="CZ17" s="686">
        <v>8.3000000000000007</v>
      </c>
      <c r="DA17" s="686"/>
      <c r="DB17" s="686"/>
      <c r="DC17" s="686"/>
      <c r="DD17" s="692" t="s">
        <v>240</v>
      </c>
      <c r="DE17" s="684"/>
      <c r="DF17" s="684"/>
      <c r="DG17" s="684"/>
      <c r="DH17" s="684"/>
      <c r="DI17" s="684"/>
      <c r="DJ17" s="684"/>
      <c r="DK17" s="684"/>
      <c r="DL17" s="684"/>
      <c r="DM17" s="684"/>
      <c r="DN17" s="684"/>
      <c r="DO17" s="684"/>
      <c r="DP17" s="685"/>
      <c r="DQ17" s="692">
        <v>1343017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15205</v>
      </c>
      <c r="S18" s="684"/>
      <c r="T18" s="684"/>
      <c r="U18" s="684"/>
      <c r="V18" s="684"/>
      <c r="W18" s="684"/>
      <c r="X18" s="684"/>
      <c r="Y18" s="685"/>
      <c r="Z18" s="686">
        <v>0.1</v>
      </c>
      <c r="AA18" s="686"/>
      <c r="AB18" s="686"/>
      <c r="AC18" s="686"/>
      <c r="AD18" s="687">
        <v>15205</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240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130</v>
      </c>
      <c r="DA18" s="686"/>
      <c r="DB18" s="686"/>
      <c r="DC18" s="686"/>
      <c r="DD18" s="692" t="s">
        <v>175</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3823</v>
      </c>
      <c r="S19" s="684"/>
      <c r="T19" s="684"/>
      <c r="U19" s="684"/>
      <c r="V19" s="684"/>
      <c r="W19" s="684"/>
      <c r="X19" s="684"/>
      <c r="Y19" s="685"/>
      <c r="Z19" s="686">
        <v>0</v>
      </c>
      <c r="AA19" s="686"/>
      <c r="AB19" s="686"/>
      <c r="AC19" s="686"/>
      <c r="AD19" s="687">
        <v>3823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1059</v>
      </c>
      <c r="BH19" s="684"/>
      <c r="BI19" s="684"/>
      <c r="BJ19" s="684"/>
      <c r="BK19" s="684"/>
      <c r="BL19" s="684"/>
      <c r="BM19" s="684"/>
      <c r="BN19" s="685"/>
      <c r="BO19" s="686">
        <v>0</v>
      </c>
      <c r="BP19" s="686"/>
      <c r="BQ19" s="686"/>
      <c r="BR19" s="686"/>
      <c r="BS19" s="692" t="s">
        <v>240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665</v>
      </c>
      <c r="S20" s="684"/>
      <c r="T20" s="684"/>
      <c r="U20" s="684"/>
      <c r="V20" s="684"/>
      <c r="W20" s="684"/>
      <c r="X20" s="684"/>
      <c r="Y20" s="685"/>
      <c r="Z20" s="686">
        <v>0</v>
      </c>
      <c r="AA20" s="686"/>
      <c r="AB20" s="686"/>
      <c r="AC20" s="686"/>
      <c r="AD20" s="687">
        <v>665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1059</v>
      </c>
      <c r="BH20" s="684"/>
      <c r="BI20" s="684"/>
      <c r="BJ20" s="684"/>
      <c r="BK20" s="684"/>
      <c r="BL20" s="684"/>
      <c r="BM20" s="684"/>
      <c r="BN20" s="685"/>
      <c r="BO20" s="686">
        <v>0</v>
      </c>
      <c r="BP20" s="686"/>
      <c r="BQ20" s="686"/>
      <c r="BR20" s="686"/>
      <c r="BS20" s="692" t="s">
        <v>130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16589963</v>
      </c>
      <c r="CS20" s="684"/>
      <c r="CT20" s="684"/>
      <c r="CU20" s="684"/>
      <c r="CV20" s="684"/>
      <c r="CW20" s="684"/>
      <c r="CX20" s="684"/>
      <c r="CY20" s="685"/>
      <c r="CZ20" s="686">
        <v>100</v>
      </c>
      <c r="DA20" s="686"/>
      <c r="DB20" s="686"/>
      <c r="DC20" s="686"/>
      <c r="DD20" s="692">
        <v>4459933</v>
      </c>
      <c r="DE20" s="684"/>
      <c r="DF20" s="684"/>
      <c r="DG20" s="684"/>
      <c r="DH20" s="684"/>
      <c r="DI20" s="684"/>
      <c r="DJ20" s="684"/>
      <c r="DK20" s="684"/>
      <c r="DL20" s="684"/>
      <c r="DM20" s="684"/>
      <c r="DN20" s="684"/>
      <c r="DO20" s="684"/>
      <c r="DP20" s="685"/>
      <c r="DQ20" s="692">
        <v>9802381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69694</v>
      </c>
      <c r="S21" s="684"/>
      <c r="T21" s="684"/>
      <c r="U21" s="684"/>
      <c r="V21" s="684"/>
      <c r="W21" s="684"/>
      <c r="X21" s="684"/>
      <c r="Y21" s="685"/>
      <c r="Z21" s="686">
        <v>0.4</v>
      </c>
      <c r="AA21" s="686"/>
      <c r="AB21" s="686"/>
      <c r="AC21" s="686"/>
      <c r="AD21" s="687">
        <v>69694</v>
      </c>
      <c r="AE21" s="687"/>
      <c r="AF21" s="687"/>
      <c r="AG21" s="687"/>
      <c r="AH21" s="687"/>
      <c r="AI21" s="687"/>
      <c r="AJ21" s="687"/>
      <c r="AK21" s="687"/>
      <c r="AL21" s="688">
        <v>0.8</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1059</v>
      </c>
      <c r="BH21" s="684"/>
      <c r="BI21" s="684"/>
      <c r="BJ21" s="684"/>
      <c r="BK21" s="684"/>
      <c r="BL21" s="684"/>
      <c r="BM21" s="684"/>
      <c r="BN21" s="685"/>
      <c r="BO21" s="686">
        <v>0</v>
      </c>
      <c r="BP21" s="686"/>
      <c r="BQ21" s="686"/>
      <c r="BR21" s="686"/>
      <c r="BS21" s="692" t="s">
        <v>240</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3434946</v>
      </c>
      <c r="S22" s="684"/>
      <c r="T22" s="684"/>
      <c r="U22" s="684"/>
      <c r="V22" s="684"/>
      <c r="W22" s="684"/>
      <c r="X22" s="684"/>
      <c r="Y22" s="685"/>
      <c r="Z22" s="686">
        <v>20.5</v>
      </c>
      <c r="AA22" s="686"/>
      <c r="AB22" s="686"/>
      <c r="AC22" s="686"/>
      <c r="AD22" s="687">
        <v>2759926</v>
      </c>
      <c r="AE22" s="687"/>
      <c r="AF22" s="687"/>
      <c r="AG22" s="687"/>
      <c r="AH22" s="687"/>
      <c r="AI22" s="687"/>
      <c r="AJ22" s="687"/>
      <c r="AK22" s="687"/>
      <c r="AL22" s="688">
        <v>32.700000000000003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2759926</v>
      </c>
      <c r="S23" s="684"/>
      <c r="T23" s="684"/>
      <c r="U23" s="684"/>
      <c r="V23" s="684"/>
      <c r="W23" s="684"/>
      <c r="X23" s="684"/>
      <c r="Y23" s="685"/>
      <c r="Z23" s="686">
        <v>16.5</v>
      </c>
      <c r="AA23" s="686"/>
      <c r="AB23" s="686"/>
      <c r="AC23" s="686"/>
      <c r="AD23" s="687">
        <v>2759926</v>
      </c>
      <c r="AE23" s="687"/>
      <c r="AF23" s="687"/>
      <c r="AG23" s="687"/>
      <c r="AH23" s="687"/>
      <c r="AI23" s="687"/>
      <c r="AJ23" s="687"/>
      <c r="AK23" s="687"/>
      <c r="AL23" s="688">
        <v>32.700000000000003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240</v>
      </c>
      <c r="BP23" s="686"/>
      <c r="BQ23" s="686"/>
      <c r="BR23" s="686"/>
      <c r="BS23" s="692" t="s">
        <v>130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6" t="s">
        <v>288</v>
      </c>
      <c r="DM23" s="717"/>
      <c r="DN23" s="717"/>
      <c r="DO23" s="717"/>
      <c r="DP23" s="717"/>
      <c r="DQ23" s="717"/>
      <c r="DR23" s="717"/>
      <c r="DS23" s="717"/>
      <c r="DT23" s="717"/>
      <c r="DU23" s="717"/>
      <c r="DV23" s="718"/>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675020</v>
      </c>
      <c r="S24" s="684"/>
      <c r="T24" s="684"/>
      <c r="U24" s="684"/>
      <c r="V24" s="684"/>
      <c r="W24" s="684"/>
      <c r="X24" s="684"/>
      <c r="Y24" s="685"/>
      <c r="Z24" s="686">
        <v>4</v>
      </c>
      <c r="AA24" s="686"/>
      <c r="AB24" s="686"/>
      <c r="AC24" s="686"/>
      <c r="AD24" s="687" t="s">
        <v>240</v>
      </c>
      <c r="AE24" s="687"/>
      <c r="AF24" s="687"/>
      <c r="AG24" s="687"/>
      <c r="AH24" s="687"/>
      <c r="AI24" s="687"/>
      <c r="AJ24" s="687"/>
      <c r="AK24" s="687"/>
      <c r="AL24" s="688" t="s">
        <v>130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5415512</v>
      </c>
      <c r="CS24" s="673"/>
      <c r="CT24" s="673"/>
      <c r="CU24" s="673"/>
      <c r="CV24" s="673"/>
      <c r="CW24" s="673"/>
      <c r="CX24" s="673"/>
      <c r="CY24" s="674"/>
      <c r="CZ24" s="677">
        <v>32.6</v>
      </c>
      <c r="DA24" s="678"/>
      <c r="DB24" s="678"/>
      <c r="DC24" s="697"/>
      <c r="DD24" s="719">
        <v>3868782</v>
      </c>
      <c r="DE24" s="673"/>
      <c r="DF24" s="673"/>
      <c r="DG24" s="673"/>
      <c r="DH24" s="673"/>
      <c r="DI24" s="673"/>
      <c r="DJ24" s="673"/>
      <c r="DK24" s="674"/>
      <c r="DL24" s="719">
        <v>3631589</v>
      </c>
      <c r="DM24" s="673"/>
      <c r="DN24" s="673"/>
      <c r="DO24" s="673"/>
      <c r="DP24" s="673"/>
      <c r="DQ24" s="673"/>
      <c r="DR24" s="673"/>
      <c r="DS24" s="673"/>
      <c r="DT24" s="673"/>
      <c r="DU24" s="673"/>
      <c r="DV24" s="674"/>
      <c r="DW24" s="677">
        <v>40.9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240</v>
      </c>
      <c r="AA25" s="686"/>
      <c r="AB25" s="686"/>
      <c r="AC25" s="686"/>
      <c r="AD25" s="687" t="s">
        <v>240</v>
      </c>
      <c r="AE25" s="687"/>
      <c r="AF25" s="687"/>
      <c r="AG25" s="687"/>
      <c r="AH25" s="687"/>
      <c r="AI25" s="687"/>
      <c r="AJ25" s="687"/>
      <c r="AK25" s="687"/>
      <c r="AL25" s="688" t="s">
        <v>240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240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1956566</v>
      </c>
      <c r="CS25" s="708"/>
      <c r="CT25" s="708"/>
      <c r="CU25" s="708"/>
      <c r="CV25" s="708"/>
      <c r="CW25" s="708"/>
      <c r="CX25" s="708"/>
      <c r="CY25" s="709"/>
      <c r="CZ25" s="688">
        <v>11.8</v>
      </c>
      <c r="DA25" s="720"/>
      <c r="DB25" s="720"/>
      <c r="DC25" s="722"/>
      <c r="DD25" s="692">
        <v>1752345</v>
      </c>
      <c r="DE25" s="708"/>
      <c r="DF25" s="708"/>
      <c r="DG25" s="708"/>
      <c r="DH25" s="708"/>
      <c r="DI25" s="708"/>
      <c r="DJ25" s="708"/>
      <c r="DK25" s="709"/>
      <c r="DL25" s="692">
        <v>1518364</v>
      </c>
      <c r="DM25" s="708"/>
      <c r="DN25" s="708"/>
      <c r="DO25" s="708"/>
      <c r="DP25" s="708"/>
      <c r="DQ25" s="708"/>
      <c r="DR25" s="708"/>
      <c r="DS25" s="708"/>
      <c r="DT25" s="708"/>
      <c r="DU25" s="708"/>
      <c r="DV25" s="709"/>
      <c r="DW25" s="688">
        <v>17.100000000000001</v>
      </c>
      <c r="DX25" s="720"/>
      <c r="DY25" s="720"/>
      <c r="DZ25" s="720"/>
      <c r="EA25" s="720"/>
      <c r="EB25" s="720"/>
      <c r="EC25" s="721"/>
    </row>
    <row r="26" spans="2:133" ht="11.25" customHeight="1" x14ac:dyDescent="0.15">
      <c r="B26" s="680" t="s">
        <v>296</v>
      </c>
      <c r="C26" s="681"/>
      <c r="D26" s="681"/>
      <c r="E26" s="681"/>
      <c r="F26" s="681"/>
      <c r="G26" s="681"/>
      <c r="H26" s="681"/>
      <c r="I26" s="681"/>
      <c r="J26" s="681"/>
      <c r="K26" s="681"/>
      <c r="L26" s="681"/>
      <c r="M26" s="681"/>
      <c r="N26" s="681"/>
      <c r="O26" s="681"/>
      <c r="P26" s="681"/>
      <c r="Q26" s="682"/>
      <c r="R26" s="683">
        <v>9095965</v>
      </c>
      <c r="S26" s="684"/>
      <c r="T26" s="684"/>
      <c r="U26" s="684"/>
      <c r="V26" s="684"/>
      <c r="W26" s="684"/>
      <c r="X26" s="684"/>
      <c r="Y26" s="685"/>
      <c r="Z26" s="686">
        <v>54.3</v>
      </c>
      <c r="AA26" s="686"/>
      <c r="AB26" s="686"/>
      <c r="AC26" s="686"/>
      <c r="AD26" s="687">
        <v>8420945</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130</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1228668</v>
      </c>
      <c r="CS26" s="684"/>
      <c r="CT26" s="684"/>
      <c r="CU26" s="684"/>
      <c r="CV26" s="684"/>
      <c r="CW26" s="684"/>
      <c r="CX26" s="684"/>
      <c r="CY26" s="685"/>
      <c r="CZ26" s="688">
        <v>7.4</v>
      </c>
      <c r="DA26" s="720"/>
      <c r="DB26" s="720"/>
      <c r="DC26" s="722"/>
      <c r="DD26" s="692">
        <v>1044742</v>
      </c>
      <c r="DE26" s="684"/>
      <c r="DF26" s="684"/>
      <c r="DG26" s="684"/>
      <c r="DH26" s="684"/>
      <c r="DI26" s="684"/>
      <c r="DJ26" s="684"/>
      <c r="DK26" s="685"/>
      <c r="DL26" s="692" t="s">
        <v>175</v>
      </c>
      <c r="DM26" s="684"/>
      <c r="DN26" s="684"/>
      <c r="DO26" s="684"/>
      <c r="DP26" s="684"/>
      <c r="DQ26" s="684"/>
      <c r="DR26" s="684"/>
      <c r="DS26" s="684"/>
      <c r="DT26" s="684"/>
      <c r="DU26" s="684"/>
      <c r="DV26" s="685"/>
      <c r="DW26" s="688" t="s">
        <v>240</v>
      </c>
      <c r="DX26" s="720"/>
      <c r="DY26" s="720"/>
      <c r="DZ26" s="720"/>
      <c r="EA26" s="720"/>
      <c r="EB26" s="720"/>
      <c r="EC26" s="721"/>
    </row>
    <row r="27" spans="2:133" ht="11.25" customHeight="1" x14ac:dyDescent="0.15">
      <c r="B27" s="680" t="s">
        <v>299</v>
      </c>
      <c r="C27" s="681"/>
      <c r="D27" s="681"/>
      <c r="E27" s="681"/>
      <c r="F27" s="681"/>
      <c r="G27" s="681"/>
      <c r="H27" s="681"/>
      <c r="I27" s="681"/>
      <c r="J27" s="681"/>
      <c r="K27" s="681"/>
      <c r="L27" s="681"/>
      <c r="M27" s="681"/>
      <c r="N27" s="681"/>
      <c r="O27" s="681"/>
      <c r="P27" s="681"/>
      <c r="Q27" s="682"/>
      <c r="R27" s="683">
        <v>3996</v>
      </c>
      <c r="S27" s="684"/>
      <c r="T27" s="684"/>
      <c r="U27" s="684"/>
      <c r="V27" s="684"/>
      <c r="W27" s="684"/>
      <c r="X27" s="684"/>
      <c r="Y27" s="685"/>
      <c r="Z27" s="686">
        <v>0</v>
      </c>
      <c r="AA27" s="686"/>
      <c r="AB27" s="686"/>
      <c r="AC27" s="686"/>
      <c r="AD27" s="687">
        <v>3996</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4721543</v>
      </c>
      <c r="BH27" s="684"/>
      <c r="BI27" s="684"/>
      <c r="BJ27" s="684"/>
      <c r="BK27" s="684"/>
      <c r="BL27" s="684"/>
      <c r="BM27" s="684"/>
      <c r="BN27" s="685"/>
      <c r="BO27" s="686">
        <v>100</v>
      </c>
      <c r="BP27" s="686"/>
      <c r="BQ27" s="686"/>
      <c r="BR27" s="686"/>
      <c r="BS27" s="692">
        <v>313286</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2082925</v>
      </c>
      <c r="CS27" s="708"/>
      <c r="CT27" s="708"/>
      <c r="CU27" s="708"/>
      <c r="CV27" s="708"/>
      <c r="CW27" s="708"/>
      <c r="CX27" s="708"/>
      <c r="CY27" s="709"/>
      <c r="CZ27" s="688">
        <v>12.6</v>
      </c>
      <c r="DA27" s="720"/>
      <c r="DB27" s="720"/>
      <c r="DC27" s="722"/>
      <c r="DD27" s="692">
        <v>773420</v>
      </c>
      <c r="DE27" s="708"/>
      <c r="DF27" s="708"/>
      <c r="DG27" s="708"/>
      <c r="DH27" s="708"/>
      <c r="DI27" s="708"/>
      <c r="DJ27" s="708"/>
      <c r="DK27" s="709"/>
      <c r="DL27" s="692">
        <v>770208</v>
      </c>
      <c r="DM27" s="708"/>
      <c r="DN27" s="708"/>
      <c r="DO27" s="708"/>
      <c r="DP27" s="708"/>
      <c r="DQ27" s="708"/>
      <c r="DR27" s="708"/>
      <c r="DS27" s="708"/>
      <c r="DT27" s="708"/>
      <c r="DU27" s="708"/>
      <c r="DV27" s="709"/>
      <c r="DW27" s="688">
        <v>8.6999999999999993</v>
      </c>
      <c r="DX27" s="720"/>
      <c r="DY27" s="720"/>
      <c r="DZ27" s="720"/>
      <c r="EA27" s="720"/>
      <c r="EB27" s="720"/>
      <c r="EC27" s="721"/>
    </row>
    <row r="28" spans="2:133" ht="11.25" customHeight="1" x14ac:dyDescent="0.15">
      <c r="B28" s="680" t="s">
        <v>302</v>
      </c>
      <c r="C28" s="681"/>
      <c r="D28" s="681"/>
      <c r="E28" s="681"/>
      <c r="F28" s="681"/>
      <c r="G28" s="681"/>
      <c r="H28" s="681"/>
      <c r="I28" s="681"/>
      <c r="J28" s="681"/>
      <c r="K28" s="681"/>
      <c r="L28" s="681"/>
      <c r="M28" s="681"/>
      <c r="N28" s="681"/>
      <c r="O28" s="681"/>
      <c r="P28" s="681"/>
      <c r="Q28" s="682"/>
      <c r="R28" s="683">
        <v>20026</v>
      </c>
      <c r="S28" s="684"/>
      <c r="T28" s="684"/>
      <c r="U28" s="684"/>
      <c r="V28" s="684"/>
      <c r="W28" s="684"/>
      <c r="X28" s="684"/>
      <c r="Y28" s="685"/>
      <c r="Z28" s="686">
        <v>0.1</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1376021</v>
      </c>
      <c r="CS28" s="684"/>
      <c r="CT28" s="684"/>
      <c r="CU28" s="684"/>
      <c r="CV28" s="684"/>
      <c r="CW28" s="684"/>
      <c r="CX28" s="684"/>
      <c r="CY28" s="685"/>
      <c r="CZ28" s="688">
        <v>8.3000000000000007</v>
      </c>
      <c r="DA28" s="720"/>
      <c r="DB28" s="720"/>
      <c r="DC28" s="722"/>
      <c r="DD28" s="692">
        <v>1343017</v>
      </c>
      <c r="DE28" s="684"/>
      <c r="DF28" s="684"/>
      <c r="DG28" s="684"/>
      <c r="DH28" s="684"/>
      <c r="DI28" s="684"/>
      <c r="DJ28" s="684"/>
      <c r="DK28" s="685"/>
      <c r="DL28" s="692">
        <v>1343017</v>
      </c>
      <c r="DM28" s="684"/>
      <c r="DN28" s="684"/>
      <c r="DO28" s="684"/>
      <c r="DP28" s="684"/>
      <c r="DQ28" s="684"/>
      <c r="DR28" s="684"/>
      <c r="DS28" s="684"/>
      <c r="DT28" s="684"/>
      <c r="DU28" s="684"/>
      <c r="DV28" s="685"/>
      <c r="DW28" s="688">
        <v>15.1</v>
      </c>
      <c r="DX28" s="720"/>
      <c r="DY28" s="720"/>
      <c r="DZ28" s="720"/>
      <c r="EA28" s="720"/>
      <c r="EB28" s="720"/>
      <c r="EC28" s="721"/>
    </row>
    <row r="29" spans="2:133" ht="11.25" customHeight="1" x14ac:dyDescent="0.15">
      <c r="B29" s="680" t="s">
        <v>304</v>
      </c>
      <c r="C29" s="681"/>
      <c r="D29" s="681"/>
      <c r="E29" s="681"/>
      <c r="F29" s="681"/>
      <c r="G29" s="681"/>
      <c r="H29" s="681"/>
      <c r="I29" s="681"/>
      <c r="J29" s="681"/>
      <c r="K29" s="681"/>
      <c r="L29" s="681"/>
      <c r="M29" s="681"/>
      <c r="N29" s="681"/>
      <c r="O29" s="681"/>
      <c r="P29" s="681"/>
      <c r="Q29" s="682"/>
      <c r="R29" s="683">
        <v>167986</v>
      </c>
      <c r="S29" s="684"/>
      <c r="T29" s="684"/>
      <c r="U29" s="684"/>
      <c r="V29" s="684"/>
      <c r="W29" s="684"/>
      <c r="X29" s="684"/>
      <c r="Y29" s="685"/>
      <c r="Z29" s="686">
        <v>1</v>
      </c>
      <c r="AA29" s="686"/>
      <c r="AB29" s="686"/>
      <c r="AC29" s="686"/>
      <c r="AD29" s="687">
        <v>13549</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1374229</v>
      </c>
      <c r="CS29" s="708"/>
      <c r="CT29" s="708"/>
      <c r="CU29" s="708"/>
      <c r="CV29" s="708"/>
      <c r="CW29" s="708"/>
      <c r="CX29" s="708"/>
      <c r="CY29" s="709"/>
      <c r="CZ29" s="688">
        <v>8.3000000000000007</v>
      </c>
      <c r="DA29" s="720"/>
      <c r="DB29" s="720"/>
      <c r="DC29" s="722"/>
      <c r="DD29" s="692">
        <v>1341225</v>
      </c>
      <c r="DE29" s="708"/>
      <c r="DF29" s="708"/>
      <c r="DG29" s="708"/>
      <c r="DH29" s="708"/>
      <c r="DI29" s="708"/>
      <c r="DJ29" s="708"/>
      <c r="DK29" s="709"/>
      <c r="DL29" s="692">
        <v>1341225</v>
      </c>
      <c r="DM29" s="708"/>
      <c r="DN29" s="708"/>
      <c r="DO29" s="708"/>
      <c r="DP29" s="708"/>
      <c r="DQ29" s="708"/>
      <c r="DR29" s="708"/>
      <c r="DS29" s="708"/>
      <c r="DT29" s="708"/>
      <c r="DU29" s="708"/>
      <c r="DV29" s="709"/>
      <c r="DW29" s="688">
        <v>15.1</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70275</v>
      </c>
      <c r="S30" s="684"/>
      <c r="T30" s="684"/>
      <c r="U30" s="684"/>
      <c r="V30" s="684"/>
      <c r="W30" s="684"/>
      <c r="X30" s="684"/>
      <c r="Y30" s="685"/>
      <c r="Z30" s="686">
        <v>0.4</v>
      </c>
      <c r="AA30" s="686"/>
      <c r="AB30" s="686"/>
      <c r="AC30" s="686"/>
      <c r="AD30" s="687" t="s">
        <v>240</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1282157</v>
      </c>
      <c r="CS30" s="684"/>
      <c r="CT30" s="684"/>
      <c r="CU30" s="684"/>
      <c r="CV30" s="684"/>
      <c r="CW30" s="684"/>
      <c r="CX30" s="684"/>
      <c r="CY30" s="685"/>
      <c r="CZ30" s="688">
        <v>7.7</v>
      </c>
      <c r="DA30" s="720"/>
      <c r="DB30" s="720"/>
      <c r="DC30" s="722"/>
      <c r="DD30" s="692">
        <v>1249173</v>
      </c>
      <c r="DE30" s="684"/>
      <c r="DF30" s="684"/>
      <c r="DG30" s="684"/>
      <c r="DH30" s="684"/>
      <c r="DI30" s="684"/>
      <c r="DJ30" s="684"/>
      <c r="DK30" s="685"/>
      <c r="DL30" s="692">
        <v>1249173</v>
      </c>
      <c r="DM30" s="684"/>
      <c r="DN30" s="684"/>
      <c r="DO30" s="684"/>
      <c r="DP30" s="684"/>
      <c r="DQ30" s="684"/>
      <c r="DR30" s="684"/>
      <c r="DS30" s="684"/>
      <c r="DT30" s="684"/>
      <c r="DU30" s="684"/>
      <c r="DV30" s="685"/>
      <c r="DW30" s="688">
        <v>14.1</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1962766</v>
      </c>
      <c r="S31" s="684"/>
      <c r="T31" s="684"/>
      <c r="U31" s="684"/>
      <c r="V31" s="684"/>
      <c r="W31" s="684"/>
      <c r="X31" s="684"/>
      <c r="Y31" s="685"/>
      <c r="Z31" s="686">
        <v>11.7</v>
      </c>
      <c r="AA31" s="686"/>
      <c r="AB31" s="686"/>
      <c r="AC31" s="686"/>
      <c r="AD31" s="687" t="s">
        <v>130</v>
      </c>
      <c r="AE31" s="687"/>
      <c r="AF31" s="687"/>
      <c r="AG31" s="687"/>
      <c r="AH31" s="687"/>
      <c r="AI31" s="687"/>
      <c r="AJ31" s="687"/>
      <c r="AK31" s="687"/>
      <c r="AL31" s="688" t="s">
        <v>240</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39">
        <v>99.6</v>
      </c>
      <c r="BH31" s="735"/>
      <c r="BI31" s="735"/>
      <c r="BJ31" s="735"/>
      <c r="BK31" s="735"/>
      <c r="BL31" s="735"/>
      <c r="BM31" s="678">
        <v>97.4</v>
      </c>
      <c r="BN31" s="735"/>
      <c r="BO31" s="735"/>
      <c r="BP31" s="735"/>
      <c r="BQ31" s="736"/>
      <c r="BR31" s="739">
        <v>99.4</v>
      </c>
      <c r="BS31" s="735"/>
      <c r="BT31" s="735"/>
      <c r="BU31" s="735"/>
      <c r="BV31" s="735"/>
      <c r="BW31" s="735"/>
      <c r="BX31" s="678">
        <v>96.7</v>
      </c>
      <c r="BY31" s="735"/>
      <c r="BZ31" s="735"/>
      <c r="CA31" s="735"/>
      <c r="CB31" s="736"/>
      <c r="CD31" s="731"/>
      <c r="CE31" s="732"/>
      <c r="CF31" s="698" t="s">
        <v>314</v>
      </c>
      <c r="CG31" s="699"/>
      <c r="CH31" s="699"/>
      <c r="CI31" s="699"/>
      <c r="CJ31" s="699"/>
      <c r="CK31" s="699"/>
      <c r="CL31" s="699"/>
      <c r="CM31" s="699"/>
      <c r="CN31" s="699"/>
      <c r="CO31" s="699"/>
      <c r="CP31" s="699"/>
      <c r="CQ31" s="700"/>
      <c r="CR31" s="683">
        <v>92072</v>
      </c>
      <c r="CS31" s="708"/>
      <c r="CT31" s="708"/>
      <c r="CU31" s="708"/>
      <c r="CV31" s="708"/>
      <c r="CW31" s="708"/>
      <c r="CX31" s="708"/>
      <c r="CY31" s="709"/>
      <c r="CZ31" s="688">
        <v>0.6</v>
      </c>
      <c r="DA31" s="720"/>
      <c r="DB31" s="720"/>
      <c r="DC31" s="722"/>
      <c r="DD31" s="692">
        <v>92052</v>
      </c>
      <c r="DE31" s="708"/>
      <c r="DF31" s="708"/>
      <c r="DG31" s="708"/>
      <c r="DH31" s="708"/>
      <c r="DI31" s="708"/>
      <c r="DJ31" s="708"/>
      <c r="DK31" s="709"/>
      <c r="DL31" s="692">
        <v>92052</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t="s">
        <v>240</v>
      </c>
      <c r="S32" s="684"/>
      <c r="T32" s="684"/>
      <c r="U32" s="684"/>
      <c r="V32" s="684"/>
      <c r="W32" s="684"/>
      <c r="X32" s="684"/>
      <c r="Y32" s="685"/>
      <c r="Z32" s="686" t="s">
        <v>130</v>
      </c>
      <c r="AA32" s="686"/>
      <c r="AB32" s="686"/>
      <c r="AC32" s="686"/>
      <c r="AD32" s="687" t="s">
        <v>175</v>
      </c>
      <c r="AE32" s="687"/>
      <c r="AF32" s="687"/>
      <c r="AG32" s="687"/>
      <c r="AH32" s="687"/>
      <c r="AI32" s="687"/>
      <c r="AJ32" s="687"/>
      <c r="AK32" s="687"/>
      <c r="AL32" s="688" t="s">
        <v>175</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99.8</v>
      </c>
      <c r="BH32" s="708"/>
      <c r="BI32" s="708"/>
      <c r="BJ32" s="708"/>
      <c r="BK32" s="708"/>
      <c r="BL32" s="708"/>
      <c r="BM32" s="689">
        <v>98</v>
      </c>
      <c r="BN32" s="737"/>
      <c r="BO32" s="737"/>
      <c r="BP32" s="737"/>
      <c r="BQ32" s="738"/>
      <c r="BR32" s="749">
        <v>99.6</v>
      </c>
      <c r="BS32" s="708"/>
      <c r="BT32" s="708"/>
      <c r="BU32" s="708"/>
      <c r="BV32" s="708"/>
      <c r="BW32" s="708"/>
      <c r="BX32" s="689">
        <v>97.4</v>
      </c>
      <c r="BY32" s="737"/>
      <c r="BZ32" s="737"/>
      <c r="CA32" s="737"/>
      <c r="CB32" s="738"/>
      <c r="CD32" s="733"/>
      <c r="CE32" s="734"/>
      <c r="CF32" s="698" t="s">
        <v>318</v>
      </c>
      <c r="CG32" s="699"/>
      <c r="CH32" s="699"/>
      <c r="CI32" s="699"/>
      <c r="CJ32" s="699"/>
      <c r="CK32" s="699"/>
      <c r="CL32" s="699"/>
      <c r="CM32" s="699"/>
      <c r="CN32" s="699"/>
      <c r="CO32" s="699"/>
      <c r="CP32" s="699"/>
      <c r="CQ32" s="700"/>
      <c r="CR32" s="683">
        <v>1792</v>
      </c>
      <c r="CS32" s="684"/>
      <c r="CT32" s="684"/>
      <c r="CU32" s="684"/>
      <c r="CV32" s="684"/>
      <c r="CW32" s="684"/>
      <c r="CX32" s="684"/>
      <c r="CY32" s="685"/>
      <c r="CZ32" s="688">
        <v>0</v>
      </c>
      <c r="DA32" s="720"/>
      <c r="DB32" s="720"/>
      <c r="DC32" s="722"/>
      <c r="DD32" s="692">
        <v>1792</v>
      </c>
      <c r="DE32" s="684"/>
      <c r="DF32" s="684"/>
      <c r="DG32" s="684"/>
      <c r="DH32" s="684"/>
      <c r="DI32" s="684"/>
      <c r="DJ32" s="684"/>
      <c r="DK32" s="685"/>
      <c r="DL32" s="692">
        <v>1792</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978283</v>
      </c>
      <c r="S33" s="684"/>
      <c r="T33" s="684"/>
      <c r="U33" s="684"/>
      <c r="V33" s="684"/>
      <c r="W33" s="684"/>
      <c r="X33" s="684"/>
      <c r="Y33" s="685"/>
      <c r="Z33" s="686">
        <v>5.8</v>
      </c>
      <c r="AA33" s="686"/>
      <c r="AB33" s="686"/>
      <c r="AC33" s="686"/>
      <c r="AD33" s="687" t="s">
        <v>240</v>
      </c>
      <c r="AE33" s="687"/>
      <c r="AF33" s="687"/>
      <c r="AG33" s="687"/>
      <c r="AH33" s="687"/>
      <c r="AI33" s="687"/>
      <c r="AJ33" s="687"/>
      <c r="AK33" s="687"/>
      <c r="AL33" s="688" t="s">
        <v>130</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99.4</v>
      </c>
      <c r="BH33" s="754"/>
      <c r="BI33" s="754"/>
      <c r="BJ33" s="754"/>
      <c r="BK33" s="754"/>
      <c r="BL33" s="754"/>
      <c r="BM33" s="755">
        <v>96.8</v>
      </c>
      <c r="BN33" s="754"/>
      <c r="BO33" s="754"/>
      <c r="BP33" s="754"/>
      <c r="BQ33" s="756"/>
      <c r="BR33" s="753">
        <v>99.3</v>
      </c>
      <c r="BS33" s="754"/>
      <c r="BT33" s="754"/>
      <c r="BU33" s="754"/>
      <c r="BV33" s="754"/>
      <c r="BW33" s="754"/>
      <c r="BX33" s="755">
        <v>96</v>
      </c>
      <c r="BY33" s="754"/>
      <c r="BZ33" s="754"/>
      <c r="CA33" s="754"/>
      <c r="CB33" s="756"/>
      <c r="CD33" s="698" t="s">
        <v>321</v>
      </c>
      <c r="CE33" s="699"/>
      <c r="CF33" s="699"/>
      <c r="CG33" s="699"/>
      <c r="CH33" s="699"/>
      <c r="CI33" s="699"/>
      <c r="CJ33" s="699"/>
      <c r="CK33" s="699"/>
      <c r="CL33" s="699"/>
      <c r="CM33" s="699"/>
      <c r="CN33" s="699"/>
      <c r="CO33" s="699"/>
      <c r="CP33" s="699"/>
      <c r="CQ33" s="700"/>
      <c r="CR33" s="683">
        <v>6666487</v>
      </c>
      <c r="CS33" s="708"/>
      <c r="CT33" s="708"/>
      <c r="CU33" s="708"/>
      <c r="CV33" s="708"/>
      <c r="CW33" s="708"/>
      <c r="CX33" s="708"/>
      <c r="CY33" s="709"/>
      <c r="CZ33" s="688">
        <v>40.200000000000003</v>
      </c>
      <c r="DA33" s="720"/>
      <c r="DB33" s="720"/>
      <c r="DC33" s="722"/>
      <c r="DD33" s="692">
        <v>5460960</v>
      </c>
      <c r="DE33" s="708"/>
      <c r="DF33" s="708"/>
      <c r="DG33" s="708"/>
      <c r="DH33" s="708"/>
      <c r="DI33" s="708"/>
      <c r="DJ33" s="708"/>
      <c r="DK33" s="709"/>
      <c r="DL33" s="692">
        <v>4162693</v>
      </c>
      <c r="DM33" s="708"/>
      <c r="DN33" s="708"/>
      <c r="DO33" s="708"/>
      <c r="DP33" s="708"/>
      <c r="DQ33" s="708"/>
      <c r="DR33" s="708"/>
      <c r="DS33" s="708"/>
      <c r="DT33" s="708"/>
      <c r="DU33" s="708"/>
      <c r="DV33" s="709"/>
      <c r="DW33" s="688">
        <v>46.9</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120366</v>
      </c>
      <c r="S34" s="684"/>
      <c r="T34" s="684"/>
      <c r="U34" s="684"/>
      <c r="V34" s="684"/>
      <c r="W34" s="684"/>
      <c r="X34" s="684"/>
      <c r="Y34" s="685"/>
      <c r="Z34" s="686">
        <v>0.7</v>
      </c>
      <c r="AA34" s="686"/>
      <c r="AB34" s="686"/>
      <c r="AC34" s="686"/>
      <c r="AD34" s="687" t="s">
        <v>130</v>
      </c>
      <c r="AE34" s="687"/>
      <c r="AF34" s="687"/>
      <c r="AG34" s="687"/>
      <c r="AH34" s="687"/>
      <c r="AI34" s="687"/>
      <c r="AJ34" s="687"/>
      <c r="AK34" s="687"/>
      <c r="AL34" s="688" t="s">
        <v>240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2111222</v>
      </c>
      <c r="CS34" s="684"/>
      <c r="CT34" s="684"/>
      <c r="CU34" s="684"/>
      <c r="CV34" s="684"/>
      <c r="CW34" s="684"/>
      <c r="CX34" s="684"/>
      <c r="CY34" s="685"/>
      <c r="CZ34" s="688">
        <v>12.7</v>
      </c>
      <c r="DA34" s="720"/>
      <c r="DB34" s="720"/>
      <c r="DC34" s="722"/>
      <c r="DD34" s="692">
        <v>1639483</v>
      </c>
      <c r="DE34" s="684"/>
      <c r="DF34" s="684"/>
      <c r="DG34" s="684"/>
      <c r="DH34" s="684"/>
      <c r="DI34" s="684"/>
      <c r="DJ34" s="684"/>
      <c r="DK34" s="685"/>
      <c r="DL34" s="692">
        <v>1413786</v>
      </c>
      <c r="DM34" s="684"/>
      <c r="DN34" s="684"/>
      <c r="DO34" s="684"/>
      <c r="DP34" s="684"/>
      <c r="DQ34" s="684"/>
      <c r="DR34" s="684"/>
      <c r="DS34" s="684"/>
      <c r="DT34" s="684"/>
      <c r="DU34" s="684"/>
      <c r="DV34" s="685"/>
      <c r="DW34" s="688">
        <v>15.9</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34009</v>
      </c>
      <c r="S35" s="684"/>
      <c r="T35" s="684"/>
      <c r="U35" s="684"/>
      <c r="V35" s="684"/>
      <c r="W35" s="684"/>
      <c r="X35" s="684"/>
      <c r="Y35" s="685"/>
      <c r="Z35" s="686">
        <v>0.2</v>
      </c>
      <c r="AA35" s="686"/>
      <c r="AB35" s="686"/>
      <c r="AC35" s="686"/>
      <c r="AD35" s="687" t="s">
        <v>240</v>
      </c>
      <c r="AE35" s="687"/>
      <c r="AF35" s="687"/>
      <c r="AG35" s="687"/>
      <c r="AH35" s="687"/>
      <c r="AI35" s="687"/>
      <c r="AJ35" s="687"/>
      <c r="AK35" s="687"/>
      <c r="AL35" s="688" t="s">
        <v>240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187944</v>
      </c>
      <c r="CS35" s="708"/>
      <c r="CT35" s="708"/>
      <c r="CU35" s="708"/>
      <c r="CV35" s="708"/>
      <c r="CW35" s="708"/>
      <c r="CX35" s="708"/>
      <c r="CY35" s="709"/>
      <c r="CZ35" s="688">
        <v>1.1000000000000001</v>
      </c>
      <c r="DA35" s="720"/>
      <c r="DB35" s="720"/>
      <c r="DC35" s="722"/>
      <c r="DD35" s="692">
        <v>167983</v>
      </c>
      <c r="DE35" s="708"/>
      <c r="DF35" s="708"/>
      <c r="DG35" s="708"/>
      <c r="DH35" s="708"/>
      <c r="DI35" s="708"/>
      <c r="DJ35" s="708"/>
      <c r="DK35" s="709"/>
      <c r="DL35" s="692">
        <v>148168</v>
      </c>
      <c r="DM35" s="708"/>
      <c r="DN35" s="708"/>
      <c r="DO35" s="708"/>
      <c r="DP35" s="708"/>
      <c r="DQ35" s="708"/>
      <c r="DR35" s="708"/>
      <c r="DS35" s="708"/>
      <c r="DT35" s="708"/>
      <c r="DU35" s="708"/>
      <c r="DV35" s="709"/>
      <c r="DW35" s="688">
        <v>1.7</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421802</v>
      </c>
      <c r="S36" s="684"/>
      <c r="T36" s="684"/>
      <c r="U36" s="684"/>
      <c r="V36" s="684"/>
      <c r="W36" s="684"/>
      <c r="X36" s="684"/>
      <c r="Y36" s="685"/>
      <c r="Z36" s="686">
        <v>2.5</v>
      </c>
      <c r="AA36" s="686"/>
      <c r="AB36" s="686"/>
      <c r="AC36" s="686"/>
      <c r="AD36" s="687" t="s">
        <v>240</v>
      </c>
      <c r="AE36" s="687"/>
      <c r="AF36" s="687"/>
      <c r="AG36" s="687"/>
      <c r="AH36" s="687"/>
      <c r="AI36" s="687"/>
      <c r="AJ36" s="687"/>
      <c r="AK36" s="687"/>
      <c r="AL36" s="688" t="s">
        <v>130</v>
      </c>
      <c r="AM36" s="689"/>
      <c r="AN36" s="689"/>
      <c r="AO36" s="690"/>
      <c r="AP36" s="235"/>
      <c r="AQ36" s="757" t="s">
        <v>329</v>
      </c>
      <c r="AR36" s="758"/>
      <c r="AS36" s="758"/>
      <c r="AT36" s="758"/>
      <c r="AU36" s="758"/>
      <c r="AV36" s="758"/>
      <c r="AW36" s="758"/>
      <c r="AX36" s="758"/>
      <c r="AY36" s="759"/>
      <c r="AZ36" s="672">
        <v>2199348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19862</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1989301</v>
      </c>
      <c r="CS36" s="684"/>
      <c r="CT36" s="684"/>
      <c r="CU36" s="684"/>
      <c r="CV36" s="684"/>
      <c r="CW36" s="684"/>
      <c r="CX36" s="684"/>
      <c r="CY36" s="685"/>
      <c r="CZ36" s="688">
        <v>12</v>
      </c>
      <c r="DA36" s="720"/>
      <c r="DB36" s="720"/>
      <c r="DC36" s="722"/>
      <c r="DD36" s="692">
        <v>1598225</v>
      </c>
      <c r="DE36" s="684"/>
      <c r="DF36" s="684"/>
      <c r="DG36" s="684"/>
      <c r="DH36" s="684"/>
      <c r="DI36" s="684"/>
      <c r="DJ36" s="684"/>
      <c r="DK36" s="685"/>
      <c r="DL36" s="692">
        <v>892283</v>
      </c>
      <c r="DM36" s="684"/>
      <c r="DN36" s="684"/>
      <c r="DO36" s="684"/>
      <c r="DP36" s="684"/>
      <c r="DQ36" s="684"/>
      <c r="DR36" s="684"/>
      <c r="DS36" s="684"/>
      <c r="DT36" s="684"/>
      <c r="DU36" s="684"/>
      <c r="DV36" s="685"/>
      <c r="DW36" s="688">
        <v>10.1</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116139</v>
      </c>
      <c r="S37" s="684"/>
      <c r="T37" s="684"/>
      <c r="U37" s="684"/>
      <c r="V37" s="684"/>
      <c r="W37" s="684"/>
      <c r="X37" s="684"/>
      <c r="Y37" s="685"/>
      <c r="Z37" s="686">
        <v>0.7</v>
      </c>
      <c r="AA37" s="686"/>
      <c r="AB37" s="686"/>
      <c r="AC37" s="686"/>
      <c r="AD37" s="687" t="s">
        <v>240</v>
      </c>
      <c r="AE37" s="687"/>
      <c r="AF37" s="687"/>
      <c r="AG37" s="687"/>
      <c r="AH37" s="687"/>
      <c r="AI37" s="687"/>
      <c r="AJ37" s="687"/>
      <c r="AK37" s="687"/>
      <c r="AL37" s="688" t="s">
        <v>130</v>
      </c>
      <c r="AM37" s="689"/>
      <c r="AN37" s="689"/>
      <c r="AO37" s="690"/>
      <c r="AQ37" s="761" t="s">
        <v>333</v>
      </c>
      <c r="AR37" s="762"/>
      <c r="AS37" s="762"/>
      <c r="AT37" s="762"/>
      <c r="AU37" s="762"/>
      <c r="AV37" s="762"/>
      <c r="AW37" s="762"/>
      <c r="AX37" s="762"/>
      <c r="AY37" s="763"/>
      <c r="AZ37" s="683">
        <v>871679</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9033</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656999</v>
      </c>
      <c r="CS37" s="708"/>
      <c r="CT37" s="708"/>
      <c r="CU37" s="708"/>
      <c r="CV37" s="708"/>
      <c r="CW37" s="708"/>
      <c r="CX37" s="708"/>
      <c r="CY37" s="709"/>
      <c r="CZ37" s="688">
        <v>4</v>
      </c>
      <c r="DA37" s="720"/>
      <c r="DB37" s="720"/>
      <c r="DC37" s="722"/>
      <c r="DD37" s="692">
        <v>642209</v>
      </c>
      <c r="DE37" s="708"/>
      <c r="DF37" s="708"/>
      <c r="DG37" s="708"/>
      <c r="DH37" s="708"/>
      <c r="DI37" s="708"/>
      <c r="DJ37" s="708"/>
      <c r="DK37" s="709"/>
      <c r="DL37" s="692">
        <v>493106</v>
      </c>
      <c r="DM37" s="708"/>
      <c r="DN37" s="708"/>
      <c r="DO37" s="708"/>
      <c r="DP37" s="708"/>
      <c r="DQ37" s="708"/>
      <c r="DR37" s="708"/>
      <c r="DS37" s="708"/>
      <c r="DT37" s="708"/>
      <c r="DU37" s="708"/>
      <c r="DV37" s="709"/>
      <c r="DW37" s="688">
        <v>5.6</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569599</v>
      </c>
      <c r="S38" s="684"/>
      <c r="T38" s="684"/>
      <c r="U38" s="684"/>
      <c r="V38" s="684"/>
      <c r="W38" s="684"/>
      <c r="X38" s="684"/>
      <c r="Y38" s="685"/>
      <c r="Z38" s="686">
        <v>3.4</v>
      </c>
      <c r="AA38" s="686"/>
      <c r="AB38" s="686"/>
      <c r="AC38" s="686"/>
      <c r="AD38" s="687">
        <v>9221</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125989</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3689</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2073359</v>
      </c>
      <c r="CS38" s="684"/>
      <c r="CT38" s="684"/>
      <c r="CU38" s="684"/>
      <c r="CV38" s="684"/>
      <c r="CW38" s="684"/>
      <c r="CX38" s="684"/>
      <c r="CY38" s="685"/>
      <c r="CZ38" s="688">
        <v>12.5</v>
      </c>
      <c r="DA38" s="720"/>
      <c r="DB38" s="720"/>
      <c r="DC38" s="722"/>
      <c r="DD38" s="692">
        <v>1924248</v>
      </c>
      <c r="DE38" s="684"/>
      <c r="DF38" s="684"/>
      <c r="DG38" s="684"/>
      <c r="DH38" s="684"/>
      <c r="DI38" s="684"/>
      <c r="DJ38" s="684"/>
      <c r="DK38" s="685"/>
      <c r="DL38" s="692">
        <v>1708456</v>
      </c>
      <c r="DM38" s="684"/>
      <c r="DN38" s="684"/>
      <c r="DO38" s="684"/>
      <c r="DP38" s="684"/>
      <c r="DQ38" s="684"/>
      <c r="DR38" s="684"/>
      <c r="DS38" s="684"/>
      <c r="DT38" s="684"/>
      <c r="DU38" s="684"/>
      <c r="DV38" s="685"/>
      <c r="DW38" s="688">
        <v>19.2</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3181400</v>
      </c>
      <c r="S39" s="684"/>
      <c r="T39" s="684"/>
      <c r="U39" s="684"/>
      <c r="V39" s="684"/>
      <c r="W39" s="684"/>
      <c r="X39" s="684"/>
      <c r="Y39" s="685"/>
      <c r="Z39" s="686">
        <v>19</v>
      </c>
      <c r="AA39" s="686"/>
      <c r="AB39" s="686"/>
      <c r="AC39" s="686"/>
      <c r="AD39" s="687" t="s">
        <v>130</v>
      </c>
      <c r="AE39" s="687"/>
      <c r="AF39" s="687"/>
      <c r="AG39" s="687"/>
      <c r="AH39" s="687"/>
      <c r="AI39" s="687"/>
      <c r="AJ39" s="687"/>
      <c r="AK39" s="687"/>
      <c r="AL39" s="688" t="s">
        <v>130</v>
      </c>
      <c r="AM39" s="689"/>
      <c r="AN39" s="689"/>
      <c r="AO39" s="690"/>
      <c r="AQ39" s="761" t="s">
        <v>341</v>
      </c>
      <c r="AR39" s="762"/>
      <c r="AS39" s="762"/>
      <c r="AT39" s="762"/>
      <c r="AU39" s="762"/>
      <c r="AV39" s="762"/>
      <c r="AW39" s="762"/>
      <c r="AX39" s="762"/>
      <c r="AY39" s="763"/>
      <c r="AZ39" s="683" t="s">
        <v>240</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5713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89419</v>
      </c>
      <c r="CS39" s="708"/>
      <c r="CT39" s="708"/>
      <c r="CU39" s="708"/>
      <c r="CV39" s="708"/>
      <c r="CW39" s="708"/>
      <c r="CX39" s="708"/>
      <c r="CY39" s="709"/>
      <c r="CZ39" s="688">
        <v>0.5</v>
      </c>
      <c r="DA39" s="720"/>
      <c r="DB39" s="720"/>
      <c r="DC39" s="722"/>
      <c r="DD39" s="692">
        <v>60459</v>
      </c>
      <c r="DE39" s="708"/>
      <c r="DF39" s="708"/>
      <c r="DG39" s="708"/>
      <c r="DH39" s="708"/>
      <c r="DI39" s="708"/>
      <c r="DJ39" s="708"/>
      <c r="DK39" s="709"/>
      <c r="DL39" s="692" t="s">
        <v>240</v>
      </c>
      <c r="DM39" s="708"/>
      <c r="DN39" s="708"/>
      <c r="DO39" s="708"/>
      <c r="DP39" s="708"/>
      <c r="DQ39" s="708"/>
      <c r="DR39" s="708"/>
      <c r="DS39" s="708"/>
      <c r="DT39" s="708"/>
      <c r="DU39" s="708"/>
      <c r="DV39" s="709"/>
      <c r="DW39" s="688" t="s">
        <v>240</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130</v>
      </c>
      <c r="AE40" s="687"/>
      <c r="AF40" s="687"/>
      <c r="AG40" s="687"/>
      <c r="AH40" s="687"/>
      <c r="AI40" s="687"/>
      <c r="AJ40" s="687"/>
      <c r="AK40" s="687"/>
      <c r="AL40" s="688" t="s">
        <v>130</v>
      </c>
      <c r="AM40" s="689"/>
      <c r="AN40" s="689"/>
      <c r="AO40" s="690"/>
      <c r="AQ40" s="761" t="s">
        <v>345</v>
      </c>
      <c r="AR40" s="762"/>
      <c r="AS40" s="762"/>
      <c r="AT40" s="762"/>
      <c r="AU40" s="762"/>
      <c r="AV40" s="762"/>
      <c r="AW40" s="762"/>
      <c r="AX40" s="762"/>
      <c r="AY40" s="763"/>
      <c r="AZ40" s="683" t="s">
        <v>130</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101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215242</v>
      </c>
      <c r="CS40" s="684"/>
      <c r="CT40" s="684"/>
      <c r="CU40" s="684"/>
      <c r="CV40" s="684"/>
      <c r="CW40" s="684"/>
      <c r="CX40" s="684"/>
      <c r="CY40" s="685"/>
      <c r="CZ40" s="688">
        <v>1.3</v>
      </c>
      <c r="DA40" s="720"/>
      <c r="DB40" s="720"/>
      <c r="DC40" s="722"/>
      <c r="DD40" s="692">
        <v>70562</v>
      </c>
      <c r="DE40" s="684"/>
      <c r="DF40" s="684"/>
      <c r="DG40" s="684"/>
      <c r="DH40" s="684"/>
      <c r="DI40" s="684"/>
      <c r="DJ40" s="684"/>
      <c r="DK40" s="685"/>
      <c r="DL40" s="692" t="s">
        <v>130</v>
      </c>
      <c r="DM40" s="684"/>
      <c r="DN40" s="684"/>
      <c r="DO40" s="684"/>
      <c r="DP40" s="684"/>
      <c r="DQ40" s="684"/>
      <c r="DR40" s="684"/>
      <c r="DS40" s="684"/>
      <c r="DT40" s="684"/>
      <c r="DU40" s="684"/>
      <c r="DV40" s="685"/>
      <c r="DW40" s="688" t="s">
        <v>240</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430100</v>
      </c>
      <c r="S41" s="684"/>
      <c r="T41" s="684"/>
      <c r="U41" s="684"/>
      <c r="V41" s="684"/>
      <c r="W41" s="684"/>
      <c r="X41" s="684"/>
      <c r="Y41" s="685"/>
      <c r="Z41" s="686">
        <v>2.6</v>
      </c>
      <c r="AA41" s="686"/>
      <c r="AB41" s="686"/>
      <c r="AC41" s="686"/>
      <c r="AD41" s="687" t="s">
        <v>130</v>
      </c>
      <c r="AE41" s="687"/>
      <c r="AF41" s="687"/>
      <c r="AG41" s="687"/>
      <c r="AH41" s="687"/>
      <c r="AI41" s="687"/>
      <c r="AJ41" s="687"/>
      <c r="AK41" s="687"/>
      <c r="AL41" s="688" t="s">
        <v>240</v>
      </c>
      <c r="AM41" s="689"/>
      <c r="AN41" s="689"/>
      <c r="AO41" s="690"/>
      <c r="AQ41" s="761" t="s">
        <v>350</v>
      </c>
      <c r="AR41" s="762"/>
      <c r="AS41" s="762"/>
      <c r="AT41" s="762"/>
      <c r="AU41" s="762"/>
      <c r="AV41" s="762"/>
      <c r="AW41" s="762"/>
      <c r="AX41" s="762"/>
      <c r="AY41" s="763"/>
      <c r="AZ41" s="683">
        <v>169099</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130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130</v>
      </c>
      <c r="CS41" s="708"/>
      <c r="CT41" s="708"/>
      <c r="CU41" s="708"/>
      <c r="CV41" s="708"/>
      <c r="CW41" s="708"/>
      <c r="CX41" s="708"/>
      <c r="CY41" s="709"/>
      <c r="CZ41" s="688" t="s">
        <v>175</v>
      </c>
      <c r="DA41" s="720"/>
      <c r="DB41" s="720"/>
      <c r="DC41" s="722"/>
      <c r="DD41" s="692" t="s">
        <v>130</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16742612</v>
      </c>
      <c r="S42" s="769"/>
      <c r="T42" s="769"/>
      <c r="U42" s="769"/>
      <c r="V42" s="769"/>
      <c r="W42" s="769"/>
      <c r="X42" s="769"/>
      <c r="Y42" s="777"/>
      <c r="Z42" s="778">
        <v>100</v>
      </c>
      <c r="AA42" s="778"/>
      <c r="AB42" s="778"/>
      <c r="AC42" s="778"/>
      <c r="AD42" s="779">
        <v>8447711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1032581</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342</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4507964</v>
      </c>
      <c r="CS42" s="684"/>
      <c r="CT42" s="684"/>
      <c r="CU42" s="684"/>
      <c r="CV42" s="684"/>
      <c r="CW42" s="684"/>
      <c r="CX42" s="684"/>
      <c r="CY42" s="685"/>
      <c r="CZ42" s="688">
        <v>27.2</v>
      </c>
      <c r="DA42" s="689"/>
      <c r="DB42" s="689"/>
      <c r="DC42" s="701"/>
      <c r="DD42" s="692">
        <v>472639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49657</v>
      </c>
      <c r="CS43" s="708"/>
      <c r="CT43" s="708"/>
      <c r="CU43" s="708"/>
      <c r="CV43" s="708"/>
      <c r="CW43" s="708"/>
      <c r="CX43" s="708"/>
      <c r="CY43" s="709"/>
      <c r="CZ43" s="688">
        <v>0.3</v>
      </c>
      <c r="DA43" s="720"/>
      <c r="DB43" s="720"/>
      <c r="DC43" s="722"/>
      <c r="DD43" s="692">
        <v>49657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4459933</v>
      </c>
      <c r="CS44" s="684"/>
      <c r="CT44" s="684"/>
      <c r="CU44" s="684"/>
      <c r="CV44" s="684"/>
      <c r="CW44" s="684"/>
      <c r="CX44" s="684"/>
      <c r="CY44" s="685"/>
      <c r="CZ44" s="688">
        <v>26.9</v>
      </c>
      <c r="DA44" s="689"/>
      <c r="DB44" s="689"/>
      <c r="DC44" s="701"/>
      <c r="DD44" s="692">
        <v>463698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1764728</v>
      </c>
      <c r="CS45" s="708"/>
      <c r="CT45" s="708"/>
      <c r="CU45" s="708"/>
      <c r="CV45" s="708"/>
      <c r="CW45" s="708"/>
      <c r="CX45" s="708"/>
      <c r="CY45" s="709"/>
      <c r="CZ45" s="688">
        <v>10.6</v>
      </c>
      <c r="DA45" s="720"/>
      <c r="DB45" s="720"/>
      <c r="DC45" s="722"/>
      <c r="DD45" s="692">
        <v>79399</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2402952</v>
      </c>
      <c r="CS46" s="684"/>
      <c r="CT46" s="684"/>
      <c r="CU46" s="684"/>
      <c r="CV46" s="684"/>
      <c r="CW46" s="684"/>
      <c r="CX46" s="684"/>
      <c r="CY46" s="685"/>
      <c r="CZ46" s="688">
        <v>14.5</v>
      </c>
      <c r="DA46" s="689"/>
      <c r="DB46" s="689"/>
      <c r="DC46" s="701"/>
      <c r="DD46" s="692">
        <v>363371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48031</v>
      </c>
      <c r="CS47" s="708"/>
      <c r="CT47" s="708"/>
      <c r="CU47" s="708"/>
      <c r="CV47" s="708"/>
      <c r="CW47" s="708"/>
      <c r="CX47" s="708"/>
      <c r="CY47" s="709"/>
      <c r="CZ47" s="688">
        <v>0.3</v>
      </c>
      <c r="DA47" s="720"/>
      <c r="DB47" s="720"/>
      <c r="DC47" s="722"/>
      <c r="DD47" s="692">
        <v>8941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16589963</v>
      </c>
      <c r="CS49" s="754"/>
      <c r="CT49" s="754"/>
      <c r="CU49" s="754"/>
      <c r="CV49" s="754"/>
      <c r="CW49" s="754"/>
      <c r="CX49" s="754"/>
      <c r="CY49" s="785"/>
      <c r="CZ49" s="780">
        <v>100</v>
      </c>
      <c r="DA49" s="786"/>
      <c r="DB49" s="786"/>
      <c r="DC49" s="787"/>
      <c r="DD49" s="788">
        <v>9802381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DLtbX+4hRdoOO/P+NeOmvML9Z7u2Uyc6jA+kAZEGiGU0cW/iRsQ8gmAi/toVS+P/mWN0xTRi7PjWWd4BPrDaQ==" saltValue="lR9Lu+vOU2/YRmGKfJE04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16625</v>
      </c>
      <c r="R7" s="819"/>
      <c r="S7" s="819"/>
      <c r="T7" s="819"/>
      <c r="U7" s="819"/>
      <c r="V7" s="819">
        <v>16472</v>
      </c>
      <c r="W7" s="819"/>
      <c r="X7" s="819"/>
      <c r="Y7" s="819"/>
      <c r="Z7" s="819"/>
      <c r="AA7" s="819">
        <v>153</v>
      </c>
      <c r="AB7" s="819"/>
      <c r="AC7" s="819"/>
      <c r="AD7" s="819"/>
      <c r="AE7" s="820"/>
      <c r="AF7" s="821">
        <v>134</v>
      </c>
      <c r="AG7" s="822"/>
      <c r="AH7" s="822"/>
      <c r="AI7" s="822"/>
      <c r="AJ7" s="823"/>
      <c r="AK7" s="858">
        <v>308415</v>
      </c>
      <c r="AL7" s="859"/>
      <c r="AM7" s="859"/>
      <c r="AN7" s="859"/>
      <c r="AO7" s="859"/>
      <c r="AP7" s="859">
        <v>18000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-1</v>
      </c>
      <c r="CI7" s="856"/>
      <c r="CJ7" s="856"/>
      <c r="CK7" s="856"/>
      <c r="CL7" s="857"/>
      <c r="CM7" s="855">
        <v>135</v>
      </c>
      <c r="CN7" s="856"/>
      <c r="CO7" s="856"/>
      <c r="CP7" s="856"/>
      <c r="CQ7" s="857"/>
      <c r="CR7" s="855">
        <v>130</v>
      </c>
      <c r="CS7" s="856"/>
      <c r="CT7" s="856"/>
      <c r="CU7" s="856"/>
      <c r="CV7" s="857"/>
      <c r="CW7" s="855">
        <v>125</v>
      </c>
      <c r="CX7" s="856"/>
      <c r="CY7" s="856"/>
      <c r="CZ7" s="856"/>
      <c r="DA7" s="857"/>
      <c r="DB7" s="855" t="s">
        <v>525</v>
      </c>
      <c r="DC7" s="856"/>
      <c r="DD7" s="856"/>
      <c r="DE7" s="856"/>
      <c r="DF7" s="857"/>
      <c r="DG7" s="855" t="s">
        <v>525</v>
      </c>
      <c r="DH7" s="856"/>
      <c r="DI7" s="856"/>
      <c r="DJ7" s="856"/>
      <c r="DK7" s="857"/>
      <c r="DL7" s="855" t="s">
        <v>525</v>
      </c>
      <c r="DM7" s="856"/>
      <c r="DN7" s="856"/>
      <c r="DO7" s="856"/>
      <c r="DP7" s="857"/>
      <c r="DQ7" s="855" t="s">
        <v>525</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123</v>
      </c>
      <c r="R8" s="843"/>
      <c r="S8" s="843"/>
      <c r="T8" s="843"/>
      <c r="U8" s="843"/>
      <c r="V8" s="843">
        <v>123</v>
      </c>
      <c r="W8" s="843"/>
      <c r="X8" s="843"/>
      <c r="Y8" s="843"/>
      <c r="Z8" s="843"/>
      <c r="AA8" s="843">
        <v>0</v>
      </c>
      <c r="AB8" s="843"/>
      <c r="AC8" s="843"/>
      <c r="AD8" s="843"/>
      <c r="AE8" s="844"/>
      <c r="AF8" s="845">
        <v>0</v>
      </c>
      <c r="AG8" s="846"/>
      <c r="AH8" s="846"/>
      <c r="AI8" s="846"/>
      <c r="AJ8" s="847"/>
      <c r="AK8" s="848" t="s">
        <v>591</v>
      </c>
      <c r="AL8" s="849"/>
      <c r="AM8" s="849"/>
      <c r="AN8" s="849"/>
      <c r="AO8" s="849"/>
      <c r="AP8" s="849" t="s">
        <v>591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0</v>
      </c>
      <c r="CI8" s="866"/>
      <c r="CJ8" s="866"/>
      <c r="CK8" s="866"/>
      <c r="CL8" s="867"/>
      <c r="CM8" s="865">
        <v>79</v>
      </c>
      <c r="CN8" s="866"/>
      <c r="CO8" s="866"/>
      <c r="CP8" s="866"/>
      <c r="CQ8" s="867"/>
      <c r="CR8" s="865">
        <v>76</v>
      </c>
      <c r="CS8" s="866"/>
      <c r="CT8" s="866"/>
      <c r="CU8" s="866"/>
      <c r="CV8" s="867"/>
      <c r="CW8" s="865">
        <v>11</v>
      </c>
      <c r="CX8" s="866"/>
      <c r="CY8" s="866"/>
      <c r="CZ8" s="866"/>
      <c r="DA8" s="867"/>
      <c r="DB8" s="865" t="s">
        <v>525</v>
      </c>
      <c r="DC8" s="866"/>
      <c r="DD8" s="866"/>
      <c r="DE8" s="866"/>
      <c r="DF8" s="867"/>
      <c r="DG8" s="865" t="s">
        <v>525</v>
      </c>
      <c r="DH8" s="866"/>
      <c r="DI8" s="866"/>
      <c r="DJ8" s="866"/>
      <c r="DK8" s="867"/>
      <c r="DL8" s="865" t="s">
        <v>525</v>
      </c>
      <c r="DM8" s="866"/>
      <c r="DN8" s="866"/>
      <c r="DO8" s="866"/>
      <c r="DP8" s="867"/>
      <c r="DQ8" s="865" t="s">
        <v>525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2</v>
      </c>
      <c r="CI9" s="866"/>
      <c r="CJ9" s="866"/>
      <c r="CK9" s="866"/>
      <c r="CL9" s="867"/>
      <c r="CM9" s="865">
        <v>15</v>
      </c>
      <c r="CN9" s="866"/>
      <c r="CO9" s="866"/>
      <c r="CP9" s="866"/>
      <c r="CQ9" s="867"/>
      <c r="CR9" s="865">
        <v>5</v>
      </c>
      <c r="CS9" s="866"/>
      <c r="CT9" s="866"/>
      <c r="CU9" s="866"/>
      <c r="CV9" s="867"/>
      <c r="CW9" s="865" t="s">
        <v>591</v>
      </c>
      <c r="CX9" s="866"/>
      <c r="CY9" s="866"/>
      <c r="CZ9" s="866"/>
      <c r="DA9" s="867"/>
      <c r="DB9" s="865" t="s">
        <v>525</v>
      </c>
      <c r="DC9" s="866"/>
      <c r="DD9" s="866"/>
      <c r="DE9" s="866"/>
      <c r="DF9" s="867"/>
      <c r="DG9" s="865" t="s">
        <v>525</v>
      </c>
      <c r="DH9" s="866"/>
      <c r="DI9" s="866"/>
      <c r="DJ9" s="866"/>
      <c r="DK9" s="867"/>
      <c r="DL9" s="865" t="s">
        <v>525</v>
      </c>
      <c r="DM9" s="866"/>
      <c r="DN9" s="866"/>
      <c r="DO9" s="866"/>
      <c r="DP9" s="867"/>
      <c r="DQ9" s="865" t="s">
        <v>591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134</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2800</v>
      </c>
      <c r="R28" s="907"/>
      <c r="S28" s="907"/>
      <c r="T28" s="907"/>
      <c r="U28" s="907"/>
      <c r="V28" s="907">
        <v>2780</v>
      </c>
      <c r="W28" s="907"/>
      <c r="X28" s="907"/>
      <c r="Y28" s="907"/>
      <c r="Z28" s="907"/>
      <c r="AA28" s="907">
        <v>20</v>
      </c>
      <c r="AB28" s="907"/>
      <c r="AC28" s="907"/>
      <c r="AD28" s="907"/>
      <c r="AE28" s="908"/>
      <c r="AF28" s="909">
        <v>20</v>
      </c>
      <c r="AG28" s="907"/>
      <c r="AH28" s="907"/>
      <c r="AI28" s="907"/>
      <c r="AJ28" s="910"/>
      <c r="AK28" s="911">
        <v>185</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897</v>
      </c>
      <c r="R29" s="843"/>
      <c r="S29" s="843"/>
      <c r="T29" s="843"/>
      <c r="U29" s="843"/>
      <c r="V29" s="843">
        <v>896</v>
      </c>
      <c r="W29" s="843"/>
      <c r="X29" s="843"/>
      <c r="Y29" s="843"/>
      <c r="Z29" s="843"/>
      <c r="AA29" s="843">
        <v>1</v>
      </c>
      <c r="AB29" s="843"/>
      <c r="AC29" s="843"/>
      <c r="AD29" s="843"/>
      <c r="AE29" s="844"/>
      <c r="AF29" s="845">
        <v>1</v>
      </c>
      <c r="AG29" s="846"/>
      <c r="AH29" s="846"/>
      <c r="AI29" s="846"/>
      <c r="AJ29" s="847"/>
      <c r="AK29" s="914">
        <v>504</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603</v>
      </c>
      <c r="R30" s="843"/>
      <c r="S30" s="843"/>
      <c r="T30" s="843"/>
      <c r="U30" s="843"/>
      <c r="V30" s="843">
        <v>538</v>
      </c>
      <c r="W30" s="843"/>
      <c r="X30" s="843"/>
      <c r="Y30" s="843"/>
      <c r="Z30" s="843"/>
      <c r="AA30" s="843">
        <v>65</v>
      </c>
      <c r="AB30" s="843"/>
      <c r="AC30" s="843"/>
      <c r="AD30" s="843"/>
      <c r="AE30" s="844"/>
      <c r="AF30" s="845">
        <v>538</v>
      </c>
      <c r="AG30" s="846"/>
      <c r="AH30" s="846"/>
      <c r="AI30" s="846"/>
      <c r="AJ30" s="847"/>
      <c r="AK30" s="914">
        <v>140</v>
      </c>
      <c r="AL30" s="915"/>
      <c r="AM30" s="915"/>
      <c r="AN30" s="915"/>
      <c r="AO30" s="915"/>
      <c r="AP30" s="915">
        <v>1913</v>
      </c>
      <c r="AQ30" s="915"/>
      <c r="AR30" s="915"/>
      <c r="AS30" s="915"/>
      <c r="AT30" s="915"/>
      <c r="AU30" s="915">
        <v>36</v>
      </c>
      <c r="AV30" s="915"/>
      <c r="AW30" s="915"/>
      <c r="AX30" s="915"/>
      <c r="AY30" s="915"/>
      <c r="AZ30" s="916" t="s">
        <v>591</v>
      </c>
      <c r="BA30" s="916"/>
      <c r="BB30" s="916"/>
      <c r="BC30" s="916"/>
      <c r="BD30" s="916"/>
      <c r="BE30" s="912" t="s">
        <v>407</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2287</v>
      </c>
      <c r="R31" s="843"/>
      <c r="S31" s="843"/>
      <c r="T31" s="843"/>
      <c r="U31" s="843"/>
      <c r="V31" s="843">
        <v>2250</v>
      </c>
      <c r="W31" s="843"/>
      <c r="X31" s="843"/>
      <c r="Y31" s="843"/>
      <c r="Z31" s="843"/>
      <c r="AA31" s="843">
        <v>37</v>
      </c>
      <c r="AB31" s="843"/>
      <c r="AC31" s="843"/>
      <c r="AD31" s="843"/>
      <c r="AE31" s="844"/>
      <c r="AF31" s="845">
        <v>37</v>
      </c>
      <c r="AG31" s="846"/>
      <c r="AH31" s="846"/>
      <c r="AI31" s="846"/>
      <c r="AJ31" s="847"/>
      <c r="AK31" s="914">
        <v>782</v>
      </c>
      <c r="AL31" s="915"/>
      <c r="AM31" s="915"/>
      <c r="AN31" s="915"/>
      <c r="AO31" s="915"/>
      <c r="AP31" s="915">
        <v>12861</v>
      </c>
      <c r="AQ31" s="915"/>
      <c r="AR31" s="915"/>
      <c r="AS31" s="915"/>
      <c r="AT31" s="915"/>
      <c r="AU31" s="915">
        <v>4829</v>
      </c>
      <c r="AV31" s="915"/>
      <c r="AW31" s="915"/>
      <c r="AX31" s="915"/>
      <c r="AY31" s="915"/>
      <c r="AZ31" s="916" t="s">
        <v>591</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174</v>
      </c>
      <c r="R32" s="843"/>
      <c r="S32" s="843"/>
      <c r="T32" s="843"/>
      <c r="U32" s="843"/>
      <c r="V32" s="843">
        <v>152</v>
      </c>
      <c r="W32" s="843"/>
      <c r="X32" s="843"/>
      <c r="Y32" s="843"/>
      <c r="Z32" s="843"/>
      <c r="AA32" s="843">
        <v>22</v>
      </c>
      <c r="AB32" s="843"/>
      <c r="AC32" s="843"/>
      <c r="AD32" s="843"/>
      <c r="AE32" s="844"/>
      <c r="AF32" s="845">
        <v>22</v>
      </c>
      <c r="AG32" s="846"/>
      <c r="AH32" s="846"/>
      <c r="AI32" s="846"/>
      <c r="AJ32" s="847"/>
      <c r="AK32" s="914">
        <v>138</v>
      </c>
      <c r="AL32" s="915"/>
      <c r="AM32" s="915"/>
      <c r="AN32" s="915"/>
      <c r="AO32" s="915"/>
      <c r="AP32" s="915">
        <v>767</v>
      </c>
      <c r="AQ32" s="915"/>
      <c r="AR32" s="915"/>
      <c r="AS32" s="915"/>
      <c r="AT32" s="915"/>
      <c r="AU32" s="915">
        <v>766</v>
      </c>
      <c r="AV32" s="915"/>
      <c r="AW32" s="915"/>
      <c r="AX32" s="915"/>
      <c r="AY32" s="915"/>
      <c r="AZ32" s="916" t="s">
        <v>591</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124</v>
      </c>
      <c r="R33" s="843"/>
      <c r="S33" s="843"/>
      <c r="T33" s="843"/>
      <c r="U33" s="843"/>
      <c r="V33" s="843">
        <v>124</v>
      </c>
      <c r="W33" s="843"/>
      <c r="X33" s="843"/>
      <c r="Y33" s="843"/>
      <c r="Z33" s="843"/>
      <c r="AA33" s="843">
        <v>0</v>
      </c>
      <c r="AB33" s="843"/>
      <c r="AC33" s="843"/>
      <c r="AD33" s="843"/>
      <c r="AE33" s="844"/>
      <c r="AF33" s="845">
        <v>0</v>
      </c>
      <c r="AG33" s="846"/>
      <c r="AH33" s="846"/>
      <c r="AI33" s="846"/>
      <c r="AJ33" s="847"/>
      <c r="AK33" s="914" t="s">
        <v>591</v>
      </c>
      <c r="AL33" s="915"/>
      <c r="AM33" s="915"/>
      <c r="AN33" s="915"/>
      <c r="AO33" s="915"/>
      <c r="AP33" s="915" t="s">
        <v>591</v>
      </c>
      <c r="AQ33" s="915"/>
      <c r="AR33" s="915"/>
      <c r="AS33" s="915"/>
      <c r="AT33" s="915"/>
      <c r="AU33" s="915" t="s">
        <v>591</v>
      </c>
      <c r="AV33" s="915"/>
      <c r="AW33" s="915"/>
      <c r="AX33" s="915"/>
      <c r="AY33" s="915"/>
      <c r="AZ33" s="916" t="s">
        <v>591</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618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400</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183</v>
      </c>
      <c r="R68" s="950"/>
      <c r="S68" s="950"/>
      <c r="T68" s="950"/>
      <c r="U68" s="950"/>
      <c r="V68" s="950">
        <v>169</v>
      </c>
      <c r="W68" s="950"/>
      <c r="X68" s="950"/>
      <c r="Y68" s="950"/>
      <c r="Z68" s="950"/>
      <c r="AA68" s="950">
        <v>14</v>
      </c>
      <c r="AB68" s="950"/>
      <c r="AC68" s="950"/>
      <c r="AD68" s="950"/>
      <c r="AE68" s="950"/>
      <c r="AF68" s="950">
        <v>0</v>
      </c>
      <c r="AG68" s="950"/>
      <c r="AH68" s="950"/>
      <c r="AI68" s="950"/>
      <c r="AJ68" s="950"/>
      <c r="AK68" s="950" t="s">
        <v>525</v>
      </c>
      <c r="AL68" s="950"/>
      <c r="AM68" s="950"/>
      <c r="AN68" s="950"/>
      <c r="AO68" s="950"/>
      <c r="AP68" s="950">
        <v>652</v>
      </c>
      <c r="AQ68" s="950"/>
      <c r="AR68" s="950"/>
      <c r="AS68" s="950"/>
      <c r="AT68" s="950"/>
      <c r="AU68" s="950">
        <v>171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0</v>
      </c>
      <c r="R69" s="915"/>
      <c r="S69" s="915"/>
      <c r="T69" s="915"/>
      <c r="U69" s="915"/>
      <c r="V69" s="915">
        <v>0</v>
      </c>
      <c r="W69" s="915"/>
      <c r="X69" s="915"/>
      <c r="Y69" s="915"/>
      <c r="Z69" s="915"/>
      <c r="AA69" s="915">
        <v>0</v>
      </c>
      <c r="AB69" s="915"/>
      <c r="AC69" s="915"/>
      <c r="AD69" s="915"/>
      <c r="AE69" s="915"/>
      <c r="AF69" s="915">
        <v>0</v>
      </c>
      <c r="AG69" s="915"/>
      <c r="AH69" s="915"/>
      <c r="AI69" s="915"/>
      <c r="AJ69" s="915"/>
      <c r="AK69" s="915" t="s">
        <v>525</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6996</v>
      </c>
      <c r="R70" s="915"/>
      <c r="S70" s="915"/>
      <c r="T70" s="915"/>
      <c r="U70" s="915"/>
      <c r="V70" s="915">
        <v>6436</v>
      </c>
      <c r="W70" s="915"/>
      <c r="X70" s="915"/>
      <c r="Y70" s="915"/>
      <c r="Z70" s="915"/>
      <c r="AA70" s="915">
        <v>560</v>
      </c>
      <c r="AB70" s="915"/>
      <c r="AC70" s="915"/>
      <c r="AD70" s="915"/>
      <c r="AE70" s="915"/>
      <c r="AF70" s="915">
        <v>560</v>
      </c>
      <c r="AG70" s="915"/>
      <c r="AH70" s="915"/>
      <c r="AI70" s="915"/>
      <c r="AJ70" s="915"/>
      <c r="AK70" s="915" t="s">
        <v>525</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1488</v>
      </c>
      <c r="R71" s="915"/>
      <c r="S71" s="915"/>
      <c r="T71" s="915"/>
      <c r="U71" s="915"/>
      <c r="V71" s="915">
        <v>1349</v>
      </c>
      <c r="W71" s="915"/>
      <c r="X71" s="915"/>
      <c r="Y71" s="915"/>
      <c r="Z71" s="915"/>
      <c r="AA71" s="915">
        <v>139</v>
      </c>
      <c r="AB71" s="915"/>
      <c r="AC71" s="915"/>
      <c r="AD71" s="915"/>
      <c r="AE71" s="915"/>
      <c r="AF71" s="915">
        <v>139</v>
      </c>
      <c r="AG71" s="915"/>
      <c r="AH71" s="915"/>
      <c r="AI71" s="915"/>
      <c r="AJ71" s="915"/>
      <c r="AK71" s="915" t="s">
        <v>525</v>
      </c>
      <c r="AL71" s="915"/>
      <c r="AM71" s="915"/>
      <c r="AN71" s="915"/>
      <c r="AO71" s="915"/>
      <c r="AP71" s="915">
        <v>1986</v>
      </c>
      <c r="AQ71" s="915"/>
      <c r="AR71" s="915"/>
      <c r="AS71" s="915"/>
      <c r="AT71" s="915"/>
      <c r="AU71" s="915">
        <v>199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214</v>
      </c>
      <c r="R72" s="915"/>
      <c r="S72" s="915"/>
      <c r="T72" s="915"/>
      <c r="U72" s="915"/>
      <c r="V72" s="915">
        <v>183</v>
      </c>
      <c r="W72" s="915"/>
      <c r="X72" s="915"/>
      <c r="Y72" s="915"/>
      <c r="Z72" s="915"/>
      <c r="AA72" s="915">
        <v>31</v>
      </c>
      <c r="AB72" s="915"/>
      <c r="AC72" s="915"/>
      <c r="AD72" s="915"/>
      <c r="AE72" s="915"/>
      <c r="AF72" s="915">
        <v>31</v>
      </c>
      <c r="AG72" s="915"/>
      <c r="AH72" s="915"/>
      <c r="AI72" s="915"/>
      <c r="AJ72" s="915"/>
      <c r="AK72" s="915" t="s">
        <v>525</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15471</v>
      </c>
      <c r="R73" s="915"/>
      <c r="S73" s="915"/>
      <c r="T73" s="915"/>
      <c r="U73" s="915"/>
      <c r="V73" s="915">
        <v>15234</v>
      </c>
      <c r="W73" s="915"/>
      <c r="X73" s="915"/>
      <c r="Y73" s="915"/>
      <c r="Z73" s="915"/>
      <c r="AA73" s="915">
        <v>237</v>
      </c>
      <c r="AB73" s="915"/>
      <c r="AC73" s="915"/>
      <c r="AD73" s="915"/>
      <c r="AE73" s="915"/>
      <c r="AF73" s="915">
        <v>237</v>
      </c>
      <c r="AG73" s="915"/>
      <c r="AH73" s="915"/>
      <c r="AI73" s="915"/>
      <c r="AJ73" s="915"/>
      <c r="AK73" s="915" t="s">
        <v>525</v>
      </c>
      <c r="AL73" s="915"/>
      <c r="AM73" s="915"/>
      <c r="AN73" s="915"/>
      <c r="AO73" s="915"/>
      <c r="AP73" s="915" t="s">
        <v>591</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159248</v>
      </c>
      <c r="R74" s="915"/>
      <c r="S74" s="915"/>
      <c r="T74" s="915"/>
      <c r="U74" s="915"/>
      <c r="V74" s="915">
        <v>159241</v>
      </c>
      <c r="W74" s="915"/>
      <c r="X74" s="915"/>
      <c r="Y74" s="915"/>
      <c r="Z74" s="915"/>
      <c r="AA74" s="915">
        <v>7</v>
      </c>
      <c r="AB74" s="915"/>
      <c r="AC74" s="915"/>
      <c r="AD74" s="915"/>
      <c r="AE74" s="915"/>
      <c r="AF74" s="915">
        <v>7</v>
      </c>
      <c r="AG74" s="915"/>
      <c r="AH74" s="915"/>
      <c r="AI74" s="915"/>
      <c r="AJ74" s="915"/>
      <c r="AK74" s="915" t="s">
        <v>525</v>
      </c>
      <c r="AL74" s="915"/>
      <c r="AM74" s="915"/>
      <c r="AN74" s="915"/>
      <c r="AO74" s="915"/>
      <c r="AP74" s="915" t="s">
        <v>591</v>
      </c>
      <c r="AQ74" s="915"/>
      <c r="AR74" s="915"/>
      <c r="AS74" s="915"/>
      <c r="AT74" s="915"/>
      <c r="AU74" s="915" t="s">
        <v>591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2176</v>
      </c>
      <c r="R75" s="964"/>
      <c r="S75" s="964"/>
      <c r="T75" s="964"/>
      <c r="U75" s="914"/>
      <c r="V75" s="965">
        <v>2137</v>
      </c>
      <c r="W75" s="964"/>
      <c r="X75" s="964"/>
      <c r="Y75" s="964"/>
      <c r="Z75" s="914"/>
      <c r="AA75" s="965">
        <v>39</v>
      </c>
      <c r="AB75" s="964"/>
      <c r="AC75" s="964"/>
      <c r="AD75" s="964"/>
      <c r="AE75" s="914"/>
      <c r="AF75" s="965">
        <v>39</v>
      </c>
      <c r="AG75" s="964"/>
      <c r="AH75" s="964"/>
      <c r="AI75" s="964"/>
      <c r="AJ75" s="914"/>
      <c r="AK75" s="965" t="s">
        <v>525</v>
      </c>
      <c r="AL75" s="964"/>
      <c r="AM75" s="964"/>
      <c r="AN75" s="964"/>
      <c r="AO75" s="914"/>
      <c r="AP75" s="965">
        <v>1365</v>
      </c>
      <c r="AQ75" s="964"/>
      <c r="AR75" s="964"/>
      <c r="AS75" s="964"/>
      <c r="AT75" s="914"/>
      <c r="AU75" s="965">
        <v>278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1013</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211</v>
      </c>
      <c r="CS102" s="934"/>
      <c r="CT102" s="934"/>
      <c r="CU102" s="934"/>
      <c r="CV102" s="977"/>
      <c r="CW102" s="976">
        <v>136</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309</v>
      </c>
      <c r="AG109" s="979"/>
      <c r="AH109" s="979"/>
      <c r="AI109" s="979"/>
      <c r="AJ109" s="980"/>
      <c r="AK109" s="978" t="s">
        <v>308</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309</v>
      </c>
      <c r="BW109" s="979"/>
      <c r="BX109" s="979"/>
      <c r="BY109" s="979"/>
      <c r="BZ109" s="980"/>
      <c r="CA109" s="978" t="s">
        <v>308</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309</v>
      </c>
      <c r="DM109" s="979"/>
      <c r="DN109" s="979"/>
      <c r="DO109" s="979"/>
      <c r="DP109" s="980"/>
      <c r="DQ109" s="978" t="s">
        <v>308</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1315730</v>
      </c>
      <c r="AB110" s="986"/>
      <c r="AC110" s="986"/>
      <c r="AD110" s="986"/>
      <c r="AE110" s="987"/>
      <c r="AF110" s="988">
        <v>1337910</v>
      </c>
      <c r="AG110" s="986"/>
      <c r="AH110" s="986"/>
      <c r="AI110" s="986"/>
      <c r="AJ110" s="987"/>
      <c r="AK110" s="988">
        <v>1374229</v>
      </c>
      <c r="AL110" s="986"/>
      <c r="AM110" s="986"/>
      <c r="AN110" s="986"/>
      <c r="AO110" s="987"/>
      <c r="AP110" s="989">
        <v>19.5</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14313445</v>
      </c>
      <c r="BR110" s="1021"/>
      <c r="BS110" s="1021"/>
      <c r="BT110" s="1021"/>
      <c r="BU110" s="1021"/>
      <c r="BV110" s="1021">
        <v>16101211</v>
      </c>
      <c r="BW110" s="1021"/>
      <c r="BX110" s="1021"/>
      <c r="BY110" s="1021"/>
      <c r="BZ110" s="1021"/>
      <c r="CA110" s="1021">
        <v>18000454</v>
      </c>
      <c r="CB110" s="1021"/>
      <c r="CC110" s="1021"/>
      <c r="CD110" s="1021"/>
      <c r="CE110" s="1021"/>
      <c r="CF110" s="1035">
        <v>255.4</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442</v>
      </c>
      <c r="DM110" s="1021"/>
      <c r="DN110" s="1021"/>
      <c r="DO110" s="1021"/>
      <c r="DP110" s="1021"/>
      <c r="DQ110" s="1021" t="s">
        <v>442</v>
      </c>
      <c r="DR110" s="1021"/>
      <c r="DS110" s="1021"/>
      <c r="DT110" s="1021"/>
      <c r="DU110" s="1021"/>
      <c r="DV110" s="1022" t="s">
        <v>443</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443</v>
      </c>
      <c r="AG111" s="1028"/>
      <c r="AH111" s="1028"/>
      <c r="AI111" s="1028"/>
      <c r="AJ111" s="1029"/>
      <c r="AK111" s="1030" t="s">
        <v>442</v>
      </c>
      <c r="AL111" s="1028"/>
      <c r="AM111" s="1028"/>
      <c r="AN111" s="1028"/>
      <c r="AO111" s="1029"/>
      <c r="AP111" s="1031" t="s">
        <v>445</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2982491</v>
      </c>
      <c r="BR111" s="1014"/>
      <c r="BS111" s="1014"/>
      <c r="BT111" s="1014"/>
      <c r="BU111" s="1014"/>
      <c r="BV111" s="1014">
        <v>2800860</v>
      </c>
      <c r="BW111" s="1014"/>
      <c r="BX111" s="1014"/>
      <c r="BY111" s="1014"/>
      <c r="BZ111" s="1014"/>
      <c r="CA111" s="1014">
        <v>2649113</v>
      </c>
      <c r="CB111" s="1014"/>
      <c r="CC111" s="1014"/>
      <c r="CD111" s="1014"/>
      <c r="CE111" s="1014"/>
      <c r="CF111" s="1008">
        <v>37.6</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443</v>
      </c>
      <c r="DM111" s="1014"/>
      <c r="DN111" s="1014"/>
      <c r="DO111" s="1014"/>
      <c r="DP111" s="1014"/>
      <c r="DQ111" s="1014" t="s">
        <v>445</v>
      </c>
      <c r="DR111" s="1014"/>
      <c r="DS111" s="1014"/>
      <c r="DT111" s="1014"/>
      <c r="DU111" s="1014"/>
      <c r="DV111" s="1015" t="s">
        <v>445</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442</v>
      </c>
      <c r="AG112" s="1053"/>
      <c r="AH112" s="1053"/>
      <c r="AI112" s="1053"/>
      <c r="AJ112" s="1054"/>
      <c r="AK112" s="1055" t="s">
        <v>443</v>
      </c>
      <c r="AL112" s="1053"/>
      <c r="AM112" s="1053"/>
      <c r="AN112" s="1053"/>
      <c r="AO112" s="1054"/>
      <c r="AP112" s="1056" t="s">
        <v>448</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12633461</v>
      </c>
      <c r="BR112" s="1014"/>
      <c r="BS112" s="1014"/>
      <c r="BT112" s="1014"/>
      <c r="BU112" s="1014"/>
      <c r="BV112" s="1014">
        <v>12409788</v>
      </c>
      <c r="BW112" s="1014"/>
      <c r="BX112" s="1014"/>
      <c r="BY112" s="1014"/>
      <c r="BZ112" s="1014"/>
      <c r="CA112" s="1014">
        <v>12495443</v>
      </c>
      <c r="CB112" s="1014"/>
      <c r="CC112" s="1014"/>
      <c r="CD112" s="1014"/>
      <c r="CE112" s="1014"/>
      <c r="CF112" s="1008">
        <v>177.3</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448</v>
      </c>
      <c r="DM112" s="1014"/>
      <c r="DN112" s="1014"/>
      <c r="DO112" s="1014"/>
      <c r="DP112" s="1014"/>
      <c r="DQ112" s="1014" t="s">
        <v>443</v>
      </c>
      <c r="DR112" s="1014"/>
      <c r="DS112" s="1014"/>
      <c r="DT112" s="1014"/>
      <c r="DU112" s="1014"/>
      <c r="DV112" s="1015" t="s">
        <v>448</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915240</v>
      </c>
      <c r="AB113" s="1028"/>
      <c r="AC113" s="1028"/>
      <c r="AD113" s="1028"/>
      <c r="AE113" s="1029"/>
      <c r="AF113" s="1030">
        <v>930060</v>
      </c>
      <c r="AG113" s="1028"/>
      <c r="AH113" s="1028"/>
      <c r="AI113" s="1028"/>
      <c r="AJ113" s="1029"/>
      <c r="AK113" s="1030">
        <v>906164</v>
      </c>
      <c r="AL113" s="1028"/>
      <c r="AM113" s="1028"/>
      <c r="AN113" s="1028"/>
      <c r="AO113" s="1029"/>
      <c r="AP113" s="1031">
        <v>12.9</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670867</v>
      </c>
      <c r="BR113" s="1014"/>
      <c r="BS113" s="1014"/>
      <c r="BT113" s="1014"/>
      <c r="BU113" s="1014"/>
      <c r="BV113" s="1014">
        <v>710174</v>
      </c>
      <c r="BW113" s="1014"/>
      <c r="BX113" s="1014"/>
      <c r="BY113" s="1014"/>
      <c r="BZ113" s="1014"/>
      <c r="CA113" s="1014">
        <v>648382</v>
      </c>
      <c r="CB113" s="1014"/>
      <c r="CC113" s="1014"/>
      <c r="CD113" s="1014"/>
      <c r="CE113" s="1014"/>
      <c r="CF113" s="1008">
        <v>9.1999999999999993</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442</v>
      </c>
      <c r="DH113" s="1053"/>
      <c r="DI113" s="1053"/>
      <c r="DJ113" s="1053"/>
      <c r="DK113" s="1054"/>
      <c r="DL113" s="1055" t="s">
        <v>448</v>
      </c>
      <c r="DM113" s="1053"/>
      <c r="DN113" s="1053"/>
      <c r="DO113" s="1053"/>
      <c r="DP113" s="1054"/>
      <c r="DQ113" s="1055" t="s">
        <v>448</v>
      </c>
      <c r="DR113" s="1053"/>
      <c r="DS113" s="1053"/>
      <c r="DT113" s="1053"/>
      <c r="DU113" s="1054"/>
      <c r="DV113" s="1056" t="s">
        <v>443</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91577</v>
      </c>
      <c r="AB114" s="1053"/>
      <c r="AC114" s="1053"/>
      <c r="AD114" s="1053"/>
      <c r="AE114" s="1054"/>
      <c r="AF114" s="1055">
        <v>99203</v>
      </c>
      <c r="AG114" s="1053"/>
      <c r="AH114" s="1053"/>
      <c r="AI114" s="1053"/>
      <c r="AJ114" s="1054"/>
      <c r="AK114" s="1055">
        <v>110129</v>
      </c>
      <c r="AL114" s="1053"/>
      <c r="AM114" s="1053"/>
      <c r="AN114" s="1053"/>
      <c r="AO114" s="1054"/>
      <c r="AP114" s="1056">
        <v>1.6</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2120665</v>
      </c>
      <c r="BR114" s="1014"/>
      <c r="BS114" s="1014"/>
      <c r="BT114" s="1014"/>
      <c r="BU114" s="1014"/>
      <c r="BV114" s="1014">
        <v>1824586</v>
      </c>
      <c r="BW114" s="1014"/>
      <c r="BX114" s="1014"/>
      <c r="BY114" s="1014"/>
      <c r="BZ114" s="1014"/>
      <c r="CA114" s="1014">
        <v>1737281</v>
      </c>
      <c r="CB114" s="1014"/>
      <c r="CC114" s="1014"/>
      <c r="CD114" s="1014"/>
      <c r="CE114" s="1014"/>
      <c r="CF114" s="1008">
        <v>24.6</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448</v>
      </c>
      <c r="DH114" s="1053"/>
      <c r="DI114" s="1053"/>
      <c r="DJ114" s="1053"/>
      <c r="DK114" s="1054"/>
      <c r="DL114" s="1055" t="s">
        <v>442</v>
      </c>
      <c r="DM114" s="1053"/>
      <c r="DN114" s="1053"/>
      <c r="DO114" s="1053"/>
      <c r="DP114" s="1054"/>
      <c r="DQ114" s="1055" t="s">
        <v>442</v>
      </c>
      <c r="DR114" s="1053"/>
      <c r="DS114" s="1053"/>
      <c r="DT114" s="1053"/>
      <c r="DU114" s="1054"/>
      <c r="DV114" s="1056" t="s">
        <v>445</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103374</v>
      </c>
      <c r="AB115" s="1028"/>
      <c r="AC115" s="1028"/>
      <c r="AD115" s="1028"/>
      <c r="AE115" s="1029"/>
      <c r="AF115" s="1030">
        <v>103348</v>
      </c>
      <c r="AG115" s="1028"/>
      <c r="AH115" s="1028"/>
      <c r="AI115" s="1028"/>
      <c r="AJ115" s="1029"/>
      <c r="AK115" s="1030">
        <v>100429</v>
      </c>
      <c r="AL115" s="1028"/>
      <c r="AM115" s="1028"/>
      <c r="AN115" s="1028"/>
      <c r="AO115" s="1029"/>
      <c r="AP115" s="1031">
        <v>1.4</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v>85823</v>
      </c>
      <c r="BW115" s="1014"/>
      <c r="BX115" s="1014"/>
      <c r="BY115" s="1014"/>
      <c r="BZ115" s="1014"/>
      <c r="CA115" s="1014" t="s">
        <v>448</v>
      </c>
      <c r="CB115" s="1014"/>
      <c r="CC115" s="1014"/>
      <c r="CD115" s="1014"/>
      <c r="CE115" s="1014"/>
      <c r="CF115" s="1008" t="s">
        <v>445</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2756040</v>
      </c>
      <c r="DH115" s="1053"/>
      <c r="DI115" s="1053"/>
      <c r="DJ115" s="1053"/>
      <c r="DK115" s="1054"/>
      <c r="DL115" s="1055">
        <v>2558154</v>
      </c>
      <c r="DM115" s="1053"/>
      <c r="DN115" s="1053"/>
      <c r="DO115" s="1053"/>
      <c r="DP115" s="1054"/>
      <c r="DQ115" s="1055">
        <v>2460067</v>
      </c>
      <c r="DR115" s="1053"/>
      <c r="DS115" s="1053"/>
      <c r="DT115" s="1053"/>
      <c r="DU115" s="1054"/>
      <c r="DV115" s="1056">
        <v>34.9</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216</v>
      </c>
      <c r="AB116" s="1053"/>
      <c r="AC116" s="1053"/>
      <c r="AD116" s="1053"/>
      <c r="AE116" s="1054"/>
      <c r="AF116" s="1055">
        <v>800</v>
      </c>
      <c r="AG116" s="1053"/>
      <c r="AH116" s="1053"/>
      <c r="AI116" s="1053"/>
      <c r="AJ116" s="1054"/>
      <c r="AK116" s="1055">
        <v>780</v>
      </c>
      <c r="AL116" s="1053"/>
      <c r="AM116" s="1053"/>
      <c r="AN116" s="1053"/>
      <c r="AO116" s="1054"/>
      <c r="AP116" s="1056">
        <v>0</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448</v>
      </c>
      <c r="BR116" s="1014"/>
      <c r="BS116" s="1014"/>
      <c r="BT116" s="1014"/>
      <c r="BU116" s="1014"/>
      <c r="BV116" s="1014" t="s">
        <v>448</v>
      </c>
      <c r="BW116" s="1014"/>
      <c r="BX116" s="1014"/>
      <c r="BY116" s="1014"/>
      <c r="BZ116" s="1014"/>
      <c r="CA116" s="1014" t="s">
        <v>442</v>
      </c>
      <c r="CB116" s="1014"/>
      <c r="CC116" s="1014"/>
      <c r="CD116" s="1014"/>
      <c r="CE116" s="1014"/>
      <c r="CF116" s="1008" t="s">
        <v>443</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226451</v>
      </c>
      <c r="DH116" s="1053"/>
      <c r="DI116" s="1053"/>
      <c r="DJ116" s="1053"/>
      <c r="DK116" s="1054"/>
      <c r="DL116" s="1055">
        <v>242706</v>
      </c>
      <c r="DM116" s="1053"/>
      <c r="DN116" s="1053"/>
      <c r="DO116" s="1053"/>
      <c r="DP116" s="1054"/>
      <c r="DQ116" s="1055">
        <v>189046</v>
      </c>
      <c r="DR116" s="1053"/>
      <c r="DS116" s="1053"/>
      <c r="DT116" s="1053"/>
      <c r="DU116" s="1054"/>
      <c r="DV116" s="1056">
        <v>2.7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2426137</v>
      </c>
      <c r="AB117" s="1071"/>
      <c r="AC117" s="1071"/>
      <c r="AD117" s="1071"/>
      <c r="AE117" s="1072"/>
      <c r="AF117" s="1073">
        <v>2471321</v>
      </c>
      <c r="AG117" s="1071"/>
      <c r="AH117" s="1071"/>
      <c r="AI117" s="1071"/>
      <c r="AJ117" s="1072"/>
      <c r="AK117" s="1073">
        <v>2491731</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467</v>
      </c>
      <c r="BR117" s="1014"/>
      <c r="BS117" s="1014"/>
      <c r="BT117" s="1014"/>
      <c r="BU117" s="1014"/>
      <c r="BV117" s="1014" t="s">
        <v>468</v>
      </c>
      <c r="BW117" s="1014"/>
      <c r="BX117" s="1014"/>
      <c r="BY117" s="1014"/>
      <c r="BZ117" s="1014"/>
      <c r="CA117" s="1014" t="s">
        <v>417</v>
      </c>
      <c r="CB117" s="1014"/>
      <c r="CC117" s="1014"/>
      <c r="CD117" s="1014"/>
      <c r="CE117" s="1014"/>
      <c r="CF117" s="1008" t="s">
        <v>417</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467</v>
      </c>
      <c r="DM117" s="1053"/>
      <c r="DN117" s="1053"/>
      <c r="DO117" s="1053"/>
      <c r="DP117" s="1054"/>
      <c r="DQ117" s="1055" t="s">
        <v>445</v>
      </c>
      <c r="DR117" s="1053"/>
      <c r="DS117" s="1053"/>
      <c r="DT117" s="1053"/>
      <c r="DU117" s="1054"/>
      <c r="DV117" s="1056" t="s">
        <v>470</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309</v>
      </c>
      <c r="AG118" s="979"/>
      <c r="AH118" s="979"/>
      <c r="AI118" s="979"/>
      <c r="AJ118" s="980"/>
      <c r="AK118" s="978" t="s">
        <v>308</v>
      </c>
      <c r="AL118" s="979"/>
      <c r="AM118" s="979"/>
      <c r="AN118" s="979"/>
      <c r="AO118" s="980"/>
      <c r="AP118" s="1065" t="s">
        <v>436</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467</v>
      </c>
      <c r="BR118" s="1092"/>
      <c r="BS118" s="1092"/>
      <c r="BT118" s="1092"/>
      <c r="BU118" s="1092"/>
      <c r="BV118" s="1092" t="s">
        <v>467</v>
      </c>
      <c r="BW118" s="1092"/>
      <c r="BX118" s="1092"/>
      <c r="BY118" s="1092"/>
      <c r="BZ118" s="1092"/>
      <c r="CA118" s="1092" t="s">
        <v>472</v>
      </c>
      <c r="CB118" s="1092"/>
      <c r="CC118" s="1092"/>
      <c r="CD118" s="1092"/>
      <c r="CE118" s="1092"/>
      <c r="CF118" s="1008" t="s">
        <v>445</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474</v>
      </c>
      <c r="DM118" s="1053"/>
      <c r="DN118" s="1053"/>
      <c r="DO118" s="1053"/>
      <c r="DP118" s="1054"/>
      <c r="DQ118" s="1055" t="s">
        <v>468</v>
      </c>
      <c r="DR118" s="1053"/>
      <c r="DS118" s="1053"/>
      <c r="DT118" s="1053"/>
      <c r="DU118" s="1054"/>
      <c r="DV118" s="1056" t="s">
        <v>467</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474</v>
      </c>
      <c r="AB119" s="986"/>
      <c r="AC119" s="986"/>
      <c r="AD119" s="986"/>
      <c r="AE119" s="987"/>
      <c r="AF119" s="988" t="s">
        <v>467</v>
      </c>
      <c r="AG119" s="986"/>
      <c r="AH119" s="986"/>
      <c r="AI119" s="986"/>
      <c r="AJ119" s="987"/>
      <c r="AK119" s="988" t="s">
        <v>474</v>
      </c>
      <c r="AL119" s="986"/>
      <c r="AM119" s="986"/>
      <c r="AN119" s="986"/>
      <c r="AO119" s="987"/>
      <c r="AP119" s="989" t="s">
        <v>445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475</v>
      </c>
      <c r="BP119" s="1100"/>
      <c r="BQ119" s="1091">
        <v>32720929</v>
      </c>
      <c r="BR119" s="1092"/>
      <c r="BS119" s="1092"/>
      <c r="BT119" s="1092"/>
      <c r="BU119" s="1092"/>
      <c r="BV119" s="1092">
        <v>33932442</v>
      </c>
      <c r="BW119" s="1092"/>
      <c r="BX119" s="1092"/>
      <c r="BY119" s="1092"/>
      <c r="BZ119" s="1092"/>
      <c r="CA119" s="1092">
        <v>35530673</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467</v>
      </c>
      <c r="DH119" s="1078"/>
      <c r="DI119" s="1078"/>
      <c r="DJ119" s="1078"/>
      <c r="DK119" s="1079"/>
      <c r="DL119" s="1077" t="s">
        <v>413</v>
      </c>
      <c r="DM119" s="1078"/>
      <c r="DN119" s="1078"/>
      <c r="DO119" s="1078"/>
      <c r="DP119" s="1079"/>
      <c r="DQ119" s="1077" t="s">
        <v>445</v>
      </c>
      <c r="DR119" s="1078"/>
      <c r="DS119" s="1078"/>
      <c r="DT119" s="1078"/>
      <c r="DU119" s="1079"/>
      <c r="DV119" s="1080" t="s">
        <v>467</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417</v>
      </c>
      <c r="AB120" s="1053"/>
      <c r="AC120" s="1053"/>
      <c r="AD120" s="1053"/>
      <c r="AE120" s="1054"/>
      <c r="AF120" s="1055" t="s">
        <v>445</v>
      </c>
      <c r="AG120" s="1053"/>
      <c r="AH120" s="1053"/>
      <c r="AI120" s="1053"/>
      <c r="AJ120" s="1054"/>
      <c r="AK120" s="1055" t="s">
        <v>467</v>
      </c>
      <c r="AL120" s="1053"/>
      <c r="AM120" s="1053"/>
      <c r="AN120" s="1053"/>
      <c r="AO120" s="1054"/>
      <c r="AP120" s="1056" t="s">
        <v>445</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1580632</v>
      </c>
      <c r="BR120" s="1021"/>
      <c r="BS120" s="1021"/>
      <c r="BT120" s="1021"/>
      <c r="BU120" s="1021"/>
      <c r="BV120" s="1021">
        <v>1410526</v>
      </c>
      <c r="BW120" s="1021"/>
      <c r="BX120" s="1021"/>
      <c r="BY120" s="1021"/>
      <c r="BZ120" s="1021"/>
      <c r="CA120" s="1021">
        <v>1053895</v>
      </c>
      <c r="CB120" s="1021"/>
      <c r="CC120" s="1021"/>
      <c r="CD120" s="1021"/>
      <c r="CE120" s="1021"/>
      <c r="CF120" s="1035">
        <v>15</v>
      </c>
      <c r="CG120" s="1036"/>
      <c r="CH120" s="1036"/>
      <c r="CI120" s="1036"/>
      <c r="CJ120" s="1036"/>
      <c r="CK120" s="1101" t="s">
        <v>479</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10995554</v>
      </c>
      <c r="DH120" s="1021"/>
      <c r="DI120" s="1021"/>
      <c r="DJ120" s="1021"/>
      <c r="DK120" s="1021"/>
      <c r="DL120" s="1021">
        <v>10904472</v>
      </c>
      <c r="DM120" s="1021"/>
      <c r="DN120" s="1021"/>
      <c r="DO120" s="1021"/>
      <c r="DP120" s="1021"/>
      <c r="DQ120" s="1021">
        <v>11009367</v>
      </c>
      <c r="DR120" s="1021"/>
      <c r="DS120" s="1021"/>
      <c r="DT120" s="1021"/>
      <c r="DU120" s="1021"/>
      <c r="DV120" s="1022">
        <v>156.19999999999999</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467</v>
      </c>
      <c r="AG121" s="1053"/>
      <c r="AH121" s="1053"/>
      <c r="AI121" s="1053"/>
      <c r="AJ121" s="1054"/>
      <c r="AK121" s="1055" t="s">
        <v>417</v>
      </c>
      <c r="AL121" s="1053"/>
      <c r="AM121" s="1053"/>
      <c r="AN121" s="1053"/>
      <c r="AO121" s="1054"/>
      <c r="AP121" s="1056" t="s">
        <v>417</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2231833</v>
      </c>
      <c r="BR121" s="1014"/>
      <c r="BS121" s="1014"/>
      <c r="BT121" s="1014"/>
      <c r="BU121" s="1014"/>
      <c r="BV121" s="1014">
        <v>2290296</v>
      </c>
      <c r="BW121" s="1014"/>
      <c r="BX121" s="1014"/>
      <c r="BY121" s="1014"/>
      <c r="BZ121" s="1014"/>
      <c r="CA121" s="1014">
        <v>2193623</v>
      </c>
      <c r="CB121" s="1014"/>
      <c r="CC121" s="1014"/>
      <c r="CD121" s="1014"/>
      <c r="CE121" s="1014"/>
      <c r="CF121" s="1008">
        <v>31.1</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1049738</v>
      </c>
      <c r="DH121" s="1014"/>
      <c r="DI121" s="1014"/>
      <c r="DJ121" s="1014"/>
      <c r="DK121" s="1014"/>
      <c r="DL121" s="1014">
        <v>868139</v>
      </c>
      <c r="DM121" s="1014"/>
      <c r="DN121" s="1014"/>
      <c r="DO121" s="1014"/>
      <c r="DP121" s="1014"/>
      <c r="DQ121" s="1014">
        <v>755470</v>
      </c>
      <c r="DR121" s="1014"/>
      <c r="DS121" s="1014"/>
      <c r="DT121" s="1014"/>
      <c r="DU121" s="1014"/>
      <c r="DV121" s="1015">
        <v>10.7</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417</v>
      </c>
      <c r="AB122" s="1053"/>
      <c r="AC122" s="1053"/>
      <c r="AD122" s="1053"/>
      <c r="AE122" s="1054"/>
      <c r="AF122" s="1055" t="s">
        <v>467</v>
      </c>
      <c r="AG122" s="1053"/>
      <c r="AH122" s="1053"/>
      <c r="AI122" s="1053"/>
      <c r="AJ122" s="1054"/>
      <c r="AK122" s="1055" t="s">
        <v>467</v>
      </c>
      <c r="AL122" s="1053"/>
      <c r="AM122" s="1053"/>
      <c r="AN122" s="1053"/>
      <c r="AO122" s="1054"/>
      <c r="AP122" s="1056" t="s">
        <v>474</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17365264</v>
      </c>
      <c r="BR122" s="1092"/>
      <c r="BS122" s="1092"/>
      <c r="BT122" s="1092"/>
      <c r="BU122" s="1092"/>
      <c r="BV122" s="1092">
        <v>17960124</v>
      </c>
      <c r="BW122" s="1092"/>
      <c r="BX122" s="1092"/>
      <c r="BY122" s="1092"/>
      <c r="BZ122" s="1092"/>
      <c r="CA122" s="1092">
        <v>18704320</v>
      </c>
      <c r="CB122" s="1092"/>
      <c r="CC122" s="1092"/>
      <c r="CD122" s="1092"/>
      <c r="CE122" s="1092"/>
      <c r="CF122" s="1112">
        <v>265.39999999999998</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588169</v>
      </c>
      <c r="DH122" s="1014"/>
      <c r="DI122" s="1014"/>
      <c r="DJ122" s="1014"/>
      <c r="DK122" s="1014"/>
      <c r="DL122" s="1014">
        <v>637177</v>
      </c>
      <c r="DM122" s="1014"/>
      <c r="DN122" s="1014"/>
      <c r="DO122" s="1014"/>
      <c r="DP122" s="1014"/>
      <c r="DQ122" s="1014">
        <v>730606</v>
      </c>
      <c r="DR122" s="1014"/>
      <c r="DS122" s="1014"/>
      <c r="DT122" s="1014"/>
      <c r="DU122" s="1014"/>
      <c r="DV122" s="1015">
        <v>10.4</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467</v>
      </c>
      <c r="AG123" s="1053"/>
      <c r="AH123" s="1053"/>
      <c r="AI123" s="1053"/>
      <c r="AJ123" s="1054"/>
      <c r="AK123" s="1055" t="s">
        <v>413</v>
      </c>
      <c r="AL123" s="1053"/>
      <c r="AM123" s="1053"/>
      <c r="AN123" s="1053"/>
      <c r="AO123" s="1054"/>
      <c r="AP123" s="1056" t="s">
        <v>467</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485</v>
      </c>
      <c r="BP123" s="1100"/>
      <c r="BQ123" s="1159">
        <v>21177729</v>
      </c>
      <c r="BR123" s="1160"/>
      <c r="BS123" s="1160"/>
      <c r="BT123" s="1160"/>
      <c r="BU123" s="1160"/>
      <c r="BV123" s="1160">
        <v>21660946</v>
      </c>
      <c r="BW123" s="1160"/>
      <c r="BX123" s="1160"/>
      <c r="BY123" s="1160"/>
      <c r="BZ123" s="1160"/>
      <c r="CA123" s="1160">
        <v>21951838</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417</v>
      </c>
      <c r="DM123" s="1053"/>
      <c r="DN123" s="1053"/>
      <c r="DO123" s="1053"/>
      <c r="DP123" s="1054"/>
      <c r="DQ123" s="1055" t="s">
        <v>417</v>
      </c>
      <c r="DR123" s="1053"/>
      <c r="DS123" s="1053"/>
      <c r="DT123" s="1053"/>
      <c r="DU123" s="1054"/>
      <c r="DV123" s="1056" t="s">
        <v>474</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474</v>
      </c>
      <c r="AB124" s="1053"/>
      <c r="AC124" s="1053"/>
      <c r="AD124" s="1053"/>
      <c r="AE124" s="1054"/>
      <c r="AF124" s="1055" t="s">
        <v>474</v>
      </c>
      <c r="AG124" s="1053"/>
      <c r="AH124" s="1053"/>
      <c r="AI124" s="1053"/>
      <c r="AJ124" s="1054"/>
      <c r="AK124" s="1055" t="s">
        <v>468</v>
      </c>
      <c r="AL124" s="1053"/>
      <c r="AM124" s="1053"/>
      <c r="AN124" s="1053"/>
      <c r="AO124" s="1054"/>
      <c r="AP124" s="1056" t="s">
        <v>467</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165.2</v>
      </c>
      <c r="BR124" s="1122"/>
      <c r="BS124" s="1122"/>
      <c r="BT124" s="1122"/>
      <c r="BU124" s="1122"/>
      <c r="BV124" s="1122">
        <v>174.4</v>
      </c>
      <c r="BW124" s="1122"/>
      <c r="BX124" s="1122"/>
      <c r="BY124" s="1122"/>
      <c r="BZ124" s="1122"/>
      <c r="CA124" s="1122">
        <v>192.6</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468</v>
      </c>
      <c r="DM124" s="1078"/>
      <c r="DN124" s="1078"/>
      <c r="DO124" s="1078"/>
      <c r="DP124" s="1079"/>
      <c r="DQ124" s="1077" t="s">
        <v>417</v>
      </c>
      <c r="DR124" s="1078"/>
      <c r="DS124" s="1078"/>
      <c r="DT124" s="1078"/>
      <c r="DU124" s="1079"/>
      <c r="DV124" s="1080" t="s">
        <v>467</v>
      </c>
      <c r="DW124" s="1081"/>
      <c r="DX124" s="1081"/>
      <c r="DY124" s="1081"/>
      <c r="DZ124" s="1082"/>
    </row>
    <row r="125" spans="1:130" s="247"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417</v>
      </c>
      <c r="AB125" s="1053"/>
      <c r="AC125" s="1053"/>
      <c r="AD125" s="1053"/>
      <c r="AE125" s="1054"/>
      <c r="AF125" s="1055" t="s">
        <v>467</v>
      </c>
      <c r="AG125" s="1053"/>
      <c r="AH125" s="1053"/>
      <c r="AI125" s="1053"/>
      <c r="AJ125" s="1054"/>
      <c r="AK125" s="1055" t="s">
        <v>467</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467</v>
      </c>
      <c r="DH125" s="1021"/>
      <c r="DI125" s="1021"/>
      <c r="DJ125" s="1021"/>
      <c r="DK125" s="1021"/>
      <c r="DL125" s="1021" t="s">
        <v>467</v>
      </c>
      <c r="DM125" s="1021"/>
      <c r="DN125" s="1021"/>
      <c r="DO125" s="1021"/>
      <c r="DP125" s="1021"/>
      <c r="DQ125" s="1021" t="s">
        <v>445</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103374</v>
      </c>
      <c r="AB126" s="1053"/>
      <c r="AC126" s="1053"/>
      <c r="AD126" s="1053"/>
      <c r="AE126" s="1054"/>
      <c r="AF126" s="1055">
        <v>103348</v>
      </c>
      <c r="AG126" s="1053"/>
      <c r="AH126" s="1053"/>
      <c r="AI126" s="1053"/>
      <c r="AJ126" s="1054"/>
      <c r="AK126" s="1055">
        <v>100429</v>
      </c>
      <c r="AL126" s="1053"/>
      <c r="AM126" s="1053"/>
      <c r="AN126" s="1053"/>
      <c r="AO126" s="1054"/>
      <c r="AP126" s="1056">
        <v>1.4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468</v>
      </c>
      <c r="DH126" s="1014"/>
      <c r="DI126" s="1014"/>
      <c r="DJ126" s="1014"/>
      <c r="DK126" s="1014"/>
      <c r="DL126" s="1014">
        <v>85823</v>
      </c>
      <c r="DM126" s="1014"/>
      <c r="DN126" s="1014"/>
      <c r="DO126" s="1014"/>
      <c r="DP126" s="1014"/>
      <c r="DQ126" s="1014" t="s">
        <v>445</v>
      </c>
      <c r="DR126" s="1014"/>
      <c r="DS126" s="1014"/>
      <c r="DT126" s="1014"/>
      <c r="DU126" s="1014"/>
      <c r="DV126" s="1015" t="s">
        <v>130</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467</v>
      </c>
      <c r="AB127" s="1053"/>
      <c r="AC127" s="1053"/>
      <c r="AD127" s="1053"/>
      <c r="AE127" s="1054"/>
      <c r="AF127" s="1055" t="s">
        <v>467</v>
      </c>
      <c r="AG127" s="1053"/>
      <c r="AH127" s="1053"/>
      <c r="AI127" s="1053"/>
      <c r="AJ127" s="1054"/>
      <c r="AK127" s="1055" t="s">
        <v>417</v>
      </c>
      <c r="AL127" s="1053"/>
      <c r="AM127" s="1053"/>
      <c r="AN127" s="1053"/>
      <c r="AO127" s="1054"/>
      <c r="AP127" s="1056" t="s">
        <v>445</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445</v>
      </c>
      <c r="DH127" s="1014"/>
      <c r="DI127" s="1014"/>
      <c r="DJ127" s="1014"/>
      <c r="DK127" s="1014"/>
      <c r="DL127" s="1014" t="s">
        <v>445</v>
      </c>
      <c r="DM127" s="1014"/>
      <c r="DN127" s="1014"/>
      <c r="DO127" s="1014"/>
      <c r="DP127" s="1014"/>
      <c r="DQ127" s="1014" t="s">
        <v>130</v>
      </c>
      <c r="DR127" s="1014"/>
      <c r="DS127" s="1014"/>
      <c r="DT127" s="1014"/>
      <c r="DU127" s="1014"/>
      <c r="DV127" s="1015" t="s">
        <v>445</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32944</v>
      </c>
      <c r="AB128" s="1142"/>
      <c r="AC128" s="1142"/>
      <c r="AD128" s="1142"/>
      <c r="AE128" s="1143"/>
      <c r="AF128" s="1144">
        <v>32101</v>
      </c>
      <c r="AG128" s="1142"/>
      <c r="AH128" s="1142"/>
      <c r="AI128" s="1142"/>
      <c r="AJ128" s="1143"/>
      <c r="AK128" s="1144">
        <v>33004</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445</v>
      </c>
      <c r="BG128" s="1149"/>
      <c r="BH128" s="1149"/>
      <c r="BI128" s="1149"/>
      <c r="BJ128" s="1149"/>
      <c r="BK128" s="1149"/>
      <c r="BL128" s="1150"/>
      <c r="BM128" s="1148">
        <v>13.65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467</v>
      </c>
      <c r="DH128" s="1134"/>
      <c r="DI128" s="1134"/>
      <c r="DJ128" s="1134"/>
      <c r="DK128" s="1134"/>
      <c r="DL128" s="1134" t="s">
        <v>467</v>
      </c>
      <c r="DM128" s="1134"/>
      <c r="DN128" s="1134"/>
      <c r="DO128" s="1134"/>
      <c r="DP128" s="1134"/>
      <c r="DQ128" s="1134" t="s">
        <v>467</v>
      </c>
      <c r="DR128" s="1134"/>
      <c r="DS128" s="1134"/>
      <c r="DT128" s="1134"/>
      <c r="DU128" s="1134"/>
      <c r="DV128" s="1135" t="s">
        <v>413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8330500</v>
      </c>
      <c r="AB129" s="1053"/>
      <c r="AC129" s="1053"/>
      <c r="AD129" s="1053"/>
      <c r="AE129" s="1054"/>
      <c r="AF129" s="1055">
        <v>8396252</v>
      </c>
      <c r="AG129" s="1053"/>
      <c r="AH129" s="1053"/>
      <c r="AI129" s="1053"/>
      <c r="AJ129" s="1054"/>
      <c r="AK129" s="1055">
        <v>8422407</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445</v>
      </c>
      <c r="BG129" s="1163"/>
      <c r="BH129" s="1163"/>
      <c r="BI129" s="1163"/>
      <c r="BJ129" s="1163"/>
      <c r="BK129" s="1163"/>
      <c r="BL129" s="1164"/>
      <c r="BM129" s="1162">
        <v>18.649999999999999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1344390</v>
      </c>
      <c r="AB130" s="1053"/>
      <c r="AC130" s="1053"/>
      <c r="AD130" s="1053"/>
      <c r="AE130" s="1054"/>
      <c r="AF130" s="1055">
        <v>1363003</v>
      </c>
      <c r="AG130" s="1053"/>
      <c r="AH130" s="1053"/>
      <c r="AI130" s="1053"/>
      <c r="AJ130" s="1054"/>
      <c r="AK130" s="1055">
        <v>1373730</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15.2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6986110</v>
      </c>
      <c r="AB131" s="1078"/>
      <c r="AC131" s="1078"/>
      <c r="AD131" s="1078"/>
      <c r="AE131" s="1079"/>
      <c r="AF131" s="1077">
        <v>7033249</v>
      </c>
      <c r="AG131" s="1078"/>
      <c r="AH131" s="1078"/>
      <c r="AI131" s="1078"/>
      <c r="AJ131" s="1079"/>
      <c r="AK131" s="1077">
        <v>7048677</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192.6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15.01268947</v>
      </c>
      <c r="AB132" s="1194"/>
      <c r="AC132" s="1194"/>
      <c r="AD132" s="1194"/>
      <c r="AE132" s="1195"/>
      <c r="AF132" s="1196">
        <v>15.301846980000001</v>
      </c>
      <c r="AG132" s="1194"/>
      <c r="AH132" s="1194"/>
      <c r="AI132" s="1194"/>
      <c r="AJ132" s="1195"/>
      <c r="AK132" s="1196">
        <v>15.392917000000001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15.1</v>
      </c>
      <c r="AB133" s="1177"/>
      <c r="AC133" s="1177"/>
      <c r="AD133" s="1177"/>
      <c r="AE133" s="1178"/>
      <c r="AF133" s="1176">
        <v>15.1</v>
      </c>
      <c r="AG133" s="1177"/>
      <c r="AH133" s="1177"/>
      <c r="AI133" s="1177"/>
      <c r="AJ133" s="1178"/>
      <c r="AK133" s="1176">
        <v>15.2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8FNPvK7e/Qh0TLvyLVyDm+cspmYSytiOOIAN1wYXJoiEPgYpjSk/iayE6UODGj7xvbli3mwIQhPx4moCSSE4A==" saltValue="R5zCaLNB8gb2uTmFvf2s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bHMRGdt9pvlC6Vpfdj4tKS1QFxlgZm2hse5eeRwGL3lpnZ4sd+HUqeXNMQUI09rMVCK7D9sGHFv/7P2PLVaHQ==" saltValue="nKt36z2DR7wFEj6GxeGE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zjA0/0yNrWOsICf6nkQoSu1GPDAUmb6UypeH79mBdvBqQjg+8vx7wXWXw0J3ARJ7auImxACulVGCDJHmesy/Q==" saltValue="8RU5m/wNaFVS2ZZOAKlz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1956566</v>
      </c>
      <c r="AP9" s="313">
        <v>65694</v>
      </c>
      <c r="AQ9" s="314">
        <v>70630</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147527</v>
      </c>
      <c r="AP10" s="316">
        <v>4953</v>
      </c>
      <c r="AQ10" s="317">
        <v>8333</v>
      </c>
      <c r="AR10" s="318">
        <v>-40.6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359813</v>
      </c>
      <c r="AP11" s="316">
        <v>12081</v>
      </c>
      <c r="AQ11" s="317">
        <v>8447</v>
      </c>
      <c r="AR11" s="318">
        <v>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5466</v>
      </c>
      <c r="AP12" s="316">
        <v>184</v>
      </c>
      <c r="AQ12" s="317">
        <v>1002</v>
      </c>
      <c r="AR12" s="318">
        <v>-81.599999999999994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v>12</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83937</v>
      </c>
      <c r="AP14" s="316">
        <v>2818</v>
      </c>
      <c r="AQ14" s="317">
        <v>2952</v>
      </c>
      <c r="AR14" s="318">
        <v>-4.5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49657</v>
      </c>
      <c r="AP15" s="316">
        <v>1667</v>
      </c>
      <c r="AQ15" s="317">
        <v>1842</v>
      </c>
      <c r="AR15" s="318">
        <v>-9.5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-226901</v>
      </c>
      <c r="AP16" s="316">
        <v>-7618</v>
      </c>
      <c r="AQ16" s="317">
        <v>-6186</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2376065</v>
      </c>
      <c r="AP17" s="316">
        <v>79779</v>
      </c>
      <c r="AQ17" s="317">
        <v>87031</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8.1300000000000008</v>
      </c>
      <c r="AP21" s="329">
        <v>8.3000000000000007</v>
      </c>
      <c r="AQ21" s="330">
        <v>-0.17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93.8</v>
      </c>
      <c r="AP22" s="334">
        <v>97.7</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1374229</v>
      </c>
      <c r="AP32" s="343">
        <v>46141</v>
      </c>
      <c r="AQ32" s="344">
        <v>50496</v>
      </c>
      <c r="AR32" s="345">
        <v>-8.6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40</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906164</v>
      </c>
      <c r="AP35" s="343">
        <v>30426</v>
      </c>
      <c r="AQ35" s="344">
        <v>19688</v>
      </c>
      <c r="AR35" s="345">
        <v>54.5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110129</v>
      </c>
      <c r="AP36" s="343">
        <v>3698</v>
      </c>
      <c r="AQ36" s="344">
        <v>2838</v>
      </c>
      <c r="AR36" s="345">
        <v>30.3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100429</v>
      </c>
      <c r="AP37" s="343">
        <v>3372</v>
      </c>
      <c r="AQ37" s="344">
        <v>486</v>
      </c>
      <c r="AR37" s="345">
        <v>593.79999999999995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v>780</v>
      </c>
      <c r="AP38" s="346">
        <v>26</v>
      </c>
      <c r="AQ38" s="347">
        <v>3</v>
      </c>
      <c r="AR38" s="335">
        <v>766.7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-33004</v>
      </c>
      <c r="AP39" s="343">
        <v>-1108</v>
      </c>
      <c r="AQ39" s="344">
        <v>-4320</v>
      </c>
      <c r="AR39" s="345">
        <v>-74.400000000000006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-1373730</v>
      </c>
      <c r="AP40" s="343">
        <v>-46125</v>
      </c>
      <c r="AQ40" s="344">
        <v>-47973</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1084997</v>
      </c>
      <c r="AP41" s="343">
        <v>36430</v>
      </c>
      <c r="AQ41" s="344">
        <v>21258</v>
      </c>
      <c r="AR41" s="345">
        <v>71.400000000000006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1935495</v>
      </c>
      <c r="AN51" s="365">
        <v>62179</v>
      </c>
      <c r="AO51" s="366">
        <v>-20.399999999999999</v>
      </c>
      <c r="AP51" s="367">
        <v>81768</v>
      </c>
      <c r="AQ51" s="368">
        <v>-23.3</v>
      </c>
      <c r="AR51" s="369">
        <v>2.9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976469</v>
      </c>
      <c r="AN52" s="373">
        <v>31369</v>
      </c>
      <c r="AO52" s="374">
        <v>-25.9</v>
      </c>
      <c r="AP52" s="375">
        <v>37917</v>
      </c>
      <c r="AQ52" s="376">
        <v>-16.7</v>
      </c>
      <c r="AR52" s="377">
        <v>-9.1999999999999993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1579341</v>
      </c>
      <c r="AN53" s="365">
        <v>51367</v>
      </c>
      <c r="AO53" s="366">
        <v>-17.399999999999999</v>
      </c>
      <c r="AP53" s="367">
        <v>65876</v>
      </c>
      <c r="AQ53" s="368">
        <v>-19.399999999999999</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616357</v>
      </c>
      <c r="AN54" s="373">
        <v>20047</v>
      </c>
      <c r="AO54" s="374">
        <v>-36.1</v>
      </c>
      <c r="AP54" s="375">
        <v>36484</v>
      </c>
      <c r="AQ54" s="376">
        <v>-3.8</v>
      </c>
      <c r="AR54" s="377">
        <v>-32.299999999999997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2332830</v>
      </c>
      <c r="AN55" s="365">
        <v>76604</v>
      </c>
      <c r="AO55" s="366">
        <v>49.1</v>
      </c>
      <c r="AP55" s="367">
        <v>68468</v>
      </c>
      <c r="AQ55" s="368">
        <v>3.9</v>
      </c>
      <c r="AR55" s="369">
        <v>45.2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974518</v>
      </c>
      <c r="AN56" s="373">
        <v>32001</v>
      </c>
      <c r="AO56" s="374">
        <v>59.6</v>
      </c>
      <c r="AP56" s="375">
        <v>34140</v>
      </c>
      <c r="AQ56" s="376">
        <v>-6.4</v>
      </c>
      <c r="AR56" s="377">
        <v>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4302046</v>
      </c>
      <c r="AN57" s="365">
        <v>142721</v>
      </c>
      <c r="AO57" s="366">
        <v>86.3</v>
      </c>
      <c r="AP57" s="367">
        <v>69729</v>
      </c>
      <c r="AQ57" s="368">
        <v>1.8</v>
      </c>
      <c r="AR57" s="369">
        <v>84.5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1904079</v>
      </c>
      <c r="AN58" s="373">
        <v>63168</v>
      </c>
      <c r="AO58" s="374">
        <v>97.4</v>
      </c>
      <c r="AP58" s="375">
        <v>38908</v>
      </c>
      <c r="AQ58" s="376">
        <v>14</v>
      </c>
      <c r="AR58" s="377">
        <v>83.4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4459933</v>
      </c>
      <c r="AN59" s="365">
        <v>149748</v>
      </c>
      <c r="AO59" s="366">
        <v>4.9000000000000004</v>
      </c>
      <c r="AP59" s="367">
        <v>74581</v>
      </c>
      <c r="AQ59" s="368">
        <v>7</v>
      </c>
      <c r="AR59" s="369">
        <v>-2.1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2402952</v>
      </c>
      <c r="AN60" s="373">
        <v>80682</v>
      </c>
      <c r="AO60" s="374">
        <v>27.7</v>
      </c>
      <c r="AP60" s="375">
        <v>41563</v>
      </c>
      <c r="AQ60" s="376">
        <v>6.8</v>
      </c>
      <c r="AR60" s="377">
        <v>20.9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2921929</v>
      </c>
      <c r="AN61" s="380">
        <v>96524</v>
      </c>
      <c r="AO61" s="381">
        <v>20.5</v>
      </c>
      <c r="AP61" s="382">
        <v>72084</v>
      </c>
      <c r="AQ61" s="383">
        <v>-6</v>
      </c>
      <c r="AR61" s="369">
        <v>26.5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1374875</v>
      </c>
      <c r="AN62" s="373">
        <v>45453</v>
      </c>
      <c r="AO62" s="374">
        <v>24.5</v>
      </c>
      <c r="AP62" s="375">
        <v>37802</v>
      </c>
      <c r="AQ62" s="376">
        <v>-1.2</v>
      </c>
      <c r="AR62" s="377">
        <v>25.7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naHAkeyaadQbxeD0SEavpsl6HEx5UfWJVM+eE8dmH0nODryTepMplFvzaaTeQZHbPBL80AYLSltzaFfTqj9nw==" saltValue="tNHpyyhqxQtX1/9eulr3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4Z6ur01tgJhsU1ipH8OL9CTev5s+Dtf2p84IqRdAzQ7AnveAgr5sa/MYOalrofoyMbuSC8ZeeIS6qrZ/LlJTg==" saltValue="I9DF2bPfu91xJ7rRaKU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81bYv0NQQTfEmh6rnxCn4H8IEizI1q4lk2Ium21lxKgSo7aLLFHLlqJvtbQnRAP1mhFRtVoBX5DRAuqQP3U6g==" saltValue="HsAjsW8BXTq1vE0mdRgV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10.91</v>
      </c>
      <c r="G47" s="12">
        <v>10.37</v>
      </c>
      <c r="H47" s="12">
        <v>9.65</v>
      </c>
      <c r="I47" s="12">
        <v>7.17</v>
      </c>
      <c r="J47" s="13">
        <v>4.9400000000000004</v>
      </c>
    </row>
    <row r="48" spans="2:10" ht="57.75" customHeight="1" x14ac:dyDescent="0.15">
      <c r="B48" s="14"/>
      <c r="C48" s="1238" t="s">
        <v>4</v>
      </c>
      <c r="D48" s="1238"/>
      <c r="E48" s="1239"/>
      <c r="F48" s="15">
        <v>5.26</v>
      </c>
      <c r="G48" s="16">
        <v>5.0999999999999996</v>
      </c>
      <c r="H48" s="16">
        <v>2.58</v>
      </c>
      <c r="I48" s="16">
        <v>1.25</v>
      </c>
      <c r="J48" s="17">
        <v>1.59</v>
      </c>
    </row>
    <row r="49" spans="2:10" ht="57.75" customHeight="1" thickBot="1" x14ac:dyDescent="0.2">
      <c r="B49" s="18"/>
      <c r="C49" s="1240" t="s">
        <v>5</v>
      </c>
      <c r="D49" s="1240"/>
      <c r="E49" s="1241"/>
      <c r="F49" s="19">
        <v>2.2200000000000002</v>
      </c>
      <c r="G49" s="20" t="s">
        <v>571</v>
      </c>
      <c r="H49" s="20" t="s">
        <v>572</v>
      </c>
      <c r="I49" s="20" t="s">
        <v>573</v>
      </c>
      <c r="J49" s="21" t="s">
        <v>574</v>
      </c>
    </row>
    <row r="50" spans="2:10" ht="13.5" customHeight="1" x14ac:dyDescent="0.15"/>
  </sheetData>
  <sheetProtection algorithmName="SHA-512" hashValue="OLui1zue/twKvI0IlEoTtV1DTSQq0WTBdSIbX9dsJVt4L8S1i2vx+p5mEBeqw9i+pGztoJvca1igM0GJYeTy8g==" saltValue="ZKYZm7DxrmeJC9CPBDc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2021-03-10T05:54:05Z</cp:lastPrinted>
  <dcterms:created xsi:type="dcterms:W3CDTF">2021-02-05T02:18:13Z</dcterms:created>
  <dcterms:modified xsi:type="dcterms:W3CDTF">2021-10-27T04:53:39Z</dcterms:modified>
  <cp:category/>
</cp:coreProperties>
</file>