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周産期医療センター\Desktop\data\"/>
    </mc:Choice>
  </mc:AlternateContent>
  <bookViews>
    <workbookView xWindow="480" yWindow="135" windowWidth="18315" windowHeight="11640"/>
  </bookViews>
  <sheets>
    <sheet name="乳児・幼児栄養方法年次推移" sheetId="1" r:id="rId1"/>
    <sheet name="市町村別乳児栄養方法" sheetId="3" r:id="rId2"/>
  </sheets>
  <calcPr calcId="152511"/>
</workbook>
</file>

<file path=xl/calcChain.xml><?xml version="1.0" encoding="utf-8"?>
<calcChain xmlns="http://schemas.openxmlformats.org/spreadsheetml/2006/main">
  <c r="I30" i="3" l="1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9" i="3"/>
  <c r="D32" i="3"/>
  <c r="E32" i="3"/>
  <c r="C3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6" i="3"/>
  <c r="E21" i="3" l="1"/>
  <c r="C21" i="3"/>
  <c r="D15" i="3"/>
  <c r="E15" i="3"/>
  <c r="C15" i="3"/>
  <c r="D9" i="3"/>
  <c r="E9" i="3"/>
  <c r="C9" i="3"/>
  <c r="D47" i="3" l="1"/>
  <c r="E47" i="3"/>
  <c r="F47" i="3"/>
  <c r="C47" i="3"/>
</calcChain>
</file>

<file path=xl/sharedStrings.xml><?xml version="1.0" encoding="utf-8"?>
<sst xmlns="http://schemas.openxmlformats.org/spreadsheetml/2006/main" count="184" uniqueCount="78">
  <si>
    <t>年</t>
  </si>
  <si>
    <t>月　　齢</t>
  </si>
  <si>
    <t>母　乳(%)</t>
  </si>
  <si>
    <t>混　合(%)</t>
  </si>
  <si>
    <t>人　工(%)</t>
  </si>
  <si>
    <t>報告数(人)</t>
  </si>
  <si>
    <t>１か月児</t>
  </si>
  <si>
    <t>３か月児</t>
  </si>
  <si>
    <t>０か月児</t>
  </si>
  <si>
    <t>２か月児</t>
  </si>
  <si>
    <t>４か月児</t>
  </si>
  <si>
    <t>５か月児</t>
  </si>
  <si>
    <t>６か月児</t>
  </si>
  <si>
    <t>昭和45年</t>
  </si>
  <si>
    <t>総数</t>
  </si>
  <si>
    <t>母乳栄養</t>
  </si>
  <si>
    <t>混合栄養</t>
  </si>
  <si>
    <t>人工栄養</t>
  </si>
  <si>
    <t>昭和55年</t>
  </si>
  <si>
    <t>昭和60年</t>
  </si>
  <si>
    <t>平成２年</t>
  </si>
  <si>
    <t>平成７年</t>
  </si>
  <si>
    <t>平成12年</t>
  </si>
  <si>
    <t>平成17年</t>
  </si>
  <si>
    <t xml:space="preserve"> </t>
  </si>
  <si>
    <t>平成22年</t>
  </si>
  <si>
    <t>厚生センター</t>
  </si>
  <si>
    <t>数</t>
  </si>
  <si>
    <t>率</t>
  </si>
  <si>
    <t>母　乳</t>
  </si>
  <si>
    <t>混　合</t>
  </si>
  <si>
    <t>人　工</t>
  </si>
  <si>
    <t>計</t>
  </si>
  <si>
    <t>新川</t>
  </si>
  <si>
    <t>黒部市</t>
  </si>
  <si>
    <t>入善町</t>
  </si>
  <si>
    <t>朝日町</t>
  </si>
  <si>
    <t>魚津支所</t>
  </si>
  <si>
    <t>魚津市</t>
  </si>
  <si>
    <t>中部</t>
  </si>
  <si>
    <t>滑川市</t>
  </si>
  <si>
    <t>舟橋村</t>
  </si>
  <si>
    <t>上市町</t>
  </si>
  <si>
    <t>立山町</t>
  </si>
  <si>
    <t>高岡</t>
  </si>
  <si>
    <t>高岡市</t>
  </si>
  <si>
    <t>射水支所</t>
  </si>
  <si>
    <t>射水市</t>
  </si>
  <si>
    <t>氷見支所</t>
  </si>
  <si>
    <t>氷見市</t>
  </si>
  <si>
    <t>砺波</t>
  </si>
  <si>
    <t>砺波市</t>
  </si>
  <si>
    <t>南砺市</t>
  </si>
  <si>
    <t>小矢部支所</t>
  </si>
  <si>
    <t>小矢部市</t>
  </si>
  <si>
    <t>富山市</t>
  </si>
  <si>
    <t>合計</t>
  </si>
  <si>
    <t>昭和55年</t>
    <rPh sb="0" eb="2">
      <t>ショウワ</t>
    </rPh>
    <rPh sb="4" eb="5">
      <t>ネン</t>
    </rPh>
    <phoneticPr fontId="3"/>
  </si>
  <si>
    <t>昭和60年</t>
    <rPh sb="0" eb="2">
      <t>ショウワ</t>
    </rPh>
    <rPh sb="4" eb="5">
      <t>ネン</t>
    </rPh>
    <phoneticPr fontId="3"/>
  </si>
  <si>
    <t>平成7年</t>
    <rPh sb="0" eb="2">
      <t>ヘイセイ</t>
    </rPh>
    <rPh sb="3" eb="4">
      <t>ネン</t>
    </rPh>
    <phoneticPr fontId="3"/>
  </si>
  <si>
    <t>平成2年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</si>
  <si>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</si>
  <si>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</si>
  <si>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</si>
  <si>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１．乳　児　栄　養</t>
    <phoneticPr fontId="3"/>
  </si>
  <si>
    <t>(1)富山県の乳児栄養方法年次推移</t>
    <phoneticPr fontId="3"/>
  </si>
  <si>
    <t>(2)乳児の月齢別、幼児栄養法の年次推移（全国）</t>
    <phoneticPr fontId="3"/>
  </si>
  <si>
    <t>市町村</t>
    <phoneticPr fontId="3"/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</si>
  <si>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</si>
  <si>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</si>
  <si>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</si>
  <si>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</si>
  <si>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</si>
  <si>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平成27年</t>
    <phoneticPr fontId="3"/>
  </si>
  <si>
    <t>資料：昭45、55、平2、12、22年は乳幼児身体発育調査による。昭60、平7、17、27年度は乳幼児栄養調査による。</t>
    <rPh sb="0" eb="2">
      <t>シリョウ</t>
    </rPh>
    <rPh sb="3" eb="4">
      <t>アキラ</t>
    </rPh>
    <rPh sb="10" eb="11">
      <t>ヘイ</t>
    </rPh>
    <rPh sb="18" eb="19">
      <t>ネン</t>
    </rPh>
    <rPh sb="20" eb="23">
      <t>ニュウヨウジ</t>
    </rPh>
    <rPh sb="23" eb="25">
      <t>シンタイ</t>
    </rPh>
    <rPh sb="25" eb="27">
      <t>ハツイク</t>
    </rPh>
    <rPh sb="27" eb="29">
      <t>チョウサ</t>
    </rPh>
    <rPh sb="33" eb="34">
      <t>アキラ</t>
    </rPh>
    <rPh sb="37" eb="38">
      <t>ヘイ</t>
    </rPh>
    <rPh sb="45" eb="46">
      <t>ネン</t>
    </rPh>
    <rPh sb="46" eb="47">
      <t>ド</t>
    </rPh>
    <rPh sb="48" eb="51">
      <t>ニュウヨウジ</t>
    </rPh>
    <rPh sb="51" eb="53">
      <t>エイヨウ</t>
    </rPh>
    <rPh sb="53" eb="55">
      <t>チョウサ</t>
    </rPh>
    <phoneticPr fontId="3"/>
  </si>
  <si>
    <t>平成28年度乳児栄養方法調査結果（28年４月～29年３月）</t>
    <phoneticPr fontId="4"/>
  </si>
  <si>
    <t>率は四捨五入</t>
    <rPh sb="0" eb="1">
      <t>リツ</t>
    </rPh>
    <rPh sb="2" eb="6">
      <t>シシャゴニュウ</t>
    </rPh>
    <phoneticPr fontId="3"/>
  </si>
  <si>
    <t>平成28年</t>
    <rPh sb="0" eb="2">
      <t>ヘイセイ</t>
    </rPh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</si>
</sst>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2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rgb="FFFF0000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6" fontId="1" fillId="0" borderId="12" xfId="0" applyNumberFormat="1" applyFont="1" applyBorder="1" applyAlignment="1">
      <alignment horizontal="right" vertical="center" wrapText="1"/>
    </xf>
    <xf numFmtId="176" fontId="1" fillId="0" borderId="10" xfId="0" applyNumberFormat="1" applyFont="1" applyBorder="1" applyAlignment="1">
      <alignment horizontal="right" vertical="center" wrapText="1"/>
    </xf>
    <xf numFmtId="176" fontId="1" fillId="0" borderId="11" xfId="0" applyNumberFormat="1" applyFont="1" applyBorder="1" applyAlignment="1">
      <alignment horizontal="right" vertical="center" wrapText="1"/>
    </xf>
    <xf numFmtId="176" fontId="1" fillId="0" borderId="8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37" fontId="5" fillId="0" borderId="1" xfId="0" applyNumberFormat="1" applyFont="1" applyFill="1" applyBorder="1" applyAlignment="1" applyProtection="1">
      <alignment vertical="center"/>
    </xf>
    <xf numFmtId="176" fontId="5" fillId="0" borderId="1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/>
    <xf numFmtId="0" fontId="7" fillId="0" borderId="0" xfId="0" applyFont="1" applyAlignment="1">
      <alignment horizontal="left" vertical="center"/>
    </xf>
    <xf numFmtId="3" fontId="5" fillId="0" borderId="8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0" fontId="8" fillId="0" borderId="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0" applyFont="1">
      <alignment vertical="center"/>
    </xf>
    <xf numFmtId="0" fontId="8" fillId="0" borderId="8" xfId="0" applyFont="1" applyBorder="1" applyAlignment="1">
      <alignment horizontal="justify" vertical="center" wrapText="1"/>
    </xf>
    <xf numFmtId="0" fontId="8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176" fontId="8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176" fontId="8" fillId="0" borderId="12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76" fontId="8" fillId="0" borderId="0" xfId="0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1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76" fontId="8" fillId="0" borderId="10" xfId="0" applyNumberFormat="1" applyFont="1" applyBorder="1" applyAlignment="1">
      <alignment horizontal="right" vertical="center" wrapText="1"/>
    </xf>
    <xf numFmtId="0" fontId="8" fillId="0" borderId="12" xfId="0" applyFont="1" applyBorder="1" applyAlignment="1">
      <alignment vertical="center" wrapText="1"/>
    </xf>
    <xf numFmtId="176" fontId="8" fillId="0" borderId="8" xfId="0" applyNumberFormat="1" applyFont="1" applyBorder="1" applyAlignment="1">
      <alignment horizontal="right" vertical="center" wrapText="1"/>
    </xf>
    <xf numFmtId="176" fontId="8" fillId="0" borderId="11" xfId="0" applyNumberFormat="1" applyFont="1" applyBorder="1" applyAlignment="1">
      <alignment horizontal="right" vertical="center" wrapText="1"/>
    </xf>
    <xf numFmtId="176" fontId="8" fillId="0" borderId="4" xfId="0" applyNumberFormat="1" applyFont="1" applyBorder="1" applyAlignment="1">
      <alignment horizontal="right" vertical="center" wrapText="1"/>
    </xf>
    <xf numFmtId="176" fontId="8" fillId="0" borderId="5" xfId="0" applyNumberFormat="1" applyFont="1" applyBorder="1" applyAlignment="1">
      <alignment vertical="center" wrapText="1"/>
    </xf>
    <xf numFmtId="0" fontId="11" fillId="0" borderId="0" xfId="0" applyFo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152400</xdr:rowOff>
    </xdr:from>
    <xdr:to>
      <xdr:col>10</xdr:col>
      <xdr:colOff>57149</xdr:colOff>
      <xdr:row>53</xdr:row>
      <xdr:rowOff>152400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0" y="8982075"/>
          <a:ext cx="7534274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＜参考＞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「混合栄養」の定義について質問がありましたので、下記の「乳幼児身体発育調査」の集計方法について参考にしてください。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・「混合栄養」とは、「母乳」と「人工乳」の両方を与えているものを指し、外出時などに一時的に人工乳を与えている場合</a:t>
          </a:r>
          <a:endParaRPr lang="en-US" altLang="ja-JP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は母乳栄養とする。</a:t>
          </a:r>
        </a:p>
        <a:p>
          <a:pPr algn="l" rtl="0">
            <a:lnSpc>
              <a:spcPts val="14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644525</xdr:colOff>
      <xdr:row>47</xdr:row>
      <xdr:rowOff>82550</xdr:rowOff>
    </xdr:from>
    <xdr:to>
      <xdr:col>10</xdr:col>
      <xdr:colOff>0</xdr:colOff>
      <xdr:row>49</xdr:row>
      <xdr:rowOff>12700</xdr:rowOff>
    </xdr:to>
    <xdr:sp macro="" textlink="">
      <xdr:nvSpPr>
        <xdr:cNvPr id="3" name="テキスト ボックス 1"/>
        <xdr:cNvSpPr txBox="1"/>
      </xdr:nvSpPr>
      <xdr:spPr>
        <a:xfrm>
          <a:off x="4454525" y="8740775"/>
          <a:ext cx="3022600" cy="2730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900"/>
            <a:t>富山県母乳育児推進連絡協議会より（富山県健康課）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abSelected="1" view="pageBreakPreview" zoomScaleNormal="100" zoomScaleSheetLayoutView="100" workbookViewId="0">
      <selection activeCell="G19" sqref="G19"/>
    </sheetView>
  </sheetViews>
  <sheetFormatPr defaultRowHeight="13.5"/>
  <cols>
    <col min="1" max="1" width="11.625" customWidth="1"/>
  </cols>
  <sheetData>
    <row r="1" spans="1:6" ht="18" customHeight="1">
      <c r="A1" s="18" t="s">
        <v>64</v>
      </c>
    </row>
    <row r="2" spans="1:6" ht="18" customHeight="1">
      <c r="A2" s="18" t="s">
        <v>65</v>
      </c>
    </row>
    <row r="3" spans="1:6" ht="25.5">
      <c r="A3" s="3" t="s">
        <v>0</v>
      </c>
      <c r="B3" s="4" t="s">
        <v>1</v>
      </c>
      <c r="C3" s="8" t="s">
        <v>2</v>
      </c>
      <c r="D3" s="4" t="s">
        <v>3</v>
      </c>
      <c r="E3" s="8" t="s">
        <v>4</v>
      </c>
      <c r="F3" s="4" t="s">
        <v>5</v>
      </c>
    </row>
    <row r="4" spans="1:6">
      <c r="A4" s="81" t="s">
        <v>57</v>
      </c>
      <c r="B4" s="5" t="s">
        <v>6</v>
      </c>
      <c r="C4" s="9">
        <v>37.6</v>
      </c>
      <c r="D4" s="26">
        <v>41</v>
      </c>
      <c r="E4" s="9">
        <v>21.4</v>
      </c>
      <c r="F4" s="15">
        <v>12272</v>
      </c>
    </row>
    <row r="5" spans="1:6">
      <c r="A5" s="79"/>
      <c r="B5" s="6" t="s">
        <v>7</v>
      </c>
      <c r="C5" s="10">
        <v>20.7</v>
      </c>
      <c r="D5" s="13">
        <v>23.1</v>
      </c>
      <c r="E5" s="10">
        <v>56.2</v>
      </c>
      <c r="F5" s="16">
        <v>12375</v>
      </c>
    </row>
    <row r="6" spans="1:6">
      <c r="A6" s="81" t="s">
        <v>58</v>
      </c>
      <c r="B6" s="5" t="s">
        <v>6</v>
      </c>
      <c r="C6" s="25">
        <v>51</v>
      </c>
      <c r="D6" s="12">
        <v>37.9</v>
      </c>
      <c r="E6" s="9">
        <v>11.1</v>
      </c>
      <c r="F6" s="15">
        <v>11173</v>
      </c>
    </row>
    <row r="7" spans="1:6">
      <c r="A7" s="80"/>
      <c r="B7" s="7" t="s">
        <v>7</v>
      </c>
      <c r="C7" s="11">
        <v>33.299999999999997</v>
      </c>
      <c r="D7" s="14">
        <v>27.9</v>
      </c>
      <c r="E7" s="11">
        <v>38.799999999999997</v>
      </c>
      <c r="F7" s="17">
        <v>11179</v>
      </c>
    </row>
    <row r="8" spans="1:6">
      <c r="A8" s="79" t="s">
        <v>60</v>
      </c>
      <c r="B8" s="6" t="s">
        <v>6</v>
      </c>
      <c r="C8" s="10">
        <v>58.6</v>
      </c>
      <c r="D8" s="13">
        <v>35.5</v>
      </c>
      <c r="E8" s="10">
        <v>5.9</v>
      </c>
      <c r="F8" s="16">
        <v>9733</v>
      </c>
    </row>
    <row r="9" spans="1:6">
      <c r="A9" s="79"/>
      <c r="B9" s="6" t="s">
        <v>7</v>
      </c>
      <c r="C9" s="10">
        <v>43.1</v>
      </c>
      <c r="D9" s="13">
        <v>29.1</v>
      </c>
      <c r="E9" s="10">
        <v>27.8</v>
      </c>
      <c r="F9" s="16">
        <v>9733</v>
      </c>
    </row>
    <row r="10" spans="1:6">
      <c r="A10" s="81" t="s">
        <v>59</v>
      </c>
      <c r="B10" s="5" t="s">
        <v>6</v>
      </c>
      <c r="C10" s="9">
        <v>54.2</v>
      </c>
      <c r="D10" s="12">
        <v>39.4</v>
      </c>
      <c r="E10" s="9">
        <v>6.4</v>
      </c>
      <c r="F10" s="15">
        <v>9722</v>
      </c>
    </row>
    <row r="11" spans="1:6">
      <c r="A11" s="80"/>
      <c r="B11" s="7" t="s">
        <v>7</v>
      </c>
      <c r="C11" s="11">
        <v>44.6</v>
      </c>
      <c r="D11" s="14">
        <v>27.7</v>
      </c>
      <c r="E11" s="11">
        <v>27.7</v>
      </c>
      <c r="F11" s="17">
        <v>9722</v>
      </c>
    </row>
    <row r="12" spans="1:6">
      <c r="A12" s="81" t="s">
        <v>61</v>
      </c>
      <c r="B12" s="5" t="s">
        <v>6</v>
      </c>
      <c r="C12" s="9">
        <v>47.2</v>
      </c>
      <c r="D12" s="12">
        <v>45.6</v>
      </c>
      <c r="E12" s="9">
        <v>7.2</v>
      </c>
      <c r="F12" s="15">
        <v>9969</v>
      </c>
    </row>
    <row r="13" spans="1:6">
      <c r="A13" s="80"/>
      <c r="B13" s="7" t="s">
        <v>7</v>
      </c>
      <c r="C13" s="23">
        <v>41</v>
      </c>
      <c r="D13" s="14">
        <v>28.5</v>
      </c>
      <c r="E13" s="11">
        <v>30.5</v>
      </c>
      <c r="F13" s="17">
        <v>9969</v>
      </c>
    </row>
    <row r="14" spans="1:6">
      <c r="A14" s="81" t="s">
        <v>62</v>
      </c>
      <c r="B14" s="5" t="s">
        <v>6</v>
      </c>
      <c r="C14" s="25">
        <v>60</v>
      </c>
      <c r="D14" s="12">
        <v>35.5</v>
      </c>
      <c r="E14" s="9">
        <v>4.4000000000000004</v>
      </c>
      <c r="F14" s="15">
        <v>8477</v>
      </c>
    </row>
    <row r="15" spans="1:6">
      <c r="A15" s="80"/>
      <c r="B15" s="7" t="s">
        <v>7</v>
      </c>
      <c r="C15" s="11">
        <v>54.7</v>
      </c>
      <c r="D15" s="24">
        <v>27</v>
      </c>
      <c r="E15" s="11">
        <v>18.3</v>
      </c>
      <c r="F15" s="17">
        <v>8483</v>
      </c>
    </row>
    <row r="16" spans="1:6">
      <c r="A16" s="79" t="s">
        <v>63</v>
      </c>
      <c r="B16" s="6" t="s">
        <v>6</v>
      </c>
      <c r="C16" s="10">
        <v>64.900000000000006</v>
      </c>
      <c r="D16" s="22">
        <v>32</v>
      </c>
      <c r="E16" s="10">
        <v>3.1</v>
      </c>
      <c r="F16" s="16">
        <v>8188</v>
      </c>
    </row>
    <row r="17" spans="1:9">
      <c r="A17" s="80"/>
      <c r="B17" s="7" t="s">
        <v>7</v>
      </c>
      <c r="C17" s="11">
        <v>66.599999999999994</v>
      </c>
      <c r="D17" s="14">
        <v>23.3</v>
      </c>
      <c r="E17" s="11">
        <v>10.199999999999999</v>
      </c>
      <c r="F17" s="17">
        <v>8193</v>
      </c>
    </row>
    <row r="18" spans="1:9">
      <c r="A18" s="81" t="s">
        <v>68</v>
      </c>
      <c r="B18" s="5" t="s">
        <v>6</v>
      </c>
      <c r="C18" s="9">
        <v>65.599999999999994</v>
      </c>
      <c r="D18" s="12">
        <v>31.9</v>
      </c>
      <c r="E18" s="9">
        <v>2.4</v>
      </c>
      <c r="F18" s="37">
        <v>7791</v>
      </c>
    </row>
    <row r="19" spans="1:9">
      <c r="A19" s="80"/>
      <c r="B19" s="7" t="s">
        <v>7</v>
      </c>
      <c r="C19" s="11">
        <v>68.2</v>
      </c>
      <c r="D19" s="14">
        <v>22.1</v>
      </c>
      <c r="E19" s="11">
        <v>9.6999999999999993</v>
      </c>
      <c r="F19" s="38">
        <v>7851</v>
      </c>
    </row>
    <row r="20" spans="1:9">
      <c r="A20" s="79" t="s">
        <v>69</v>
      </c>
      <c r="B20" s="5" t="s">
        <v>6</v>
      </c>
      <c r="C20" s="9">
        <v>65.3</v>
      </c>
      <c r="D20" s="12">
        <v>31.9</v>
      </c>
      <c r="E20" s="9">
        <v>2.7</v>
      </c>
      <c r="F20" s="30">
        <v>7858</v>
      </c>
    </row>
    <row r="21" spans="1:9">
      <c r="A21" s="80"/>
      <c r="B21" s="7" t="s">
        <v>7</v>
      </c>
      <c r="C21" s="11">
        <v>69.400000000000006</v>
      </c>
      <c r="D21" s="14">
        <v>21.4</v>
      </c>
      <c r="E21" s="11">
        <v>9.1999999999999993</v>
      </c>
      <c r="F21" s="31">
        <v>7851</v>
      </c>
    </row>
    <row r="22" spans="1:9">
      <c r="A22" s="81" t="s">
        <v>70</v>
      </c>
      <c r="B22" s="5" t="s">
        <v>6</v>
      </c>
      <c r="C22" s="9">
        <v>64.400000000000006</v>
      </c>
      <c r="D22" s="12">
        <v>32.799999999999997</v>
      </c>
      <c r="E22" s="9">
        <v>2.7</v>
      </c>
      <c r="F22" s="37">
        <v>7710</v>
      </c>
    </row>
    <row r="23" spans="1:9">
      <c r="A23" s="80"/>
      <c r="B23" s="7" t="s">
        <v>7</v>
      </c>
      <c r="C23" s="11">
        <v>67.8</v>
      </c>
      <c r="D23" s="14">
        <v>23.4</v>
      </c>
      <c r="E23" s="11">
        <v>8.8000000000000007</v>
      </c>
      <c r="F23" s="38">
        <v>7721</v>
      </c>
    </row>
    <row r="24" spans="1:9">
      <c r="A24" s="79" t="s">
        <v>71</v>
      </c>
      <c r="B24" s="5" t="s">
        <v>6</v>
      </c>
      <c r="C24" s="9">
        <v>65.5</v>
      </c>
      <c r="D24" s="12">
        <v>31.7</v>
      </c>
      <c r="E24" s="9">
        <v>2.8</v>
      </c>
      <c r="F24" s="30">
        <v>7480</v>
      </c>
    </row>
    <row r="25" spans="1:9">
      <c r="A25" s="80"/>
      <c r="B25" s="7" t="s">
        <v>7</v>
      </c>
      <c r="C25" s="11">
        <v>69.7</v>
      </c>
      <c r="D25" s="14">
        <v>21.9</v>
      </c>
      <c r="E25" s="11">
        <v>8.4</v>
      </c>
      <c r="F25" s="31">
        <v>7500</v>
      </c>
    </row>
    <row r="26" spans="1:9">
      <c r="A26" s="79" t="s">
        <v>72</v>
      </c>
      <c r="B26" s="5" t="s">
        <v>6</v>
      </c>
      <c r="C26" s="9">
        <v>64.900000000000006</v>
      </c>
      <c r="D26" s="12">
        <v>32.6</v>
      </c>
      <c r="E26" s="9">
        <v>2.5</v>
      </c>
      <c r="F26" s="30">
        <v>7511</v>
      </c>
    </row>
    <row r="27" spans="1:9">
      <c r="A27" s="80"/>
      <c r="B27" s="7" t="s">
        <v>7</v>
      </c>
      <c r="C27" s="11">
        <v>69.7</v>
      </c>
      <c r="D27" s="14">
        <v>22.3</v>
      </c>
      <c r="E27" s="11">
        <v>7.9</v>
      </c>
      <c r="F27" s="31">
        <v>7530</v>
      </c>
    </row>
    <row r="28" spans="1:9">
      <c r="A28" s="79" t="s">
        <v>77</v>
      </c>
      <c r="B28" s="5" t="s">
        <v>6</v>
      </c>
      <c r="C28" s="25">
        <v>62</v>
      </c>
      <c r="D28" s="26">
        <v>35</v>
      </c>
      <c r="E28" s="9">
        <v>3.1</v>
      </c>
      <c r="F28" s="30">
        <v>7345</v>
      </c>
    </row>
    <row r="29" spans="1:9">
      <c r="A29" s="80"/>
      <c r="B29" s="7" t="s">
        <v>7</v>
      </c>
      <c r="C29" s="11">
        <v>67.7</v>
      </c>
      <c r="D29" s="14">
        <v>23.8</v>
      </c>
      <c r="E29" s="11">
        <v>8.5</v>
      </c>
      <c r="F29" s="31">
        <v>7347</v>
      </c>
    </row>
    <row r="30" spans="1:9" ht="7.5" customHeight="1">
      <c r="A30" s="19"/>
      <c r="B30" s="20"/>
      <c r="C30" s="10"/>
      <c r="D30" s="10"/>
      <c r="E30" s="10"/>
      <c r="F30" s="21"/>
    </row>
    <row r="31" spans="1:9" ht="18" customHeight="1">
      <c r="A31" s="1" t="s">
        <v>66</v>
      </c>
    </row>
    <row r="32" spans="1:9" s="44" customFormat="1" ht="12">
      <c r="A32" s="40"/>
      <c r="B32" s="41"/>
      <c r="C32" s="42" t="s">
        <v>8</v>
      </c>
      <c r="D32" s="41" t="s">
        <v>6</v>
      </c>
      <c r="E32" s="42" t="s">
        <v>9</v>
      </c>
      <c r="F32" s="41" t="s">
        <v>7</v>
      </c>
      <c r="G32" s="42" t="s">
        <v>10</v>
      </c>
      <c r="H32" s="41" t="s">
        <v>11</v>
      </c>
      <c r="I32" s="43" t="s">
        <v>12</v>
      </c>
    </row>
    <row r="33" spans="1:9" s="44" customFormat="1" ht="12">
      <c r="A33" s="82" t="s">
        <v>13</v>
      </c>
      <c r="B33" s="45" t="s">
        <v>14</v>
      </c>
      <c r="C33" s="46"/>
      <c r="D33" s="72">
        <v>100</v>
      </c>
      <c r="E33" s="73">
        <v>100</v>
      </c>
      <c r="F33" s="72">
        <v>100</v>
      </c>
      <c r="G33" s="73">
        <v>100</v>
      </c>
      <c r="H33" s="47"/>
      <c r="I33" s="48"/>
    </row>
    <row r="34" spans="1:9" s="44" customFormat="1" ht="12">
      <c r="A34" s="77"/>
      <c r="B34" s="49" t="s">
        <v>15</v>
      </c>
      <c r="C34" s="50"/>
      <c r="D34" s="51">
        <v>31.7</v>
      </c>
      <c r="E34" s="52">
        <v>30.3</v>
      </c>
      <c r="F34" s="53">
        <v>31</v>
      </c>
      <c r="G34" s="52">
        <v>27.8</v>
      </c>
      <c r="H34" s="54"/>
      <c r="I34" s="55"/>
    </row>
    <row r="35" spans="1:9" s="44" customFormat="1" ht="12">
      <c r="A35" s="77"/>
      <c r="B35" s="49" t="s">
        <v>16</v>
      </c>
      <c r="C35" s="50"/>
      <c r="D35" s="53">
        <v>47</v>
      </c>
      <c r="E35" s="52">
        <v>35.299999999999997</v>
      </c>
      <c r="F35" s="51">
        <v>28.1</v>
      </c>
      <c r="G35" s="52">
        <v>24.2</v>
      </c>
      <c r="H35" s="54"/>
      <c r="I35" s="55"/>
    </row>
    <row r="36" spans="1:9" s="44" customFormat="1" ht="12">
      <c r="A36" s="78"/>
      <c r="B36" s="56" t="s">
        <v>17</v>
      </c>
      <c r="C36" s="57"/>
      <c r="D36" s="58">
        <v>26.3</v>
      </c>
      <c r="E36" s="59">
        <v>34.4</v>
      </c>
      <c r="F36" s="58">
        <v>40.9</v>
      </c>
      <c r="G36" s="60">
        <v>48</v>
      </c>
      <c r="H36" s="61"/>
      <c r="I36" s="62"/>
    </row>
    <row r="37" spans="1:9" s="44" customFormat="1" ht="12">
      <c r="A37" s="82" t="s">
        <v>18</v>
      </c>
      <c r="B37" s="45" t="s">
        <v>14</v>
      </c>
      <c r="C37" s="46"/>
      <c r="D37" s="72">
        <v>100</v>
      </c>
      <c r="E37" s="73">
        <v>100</v>
      </c>
      <c r="F37" s="72">
        <v>100</v>
      </c>
      <c r="G37" s="73">
        <v>100</v>
      </c>
      <c r="H37" s="46"/>
      <c r="I37" s="48"/>
    </row>
    <row r="38" spans="1:9" s="44" customFormat="1" ht="12">
      <c r="A38" s="77"/>
      <c r="B38" s="49" t="s">
        <v>15</v>
      </c>
      <c r="C38" s="50"/>
      <c r="D38" s="51">
        <v>45.7</v>
      </c>
      <c r="E38" s="52">
        <v>40.200000000000003</v>
      </c>
      <c r="F38" s="51">
        <v>34.6</v>
      </c>
      <c r="G38" s="52">
        <v>29.8</v>
      </c>
      <c r="H38" s="50"/>
      <c r="I38" s="55"/>
    </row>
    <row r="39" spans="1:9" s="44" customFormat="1" ht="12">
      <c r="A39" s="77"/>
      <c r="B39" s="49" t="s">
        <v>16</v>
      </c>
      <c r="C39" s="50"/>
      <c r="D39" s="51">
        <v>35</v>
      </c>
      <c r="E39" s="52">
        <v>29.4</v>
      </c>
      <c r="F39" s="51">
        <v>24.9</v>
      </c>
      <c r="G39" s="63">
        <v>18</v>
      </c>
      <c r="H39" s="50"/>
      <c r="I39" s="55"/>
    </row>
    <row r="40" spans="1:9" s="44" customFormat="1" ht="12">
      <c r="A40" s="78"/>
      <c r="B40" s="56" t="s">
        <v>17</v>
      </c>
      <c r="C40" s="57"/>
      <c r="D40" s="58">
        <v>19.3</v>
      </c>
      <c r="E40" s="59">
        <v>30.4</v>
      </c>
      <c r="F40" s="58">
        <v>40.5</v>
      </c>
      <c r="G40" s="59">
        <v>52.2</v>
      </c>
      <c r="H40" s="57"/>
      <c r="I40" s="62"/>
    </row>
    <row r="41" spans="1:9" s="44" customFormat="1" ht="12">
      <c r="A41" s="82" t="s">
        <v>19</v>
      </c>
      <c r="B41" s="45" t="s">
        <v>14</v>
      </c>
      <c r="C41" s="73">
        <v>100</v>
      </c>
      <c r="D41" s="72">
        <v>100</v>
      </c>
      <c r="E41" s="73">
        <v>100</v>
      </c>
      <c r="F41" s="72">
        <v>100</v>
      </c>
      <c r="G41" s="73">
        <v>100</v>
      </c>
      <c r="H41" s="72">
        <v>100</v>
      </c>
      <c r="I41" s="74">
        <v>100</v>
      </c>
    </row>
    <row r="42" spans="1:9" s="44" customFormat="1" ht="12">
      <c r="A42" s="77"/>
      <c r="B42" s="49" t="s">
        <v>15</v>
      </c>
      <c r="C42" s="52">
        <v>59.9</v>
      </c>
      <c r="D42" s="51">
        <v>49.5</v>
      </c>
      <c r="E42" s="52">
        <v>45.4</v>
      </c>
      <c r="F42" s="51">
        <v>39.6</v>
      </c>
      <c r="G42" s="52">
        <v>35.9</v>
      </c>
      <c r="H42" s="51">
        <v>33.4</v>
      </c>
      <c r="I42" s="64">
        <v>30.7</v>
      </c>
    </row>
    <row r="43" spans="1:9" s="44" customFormat="1" ht="12">
      <c r="A43" s="77"/>
      <c r="B43" s="49" t="s">
        <v>16</v>
      </c>
      <c r="C43" s="52">
        <v>32</v>
      </c>
      <c r="D43" s="51">
        <v>41.4</v>
      </c>
      <c r="E43" s="52">
        <v>33.700000000000003</v>
      </c>
      <c r="F43" s="51">
        <v>32</v>
      </c>
      <c r="G43" s="52">
        <v>22.4</v>
      </c>
      <c r="H43" s="51">
        <v>18.8</v>
      </c>
      <c r="I43" s="64">
        <v>17.399999999999999</v>
      </c>
    </row>
    <row r="44" spans="1:9" s="44" customFormat="1" ht="12">
      <c r="A44" s="78"/>
      <c r="B44" s="56" t="s">
        <v>17</v>
      </c>
      <c r="C44" s="59">
        <v>8.1</v>
      </c>
      <c r="D44" s="58">
        <v>9.1</v>
      </c>
      <c r="E44" s="59">
        <v>20.8</v>
      </c>
      <c r="F44" s="58">
        <v>28.5</v>
      </c>
      <c r="G44" s="59">
        <v>41.8</v>
      </c>
      <c r="H44" s="58">
        <v>47.8</v>
      </c>
      <c r="I44" s="65">
        <v>51.9</v>
      </c>
    </row>
    <row r="45" spans="1:9" s="44" customFormat="1" ht="12">
      <c r="A45" s="77" t="s">
        <v>20</v>
      </c>
      <c r="B45" s="49" t="s">
        <v>14</v>
      </c>
      <c r="C45" s="46"/>
      <c r="D45" s="53">
        <v>100</v>
      </c>
      <c r="E45" s="63">
        <v>100</v>
      </c>
      <c r="F45" s="53">
        <v>100</v>
      </c>
      <c r="G45" s="63">
        <v>100</v>
      </c>
      <c r="H45" s="46"/>
      <c r="I45" s="48"/>
    </row>
    <row r="46" spans="1:9" s="44" customFormat="1" ht="12">
      <c r="A46" s="77"/>
      <c r="B46" s="49" t="s">
        <v>15</v>
      </c>
      <c r="C46" s="50"/>
      <c r="D46" s="51">
        <v>44.1</v>
      </c>
      <c r="E46" s="52">
        <v>41.5</v>
      </c>
      <c r="F46" s="51">
        <v>37.5</v>
      </c>
      <c r="G46" s="52">
        <v>35.299999999999997</v>
      </c>
      <c r="H46" s="50"/>
      <c r="I46" s="55"/>
    </row>
    <row r="47" spans="1:9" s="44" customFormat="1" ht="12">
      <c r="A47" s="77"/>
      <c r="B47" s="49" t="s">
        <v>16</v>
      </c>
      <c r="C47" s="50"/>
      <c r="D47" s="51">
        <v>42.8</v>
      </c>
      <c r="E47" s="52">
        <v>34.1</v>
      </c>
      <c r="F47" s="51">
        <v>29.4</v>
      </c>
      <c r="G47" s="63">
        <v>23</v>
      </c>
      <c r="H47" s="50"/>
      <c r="I47" s="55"/>
    </row>
    <row r="48" spans="1:9" s="44" customFormat="1" ht="12">
      <c r="A48" s="77"/>
      <c r="B48" s="49" t="s">
        <v>17</v>
      </c>
      <c r="C48" s="57"/>
      <c r="D48" s="51">
        <v>13.1</v>
      </c>
      <c r="E48" s="52">
        <v>24.4</v>
      </c>
      <c r="F48" s="51">
        <v>33.1</v>
      </c>
      <c r="G48" s="52">
        <v>41.7</v>
      </c>
      <c r="H48" s="57"/>
      <c r="I48" s="62"/>
    </row>
    <row r="49" spans="1:9" s="44" customFormat="1" ht="12">
      <c r="A49" s="82" t="s">
        <v>21</v>
      </c>
      <c r="B49" s="45" t="s">
        <v>14</v>
      </c>
      <c r="C49" s="73">
        <v>100</v>
      </c>
      <c r="D49" s="72">
        <v>100</v>
      </c>
      <c r="E49" s="73">
        <v>100</v>
      </c>
      <c r="F49" s="72">
        <v>100</v>
      </c>
      <c r="G49" s="73">
        <v>100</v>
      </c>
      <c r="H49" s="72">
        <v>100</v>
      </c>
      <c r="I49" s="74">
        <v>100</v>
      </c>
    </row>
    <row r="50" spans="1:9" s="44" customFormat="1" ht="12">
      <c r="A50" s="77"/>
      <c r="B50" s="49" t="s">
        <v>15</v>
      </c>
      <c r="C50" s="52">
        <v>52</v>
      </c>
      <c r="D50" s="51">
        <v>46.2</v>
      </c>
      <c r="E50" s="52">
        <v>42.6</v>
      </c>
      <c r="F50" s="51">
        <v>38.1</v>
      </c>
      <c r="G50" s="52">
        <v>35.799999999999997</v>
      </c>
      <c r="H50" s="51">
        <v>33.799999999999997</v>
      </c>
      <c r="I50" s="64">
        <v>30.7</v>
      </c>
    </row>
    <row r="51" spans="1:9" s="44" customFormat="1" ht="12">
      <c r="A51" s="77"/>
      <c r="B51" s="49" t="s">
        <v>16</v>
      </c>
      <c r="C51" s="52">
        <v>43.2</v>
      </c>
      <c r="D51" s="51">
        <v>45.9</v>
      </c>
      <c r="E51" s="52">
        <v>38.6</v>
      </c>
      <c r="F51" s="51">
        <v>34.799999999999997</v>
      </c>
      <c r="G51" s="52">
        <v>25</v>
      </c>
      <c r="H51" s="51">
        <v>21.4</v>
      </c>
      <c r="I51" s="64">
        <v>20.6</v>
      </c>
    </row>
    <row r="52" spans="1:9" s="44" customFormat="1" ht="12">
      <c r="A52" s="78"/>
      <c r="B52" s="56" t="s">
        <v>17</v>
      </c>
      <c r="C52" s="59">
        <v>4.8</v>
      </c>
      <c r="D52" s="58">
        <v>7.9</v>
      </c>
      <c r="E52" s="59">
        <v>18.8</v>
      </c>
      <c r="F52" s="58">
        <v>27.1</v>
      </c>
      <c r="G52" s="59">
        <v>39.200000000000003</v>
      </c>
      <c r="H52" s="58">
        <v>44.7</v>
      </c>
      <c r="I52" s="65">
        <v>48.6</v>
      </c>
    </row>
    <row r="53" spans="1:9" s="44" customFormat="1" ht="12">
      <c r="A53" s="77" t="s">
        <v>22</v>
      </c>
      <c r="B53" s="49" t="s">
        <v>14</v>
      </c>
      <c r="C53" s="46"/>
      <c r="D53" s="53">
        <v>100</v>
      </c>
      <c r="E53" s="63">
        <v>100</v>
      </c>
      <c r="F53" s="53">
        <v>100</v>
      </c>
      <c r="G53" s="63">
        <v>100</v>
      </c>
      <c r="H53" s="46"/>
      <c r="I53" s="48"/>
    </row>
    <row r="54" spans="1:9" s="44" customFormat="1" ht="12">
      <c r="A54" s="77"/>
      <c r="B54" s="49" t="s">
        <v>15</v>
      </c>
      <c r="C54" s="50"/>
      <c r="D54" s="51">
        <v>44.8</v>
      </c>
      <c r="E54" s="52">
        <v>42.8</v>
      </c>
      <c r="F54" s="51">
        <v>39.4</v>
      </c>
      <c r="G54" s="52">
        <v>35.9</v>
      </c>
      <c r="H54" s="50"/>
      <c r="I54" s="55"/>
    </row>
    <row r="55" spans="1:9" s="44" customFormat="1" ht="12">
      <c r="A55" s="77"/>
      <c r="B55" s="49" t="s">
        <v>16</v>
      </c>
      <c r="C55" s="50"/>
      <c r="D55" s="53">
        <v>44</v>
      </c>
      <c r="E55" s="52">
        <v>36.6</v>
      </c>
      <c r="F55" s="51">
        <v>30.5</v>
      </c>
      <c r="G55" s="52">
        <v>24.5</v>
      </c>
      <c r="H55" s="50"/>
      <c r="I55" s="55"/>
    </row>
    <row r="56" spans="1:9" s="44" customFormat="1" ht="12">
      <c r="A56" s="77"/>
      <c r="B56" s="49" t="s">
        <v>17</v>
      </c>
      <c r="C56" s="57"/>
      <c r="D56" s="51">
        <v>11.2</v>
      </c>
      <c r="E56" s="52">
        <v>21.1</v>
      </c>
      <c r="F56" s="51">
        <v>30.2</v>
      </c>
      <c r="G56" s="52">
        <v>39.5</v>
      </c>
      <c r="H56" s="57"/>
      <c r="I56" s="62"/>
    </row>
    <row r="57" spans="1:9" s="44" customFormat="1" ht="12">
      <c r="A57" s="82" t="s">
        <v>23</v>
      </c>
      <c r="B57" s="45" t="s">
        <v>14</v>
      </c>
      <c r="C57" s="46"/>
      <c r="D57" s="72">
        <v>100</v>
      </c>
      <c r="E57" s="75" t="s">
        <v>24</v>
      </c>
      <c r="F57" s="72">
        <v>100</v>
      </c>
      <c r="G57" s="66"/>
      <c r="H57" s="46"/>
      <c r="I57" s="48"/>
    </row>
    <row r="58" spans="1:9" s="44" customFormat="1" ht="12">
      <c r="A58" s="77"/>
      <c r="B58" s="49" t="s">
        <v>15</v>
      </c>
      <c r="C58" s="50"/>
      <c r="D58" s="51">
        <v>42.4</v>
      </c>
      <c r="E58" s="67"/>
      <c r="F58" s="53">
        <v>38</v>
      </c>
      <c r="G58" s="68"/>
      <c r="H58" s="50"/>
      <c r="I58" s="55"/>
    </row>
    <row r="59" spans="1:9" s="44" customFormat="1" ht="12">
      <c r="A59" s="77"/>
      <c r="B59" s="49" t="s">
        <v>16</v>
      </c>
      <c r="C59" s="50"/>
      <c r="D59" s="51">
        <v>52.5</v>
      </c>
      <c r="E59" s="67"/>
      <c r="F59" s="53">
        <v>41</v>
      </c>
      <c r="G59" s="68"/>
      <c r="H59" s="50"/>
      <c r="I59" s="55"/>
    </row>
    <row r="60" spans="1:9" s="44" customFormat="1" ht="12">
      <c r="A60" s="78"/>
      <c r="B60" s="56" t="s">
        <v>17</v>
      </c>
      <c r="C60" s="57"/>
      <c r="D60" s="58">
        <v>5.0999999999999996</v>
      </c>
      <c r="E60" s="69"/>
      <c r="F60" s="70">
        <v>21</v>
      </c>
      <c r="G60" s="71"/>
      <c r="H60" s="57"/>
      <c r="I60" s="62"/>
    </row>
    <row r="61" spans="1:9" s="44" customFormat="1" ht="12">
      <c r="A61" s="77" t="s">
        <v>25</v>
      </c>
      <c r="B61" s="49" t="s">
        <v>14</v>
      </c>
      <c r="C61" s="46"/>
      <c r="D61" s="53">
        <v>100</v>
      </c>
      <c r="E61" s="63">
        <v>100</v>
      </c>
      <c r="F61" s="53">
        <v>100</v>
      </c>
      <c r="G61" s="63">
        <v>100</v>
      </c>
      <c r="H61" s="46"/>
      <c r="I61" s="48"/>
    </row>
    <row r="62" spans="1:9" s="44" customFormat="1" ht="12">
      <c r="A62" s="77"/>
      <c r="B62" s="49" t="s">
        <v>15</v>
      </c>
      <c r="C62" s="50"/>
      <c r="D62" s="51">
        <v>51.6</v>
      </c>
      <c r="E62" s="63">
        <v>55</v>
      </c>
      <c r="F62" s="51">
        <v>56.8</v>
      </c>
      <c r="G62" s="52">
        <v>55.8</v>
      </c>
      <c r="H62" s="50"/>
      <c r="I62" s="55"/>
    </row>
    <row r="63" spans="1:9" s="44" customFormat="1" ht="12">
      <c r="A63" s="77"/>
      <c r="B63" s="49" t="s">
        <v>16</v>
      </c>
      <c r="C63" s="50"/>
      <c r="D63" s="51">
        <v>43.8</v>
      </c>
      <c r="E63" s="52">
        <v>35.5</v>
      </c>
      <c r="F63" s="53">
        <v>30</v>
      </c>
      <c r="G63" s="52">
        <v>26.1</v>
      </c>
      <c r="H63" s="50"/>
      <c r="I63" s="55"/>
    </row>
    <row r="64" spans="1:9" s="44" customFormat="1" ht="12">
      <c r="A64" s="78"/>
      <c r="B64" s="56" t="s">
        <v>17</v>
      </c>
      <c r="C64" s="57"/>
      <c r="D64" s="58">
        <v>4.5999999999999996</v>
      </c>
      <c r="E64" s="59">
        <v>9.5</v>
      </c>
      <c r="F64" s="58">
        <v>13.2</v>
      </c>
      <c r="G64" s="59">
        <v>18.100000000000001</v>
      </c>
      <c r="H64" s="57"/>
      <c r="I64" s="62"/>
    </row>
    <row r="65" spans="1:9" s="44" customFormat="1" ht="12">
      <c r="A65" s="77" t="s">
        <v>73</v>
      </c>
      <c r="B65" s="49" t="s">
        <v>14</v>
      </c>
      <c r="C65" s="46"/>
      <c r="D65" s="53">
        <v>100</v>
      </c>
      <c r="E65" s="63"/>
      <c r="F65" s="53">
        <v>100</v>
      </c>
      <c r="G65" s="52"/>
      <c r="H65" s="46"/>
      <c r="I65" s="48"/>
    </row>
    <row r="66" spans="1:9" s="44" customFormat="1" ht="12">
      <c r="A66" s="77"/>
      <c r="B66" s="49" t="s">
        <v>15</v>
      </c>
      <c r="C66" s="50"/>
      <c r="D66" s="51">
        <v>51.3</v>
      </c>
      <c r="E66" s="63"/>
      <c r="F66" s="51">
        <v>54.7</v>
      </c>
      <c r="G66" s="52"/>
      <c r="H66" s="50"/>
      <c r="I66" s="55"/>
    </row>
    <row r="67" spans="1:9" s="44" customFormat="1" ht="12">
      <c r="A67" s="77"/>
      <c r="B67" s="49" t="s">
        <v>16</v>
      </c>
      <c r="C67" s="50"/>
      <c r="D67" s="51">
        <v>45.2</v>
      </c>
      <c r="E67" s="52"/>
      <c r="F67" s="53">
        <v>35.1</v>
      </c>
      <c r="G67" s="52"/>
      <c r="H67" s="50"/>
      <c r="I67" s="55"/>
    </row>
    <row r="68" spans="1:9" s="44" customFormat="1" ht="12">
      <c r="A68" s="78"/>
      <c r="B68" s="56" t="s">
        <v>17</v>
      </c>
      <c r="C68" s="57"/>
      <c r="D68" s="58">
        <v>3.6</v>
      </c>
      <c r="E68" s="59"/>
      <c r="F68" s="58">
        <v>10.199999999999999</v>
      </c>
      <c r="G68" s="59"/>
      <c r="H68" s="57"/>
      <c r="I68" s="62"/>
    </row>
    <row r="69" spans="1:9" s="39" customFormat="1" ht="12">
      <c r="A69" s="76" t="s">
        <v>74</v>
      </c>
    </row>
    <row r="70" spans="1:9">
      <c r="A70" s="36"/>
    </row>
  </sheetData>
  <mergeCells count="22">
    <mergeCell ref="A24:A25"/>
    <mergeCell ref="A41:A44"/>
    <mergeCell ref="A45:A48"/>
    <mergeCell ref="A49:A52"/>
    <mergeCell ref="A53:A56"/>
    <mergeCell ref="A26:A27"/>
    <mergeCell ref="A61:A64"/>
    <mergeCell ref="A28:A29"/>
    <mergeCell ref="A65:A68"/>
    <mergeCell ref="A4:A5"/>
    <mergeCell ref="A6:A7"/>
    <mergeCell ref="A8:A9"/>
    <mergeCell ref="A10:A11"/>
    <mergeCell ref="A12:A13"/>
    <mergeCell ref="A14:A15"/>
    <mergeCell ref="A20:A21"/>
    <mergeCell ref="A57:A60"/>
    <mergeCell ref="A33:A36"/>
    <mergeCell ref="A18:A19"/>
    <mergeCell ref="A16:A17"/>
    <mergeCell ref="A37:A40"/>
    <mergeCell ref="A22:A23"/>
  </mergeCells>
  <phoneticPr fontId="3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P42" sqref="P42"/>
    </sheetView>
  </sheetViews>
  <sheetFormatPr defaultRowHeight="13.5"/>
  <cols>
    <col min="1" max="1" width="12.125" customWidth="1"/>
    <col min="3" max="10" width="9.625" customWidth="1"/>
    <col min="12" max="12" width="9" style="32"/>
  </cols>
  <sheetData>
    <row r="1" spans="1:10" ht="17.25">
      <c r="A1" s="35" t="s">
        <v>75</v>
      </c>
    </row>
    <row r="2" spans="1:10" ht="14.25">
      <c r="A2" s="27"/>
      <c r="I2" s="94" t="s">
        <v>76</v>
      </c>
      <c r="J2" s="94"/>
    </row>
    <row r="3" spans="1:10" ht="13.5" customHeight="1">
      <c r="A3" s="84" t="s">
        <v>26</v>
      </c>
      <c r="B3" s="87" t="s">
        <v>67</v>
      </c>
      <c r="C3" s="90" t="s">
        <v>6</v>
      </c>
      <c r="D3" s="90"/>
      <c r="E3" s="90"/>
      <c r="F3" s="90"/>
      <c r="G3" s="90"/>
      <c r="H3" s="90"/>
      <c r="I3" s="90"/>
      <c r="J3" s="90"/>
    </row>
    <row r="4" spans="1:10">
      <c r="A4" s="85"/>
      <c r="B4" s="88"/>
      <c r="C4" s="90" t="s">
        <v>27</v>
      </c>
      <c r="D4" s="90"/>
      <c r="E4" s="90"/>
      <c r="F4" s="90"/>
      <c r="G4" s="90" t="s">
        <v>28</v>
      </c>
      <c r="H4" s="90"/>
      <c r="I4" s="90"/>
      <c r="J4" s="90"/>
    </row>
    <row r="5" spans="1:10">
      <c r="A5" s="86"/>
      <c r="B5" s="89"/>
      <c r="C5" s="28" t="s">
        <v>29</v>
      </c>
      <c r="D5" s="28" t="s">
        <v>30</v>
      </c>
      <c r="E5" s="28" t="s">
        <v>31</v>
      </c>
      <c r="F5" s="28" t="s">
        <v>32</v>
      </c>
      <c r="G5" s="28" t="s">
        <v>29</v>
      </c>
      <c r="H5" s="28" t="s">
        <v>30</v>
      </c>
      <c r="I5" s="28" t="s">
        <v>31</v>
      </c>
      <c r="J5" s="28" t="s">
        <v>32</v>
      </c>
    </row>
    <row r="6" spans="1:10">
      <c r="A6" s="83" t="s">
        <v>33</v>
      </c>
      <c r="B6" s="29" t="s">
        <v>34</v>
      </c>
      <c r="C6" s="33">
        <v>210</v>
      </c>
      <c r="D6" s="33">
        <v>67</v>
      </c>
      <c r="E6" s="33">
        <v>23</v>
      </c>
      <c r="F6" s="33">
        <f>SUM(C6:E6)</f>
        <v>300</v>
      </c>
      <c r="G6" s="34">
        <f>C6/F6*100</f>
        <v>70</v>
      </c>
      <c r="H6" s="34">
        <f>D6/F6*100</f>
        <v>22.333333333333332</v>
      </c>
      <c r="I6" s="34">
        <f>E6/F6*100</f>
        <v>7.6666666666666661</v>
      </c>
      <c r="J6" s="34">
        <v>100</v>
      </c>
    </row>
    <row r="7" spans="1:10">
      <c r="A7" s="83"/>
      <c r="B7" s="29" t="s">
        <v>35</v>
      </c>
      <c r="C7" s="33">
        <v>107</v>
      </c>
      <c r="D7" s="33">
        <v>31</v>
      </c>
      <c r="E7" s="33">
        <v>3</v>
      </c>
      <c r="F7" s="33">
        <f t="shared" ref="F7:F24" si="0">SUM(C7:E7)</f>
        <v>141</v>
      </c>
      <c r="G7" s="34">
        <f t="shared" ref="G7:G24" si="1">C7/F7*100</f>
        <v>75.886524822695037</v>
      </c>
      <c r="H7" s="34">
        <f t="shared" ref="H7:H24" si="2">D7/F7*100</f>
        <v>21.98581560283688</v>
      </c>
      <c r="I7" s="34">
        <f t="shared" ref="I7:I24" si="3">E7/F7*100</f>
        <v>2.1276595744680851</v>
      </c>
      <c r="J7" s="34">
        <v>100.00000000000001</v>
      </c>
    </row>
    <row r="8" spans="1:10">
      <c r="A8" s="83"/>
      <c r="B8" s="29" t="s">
        <v>36</v>
      </c>
      <c r="C8" s="33">
        <v>27</v>
      </c>
      <c r="D8" s="33">
        <v>21</v>
      </c>
      <c r="E8" s="33">
        <v>0</v>
      </c>
      <c r="F8" s="33">
        <f t="shared" si="0"/>
        <v>48</v>
      </c>
      <c r="G8" s="34">
        <f t="shared" si="1"/>
        <v>56.25</v>
      </c>
      <c r="H8" s="34">
        <f t="shared" si="2"/>
        <v>43.75</v>
      </c>
      <c r="I8" s="34">
        <f t="shared" si="3"/>
        <v>0</v>
      </c>
      <c r="J8" s="34">
        <v>100</v>
      </c>
    </row>
    <row r="9" spans="1:10">
      <c r="A9" s="83"/>
      <c r="B9" s="29" t="s">
        <v>32</v>
      </c>
      <c r="C9" s="33">
        <f>SUM(C6:C8)</f>
        <v>344</v>
      </c>
      <c r="D9" s="33">
        <f t="shared" ref="D9:F9" si="4">SUM(D6:D8)</f>
        <v>119</v>
      </c>
      <c r="E9" s="33">
        <f t="shared" si="4"/>
        <v>26</v>
      </c>
      <c r="F9" s="33">
        <f t="shared" si="0"/>
        <v>489</v>
      </c>
      <c r="G9" s="34">
        <f t="shared" si="1"/>
        <v>70.347648261758692</v>
      </c>
      <c r="H9" s="34">
        <f t="shared" si="2"/>
        <v>24.335378323108383</v>
      </c>
      <c r="I9" s="34">
        <f t="shared" si="3"/>
        <v>5.3169734151329244</v>
      </c>
      <c r="J9" s="34">
        <v>100</v>
      </c>
    </row>
    <row r="10" spans="1:10">
      <c r="A10" s="29" t="s">
        <v>37</v>
      </c>
      <c r="B10" s="29" t="s">
        <v>38</v>
      </c>
      <c r="C10" s="33">
        <v>161</v>
      </c>
      <c r="D10" s="33">
        <v>85</v>
      </c>
      <c r="E10" s="33">
        <v>4</v>
      </c>
      <c r="F10" s="33">
        <f t="shared" si="0"/>
        <v>250</v>
      </c>
      <c r="G10" s="34">
        <f t="shared" si="1"/>
        <v>64.400000000000006</v>
      </c>
      <c r="H10" s="34">
        <f t="shared" si="2"/>
        <v>34</v>
      </c>
      <c r="I10" s="34">
        <f t="shared" si="3"/>
        <v>1.6</v>
      </c>
      <c r="J10" s="34">
        <v>100</v>
      </c>
    </row>
    <row r="11" spans="1:10">
      <c r="A11" s="83" t="s">
        <v>39</v>
      </c>
      <c r="B11" s="29" t="s">
        <v>40</v>
      </c>
      <c r="C11" s="33">
        <v>144</v>
      </c>
      <c r="D11" s="33">
        <v>76</v>
      </c>
      <c r="E11" s="33">
        <v>3</v>
      </c>
      <c r="F11" s="33">
        <f t="shared" si="0"/>
        <v>223</v>
      </c>
      <c r="G11" s="34">
        <f t="shared" si="1"/>
        <v>64.573991031390136</v>
      </c>
      <c r="H11" s="34">
        <f t="shared" si="2"/>
        <v>34.080717488789233</v>
      </c>
      <c r="I11" s="34">
        <f t="shared" si="3"/>
        <v>1.3452914798206279</v>
      </c>
      <c r="J11" s="34">
        <v>100</v>
      </c>
    </row>
    <row r="12" spans="1:10">
      <c r="A12" s="83"/>
      <c r="B12" s="29" t="s">
        <v>41</v>
      </c>
      <c r="C12" s="33">
        <v>14</v>
      </c>
      <c r="D12" s="33">
        <v>7</v>
      </c>
      <c r="E12" s="33">
        <v>0</v>
      </c>
      <c r="F12" s="33">
        <f t="shared" si="0"/>
        <v>21</v>
      </c>
      <c r="G12" s="34">
        <f t="shared" si="1"/>
        <v>66.666666666666657</v>
      </c>
      <c r="H12" s="34">
        <f t="shared" si="2"/>
        <v>33.333333333333329</v>
      </c>
      <c r="I12" s="34">
        <f t="shared" si="3"/>
        <v>0</v>
      </c>
      <c r="J12" s="34">
        <v>100</v>
      </c>
    </row>
    <row r="13" spans="1:10">
      <c r="A13" s="83"/>
      <c r="B13" s="29" t="s">
        <v>42</v>
      </c>
      <c r="C13" s="33">
        <v>71</v>
      </c>
      <c r="D13" s="33">
        <v>30</v>
      </c>
      <c r="E13" s="33">
        <v>8</v>
      </c>
      <c r="F13" s="33">
        <f t="shared" si="0"/>
        <v>109</v>
      </c>
      <c r="G13" s="34">
        <f t="shared" si="1"/>
        <v>65.137614678899084</v>
      </c>
      <c r="H13" s="34">
        <f t="shared" si="2"/>
        <v>27.522935779816514</v>
      </c>
      <c r="I13" s="34">
        <f t="shared" si="3"/>
        <v>7.3394495412844041</v>
      </c>
      <c r="J13" s="34">
        <v>100</v>
      </c>
    </row>
    <row r="14" spans="1:10">
      <c r="A14" s="83"/>
      <c r="B14" s="29" t="s">
        <v>43</v>
      </c>
      <c r="C14" s="33">
        <v>106</v>
      </c>
      <c r="D14" s="33">
        <v>45</v>
      </c>
      <c r="E14" s="33">
        <v>8</v>
      </c>
      <c r="F14" s="33">
        <f t="shared" si="0"/>
        <v>159</v>
      </c>
      <c r="G14" s="34">
        <f t="shared" si="1"/>
        <v>66.666666666666657</v>
      </c>
      <c r="H14" s="34">
        <f t="shared" si="2"/>
        <v>28.30188679245283</v>
      </c>
      <c r="I14" s="34">
        <f t="shared" si="3"/>
        <v>5.0314465408805038</v>
      </c>
      <c r="J14" s="34">
        <v>100</v>
      </c>
    </row>
    <row r="15" spans="1:10">
      <c r="A15" s="83"/>
      <c r="B15" s="29" t="s">
        <v>32</v>
      </c>
      <c r="C15" s="33">
        <f>SUM(C11:C14)</f>
        <v>335</v>
      </c>
      <c r="D15" s="33">
        <f t="shared" ref="D15:F15" si="5">SUM(D11:D14)</f>
        <v>158</v>
      </c>
      <c r="E15" s="33">
        <f t="shared" si="5"/>
        <v>19</v>
      </c>
      <c r="F15" s="33">
        <f t="shared" si="0"/>
        <v>512</v>
      </c>
      <c r="G15" s="34">
        <f t="shared" si="1"/>
        <v>65.4296875</v>
      </c>
      <c r="H15" s="34">
        <f t="shared" si="2"/>
        <v>30.859375</v>
      </c>
      <c r="I15" s="34">
        <f t="shared" si="3"/>
        <v>3.7109375</v>
      </c>
      <c r="J15" s="34">
        <v>100.00000000000001</v>
      </c>
    </row>
    <row r="16" spans="1:10">
      <c r="A16" s="29" t="s">
        <v>44</v>
      </c>
      <c r="B16" s="29" t="s">
        <v>45</v>
      </c>
      <c r="C16" s="33">
        <v>730</v>
      </c>
      <c r="D16" s="33">
        <v>387</v>
      </c>
      <c r="E16" s="33">
        <v>37</v>
      </c>
      <c r="F16" s="33">
        <f t="shared" si="0"/>
        <v>1154</v>
      </c>
      <c r="G16" s="34">
        <f t="shared" si="1"/>
        <v>63.258232235701904</v>
      </c>
      <c r="H16" s="34">
        <f t="shared" si="2"/>
        <v>33.535528596187177</v>
      </c>
      <c r="I16" s="34">
        <f t="shared" si="3"/>
        <v>3.2062391681109186</v>
      </c>
      <c r="J16" s="34">
        <v>100</v>
      </c>
    </row>
    <row r="17" spans="1:10">
      <c r="A17" s="29" t="s">
        <v>46</v>
      </c>
      <c r="B17" s="29" t="s">
        <v>47</v>
      </c>
      <c r="C17" s="33">
        <v>384</v>
      </c>
      <c r="D17" s="33">
        <v>306</v>
      </c>
      <c r="E17" s="33">
        <v>29</v>
      </c>
      <c r="F17" s="33">
        <f t="shared" si="0"/>
        <v>719</v>
      </c>
      <c r="G17" s="34">
        <f t="shared" si="1"/>
        <v>53.407510431154378</v>
      </c>
      <c r="H17" s="34">
        <f t="shared" si="2"/>
        <v>42.559109874826149</v>
      </c>
      <c r="I17" s="34">
        <f t="shared" si="3"/>
        <v>4.0333796940194713</v>
      </c>
      <c r="J17" s="34">
        <v>99.999999999999986</v>
      </c>
    </row>
    <row r="18" spans="1:10">
      <c r="A18" s="29" t="s">
        <v>48</v>
      </c>
      <c r="B18" s="29" t="s">
        <v>49</v>
      </c>
      <c r="C18" s="33">
        <v>141</v>
      </c>
      <c r="D18" s="33">
        <v>77</v>
      </c>
      <c r="E18" s="33">
        <v>17</v>
      </c>
      <c r="F18" s="33">
        <f t="shared" si="0"/>
        <v>235</v>
      </c>
      <c r="G18" s="34">
        <f t="shared" si="1"/>
        <v>60</v>
      </c>
      <c r="H18" s="34">
        <f t="shared" si="2"/>
        <v>32.765957446808507</v>
      </c>
      <c r="I18" s="34">
        <f t="shared" si="3"/>
        <v>7.2340425531914887</v>
      </c>
      <c r="J18" s="34">
        <v>100</v>
      </c>
    </row>
    <row r="19" spans="1:10">
      <c r="A19" s="83" t="s">
        <v>50</v>
      </c>
      <c r="B19" s="29" t="s">
        <v>51</v>
      </c>
      <c r="C19" s="33">
        <v>185</v>
      </c>
      <c r="D19" s="33">
        <v>141</v>
      </c>
      <c r="E19" s="33">
        <v>9</v>
      </c>
      <c r="F19" s="33">
        <f t="shared" si="0"/>
        <v>335</v>
      </c>
      <c r="G19" s="34">
        <f t="shared" si="1"/>
        <v>55.223880597014926</v>
      </c>
      <c r="H19" s="34">
        <f t="shared" si="2"/>
        <v>42.089552238805972</v>
      </c>
      <c r="I19" s="34">
        <f t="shared" si="3"/>
        <v>2.6865671641791042</v>
      </c>
      <c r="J19" s="34">
        <v>100</v>
      </c>
    </row>
    <row r="20" spans="1:10">
      <c r="A20" s="83"/>
      <c r="B20" s="29" t="s">
        <v>52</v>
      </c>
      <c r="C20" s="33">
        <v>139</v>
      </c>
      <c r="D20" s="33">
        <v>126</v>
      </c>
      <c r="E20" s="33">
        <v>9</v>
      </c>
      <c r="F20" s="33">
        <f t="shared" si="0"/>
        <v>274</v>
      </c>
      <c r="G20" s="34">
        <f t="shared" si="1"/>
        <v>50.729927007299267</v>
      </c>
      <c r="H20" s="34">
        <f t="shared" si="2"/>
        <v>45.985401459854018</v>
      </c>
      <c r="I20" s="34">
        <f t="shared" si="3"/>
        <v>3.2846715328467155</v>
      </c>
      <c r="J20" s="34">
        <v>100</v>
      </c>
    </row>
    <row r="21" spans="1:10">
      <c r="A21" s="83"/>
      <c r="B21" s="29" t="s">
        <v>32</v>
      </c>
      <c r="C21" s="33">
        <f>SUM(C19:C20)</f>
        <v>324</v>
      </c>
      <c r="D21" s="33">
        <v>267</v>
      </c>
      <c r="E21" s="33">
        <f t="shared" ref="D21:F21" si="6">SUM(E19:E20)</f>
        <v>18</v>
      </c>
      <c r="F21" s="33">
        <f t="shared" si="0"/>
        <v>609</v>
      </c>
      <c r="G21" s="34">
        <f t="shared" si="1"/>
        <v>53.201970443349758</v>
      </c>
      <c r="H21" s="34">
        <f t="shared" si="2"/>
        <v>43.842364532019708</v>
      </c>
      <c r="I21" s="34">
        <f t="shared" si="3"/>
        <v>2.9556650246305418</v>
      </c>
      <c r="J21" s="34">
        <v>100.00000000000001</v>
      </c>
    </row>
    <row r="22" spans="1:10">
      <c r="A22" s="29" t="s">
        <v>53</v>
      </c>
      <c r="B22" s="29" t="s">
        <v>54</v>
      </c>
      <c r="C22" s="33">
        <v>109</v>
      </c>
      <c r="D22" s="33">
        <v>70</v>
      </c>
      <c r="E22" s="33">
        <v>9</v>
      </c>
      <c r="F22" s="33">
        <f t="shared" si="0"/>
        <v>188</v>
      </c>
      <c r="G22" s="34">
        <f t="shared" si="1"/>
        <v>57.978723404255319</v>
      </c>
      <c r="H22" s="34">
        <f t="shared" si="2"/>
        <v>37.234042553191486</v>
      </c>
      <c r="I22" s="34">
        <f t="shared" si="3"/>
        <v>4.7872340425531918</v>
      </c>
      <c r="J22" s="34">
        <v>100</v>
      </c>
    </row>
    <row r="23" spans="1:10">
      <c r="A23" s="83" t="s">
        <v>55</v>
      </c>
      <c r="B23" s="83"/>
      <c r="C23" s="33">
        <v>2023</v>
      </c>
      <c r="D23" s="33">
        <v>1099</v>
      </c>
      <c r="E23" s="33">
        <v>67</v>
      </c>
      <c r="F23" s="33">
        <f t="shared" si="0"/>
        <v>3189</v>
      </c>
      <c r="G23" s="34">
        <f t="shared" si="1"/>
        <v>63.436814048290998</v>
      </c>
      <c r="H23" s="34">
        <f t="shared" si="2"/>
        <v>34.462213860144246</v>
      </c>
      <c r="I23" s="34">
        <f t="shared" si="3"/>
        <v>2.1009720915647541</v>
      </c>
      <c r="J23" s="34">
        <v>100</v>
      </c>
    </row>
    <row r="24" spans="1:10">
      <c r="A24" s="83" t="s">
        <v>56</v>
      </c>
      <c r="B24" s="83"/>
      <c r="C24" s="33">
        <v>4551</v>
      </c>
      <c r="D24" s="33">
        <v>2568</v>
      </c>
      <c r="E24" s="33">
        <v>226</v>
      </c>
      <c r="F24" s="33">
        <f t="shared" si="0"/>
        <v>7345</v>
      </c>
      <c r="G24" s="34">
        <f t="shared" si="1"/>
        <v>61.960517358747445</v>
      </c>
      <c r="H24" s="34">
        <f t="shared" si="2"/>
        <v>34.962559564329474</v>
      </c>
      <c r="I24" s="34">
        <f t="shared" si="3"/>
        <v>3.0769230769230771</v>
      </c>
      <c r="J24" s="34">
        <v>100</v>
      </c>
    </row>
    <row r="25" spans="1:10">
      <c r="A25" s="2"/>
    </row>
    <row r="26" spans="1:10">
      <c r="A26" s="91" t="s">
        <v>26</v>
      </c>
      <c r="B26" s="87" t="s">
        <v>67</v>
      </c>
      <c r="C26" s="90" t="s">
        <v>7</v>
      </c>
      <c r="D26" s="90"/>
      <c r="E26" s="90"/>
      <c r="F26" s="90"/>
      <c r="G26" s="90"/>
      <c r="H26" s="90"/>
      <c r="I26" s="90"/>
      <c r="J26" s="90"/>
    </row>
    <row r="27" spans="1:10">
      <c r="A27" s="92"/>
      <c r="B27" s="88"/>
      <c r="C27" s="90" t="s">
        <v>27</v>
      </c>
      <c r="D27" s="90"/>
      <c r="E27" s="90"/>
      <c r="F27" s="90"/>
      <c r="G27" s="90" t="s">
        <v>28</v>
      </c>
      <c r="H27" s="90"/>
      <c r="I27" s="90"/>
      <c r="J27" s="90"/>
    </row>
    <row r="28" spans="1:10">
      <c r="A28" s="93"/>
      <c r="B28" s="89"/>
      <c r="C28" s="28" t="s">
        <v>29</v>
      </c>
      <c r="D28" s="28" t="s">
        <v>30</v>
      </c>
      <c r="E28" s="28" t="s">
        <v>31</v>
      </c>
      <c r="F28" s="28" t="s">
        <v>32</v>
      </c>
      <c r="G28" s="28" t="s">
        <v>29</v>
      </c>
      <c r="H28" s="28" t="s">
        <v>30</v>
      </c>
      <c r="I28" s="28" t="s">
        <v>31</v>
      </c>
      <c r="J28" s="28" t="s">
        <v>32</v>
      </c>
    </row>
    <row r="29" spans="1:10">
      <c r="A29" s="83" t="s">
        <v>33</v>
      </c>
      <c r="B29" s="29" t="s">
        <v>34</v>
      </c>
      <c r="C29" s="33">
        <v>188</v>
      </c>
      <c r="D29" s="33">
        <v>108</v>
      </c>
      <c r="E29" s="33">
        <v>4</v>
      </c>
      <c r="F29" s="33">
        <f>SUM(C29:E29)</f>
        <v>300</v>
      </c>
      <c r="G29" s="34">
        <f>C29/F29*100</f>
        <v>62.666666666666671</v>
      </c>
      <c r="H29" s="34">
        <f>D29/F29*100</f>
        <v>36</v>
      </c>
      <c r="I29" s="34">
        <f>E29/F29*100</f>
        <v>1.3333333333333335</v>
      </c>
      <c r="J29" s="34">
        <v>100</v>
      </c>
    </row>
    <row r="30" spans="1:10">
      <c r="A30" s="83"/>
      <c r="B30" s="29" t="s">
        <v>35</v>
      </c>
      <c r="C30" s="33">
        <v>108</v>
      </c>
      <c r="D30" s="33">
        <v>21</v>
      </c>
      <c r="E30" s="33">
        <v>12</v>
      </c>
      <c r="F30" s="33">
        <f t="shared" ref="F30:F46" si="7">SUM(C30:E30)</f>
        <v>141</v>
      </c>
      <c r="G30" s="34">
        <f t="shared" ref="G30:G47" si="8">C30/F30*100</f>
        <v>76.59574468085107</v>
      </c>
      <c r="H30" s="34">
        <f t="shared" ref="H30:H47" si="9">D30/F30*100</f>
        <v>14.893617021276595</v>
      </c>
      <c r="I30" s="34">
        <f t="shared" ref="I30:I47" si="10">E30/F30*100</f>
        <v>8.5106382978723403</v>
      </c>
      <c r="J30" s="34">
        <v>100</v>
      </c>
    </row>
    <row r="31" spans="1:10">
      <c r="A31" s="83"/>
      <c r="B31" s="29" t="s">
        <v>36</v>
      </c>
      <c r="C31" s="33">
        <v>32</v>
      </c>
      <c r="D31" s="33">
        <v>12</v>
      </c>
      <c r="E31" s="33">
        <v>4</v>
      </c>
      <c r="F31" s="33">
        <f t="shared" si="7"/>
        <v>48</v>
      </c>
      <c r="G31" s="34">
        <f t="shared" si="8"/>
        <v>66.666666666666657</v>
      </c>
      <c r="H31" s="34">
        <f t="shared" si="9"/>
        <v>25</v>
      </c>
      <c r="I31" s="34">
        <f t="shared" si="10"/>
        <v>8.3333333333333321</v>
      </c>
      <c r="J31" s="34">
        <v>100</v>
      </c>
    </row>
    <row r="32" spans="1:10">
      <c r="A32" s="83"/>
      <c r="B32" s="29" t="s">
        <v>32</v>
      </c>
      <c r="C32" s="33">
        <f>SUM(C29:C31)</f>
        <v>328</v>
      </c>
      <c r="D32" s="33">
        <f t="shared" ref="D32:F32" si="11">SUM(D29:D31)</f>
        <v>141</v>
      </c>
      <c r="E32" s="33">
        <f t="shared" si="11"/>
        <v>20</v>
      </c>
      <c r="F32" s="33">
        <f t="shared" si="7"/>
        <v>489</v>
      </c>
      <c r="G32" s="34">
        <f t="shared" si="8"/>
        <v>67.075664621676893</v>
      </c>
      <c r="H32" s="34">
        <f t="shared" si="9"/>
        <v>28.834355828220858</v>
      </c>
      <c r="I32" s="34">
        <f t="shared" si="10"/>
        <v>4.0899795501022496</v>
      </c>
      <c r="J32" s="34">
        <v>100</v>
      </c>
    </row>
    <row r="33" spans="1:10">
      <c r="A33" s="29" t="s">
        <v>37</v>
      </c>
      <c r="B33" s="29" t="s">
        <v>38</v>
      </c>
      <c r="C33" s="33">
        <v>167</v>
      </c>
      <c r="D33" s="33">
        <v>65</v>
      </c>
      <c r="E33" s="33">
        <v>18</v>
      </c>
      <c r="F33" s="33">
        <f t="shared" si="7"/>
        <v>250</v>
      </c>
      <c r="G33" s="34">
        <f t="shared" si="8"/>
        <v>66.8</v>
      </c>
      <c r="H33" s="34">
        <f t="shared" si="9"/>
        <v>26</v>
      </c>
      <c r="I33" s="34">
        <f t="shared" si="10"/>
        <v>7.1999999999999993</v>
      </c>
      <c r="J33" s="34">
        <v>100</v>
      </c>
    </row>
    <row r="34" spans="1:10">
      <c r="A34" s="83" t="s">
        <v>39</v>
      </c>
      <c r="B34" s="29" t="s">
        <v>40</v>
      </c>
      <c r="C34" s="33">
        <v>173</v>
      </c>
      <c r="D34" s="33">
        <v>34</v>
      </c>
      <c r="E34" s="33">
        <v>16</v>
      </c>
      <c r="F34" s="33">
        <f t="shared" si="7"/>
        <v>223</v>
      </c>
      <c r="G34" s="34">
        <f t="shared" si="8"/>
        <v>77.578475336322867</v>
      </c>
      <c r="H34" s="34">
        <f t="shared" si="9"/>
        <v>15.246636771300448</v>
      </c>
      <c r="I34" s="34">
        <f t="shared" si="10"/>
        <v>7.1748878923766819</v>
      </c>
      <c r="J34" s="34">
        <v>99.999999999999986</v>
      </c>
    </row>
    <row r="35" spans="1:10">
      <c r="A35" s="83"/>
      <c r="B35" s="29" t="s">
        <v>41</v>
      </c>
      <c r="C35" s="33">
        <v>16</v>
      </c>
      <c r="D35" s="33">
        <v>4</v>
      </c>
      <c r="E35" s="33">
        <v>1</v>
      </c>
      <c r="F35" s="33">
        <f t="shared" si="7"/>
        <v>21</v>
      </c>
      <c r="G35" s="34">
        <f t="shared" si="8"/>
        <v>76.19047619047619</v>
      </c>
      <c r="H35" s="34">
        <f t="shared" si="9"/>
        <v>19.047619047619047</v>
      </c>
      <c r="I35" s="34">
        <f t="shared" si="10"/>
        <v>4.7619047619047619</v>
      </c>
      <c r="J35" s="34">
        <v>100</v>
      </c>
    </row>
    <row r="36" spans="1:10">
      <c r="A36" s="83"/>
      <c r="B36" s="29" t="s">
        <v>42</v>
      </c>
      <c r="C36" s="33">
        <v>71</v>
      </c>
      <c r="D36" s="33">
        <v>31</v>
      </c>
      <c r="E36" s="33">
        <v>7</v>
      </c>
      <c r="F36" s="33">
        <f t="shared" si="7"/>
        <v>109</v>
      </c>
      <c r="G36" s="34">
        <f t="shared" si="8"/>
        <v>65.137614678899084</v>
      </c>
      <c r="H36" s="34">
        <f t="shared" si="9"/>
        <v>28.440366972477065</v>
      </c>
      <c r="I36" s="34">
        <f t="shared" si="10"/>
        <v>6.4220183486238538</v>
      </c>
      <c r="J36" s="34">
        <v>100.00000000000001</v>
      </c>
    </row>
    <row r="37" spans="1:10">
      <c r="A37" s="83"/>
      <c r="B37" s="29" t="s">
        <v>43</v>
      </c>
      <c r="C37" s="33">
        <v>103</v>
      </c>
      <c r="D37" s="33">
        <v>38</v>
      </c>
      <c r="E37" s="33">
        <v>18</v>
      </c>
      <c r="F37" s="33">
        <f t="shared" si="7"/>
        <v>159</v>
      </c>
      <c r="G37" s="34">
        <f t="shared" si="8"/>
        <v>64.779874213836479</v>
      </c>
      <c r="H37" s="34">
        <f t="shared" si="9"/>
        <v>23.89937106918239</v>
      </c>
      <c r="I37" s="34">
        <f t="shared" si="10"/>
        <v>11.320754716981133</v>
      </c>
      <c r="J37" s="34">
        <v>100</v>
      </c>
    </row>
    <row r="38" spans="1:10">
      <c r="A38" s="83"/>
      <c r="B38" s="29" t="s">
        <v>32</v>
      </c>
      <c r="C38" s="33">
        <v>363</v>
      </c>
      <c r="D38" s="33">
        <v>107</v>
      </c>
      <c r="E38" s="33">
        <v>42</v>
      </c>
      <c r="F38" s="33">
        <f t="shared" si="7"/>
        <v>512</v>
      </c>
      <c r="G38" s="34">
        <f t="shared" si="8"/>
        <v>70.8984375</v>
      </c>
      <c r="H38" s="34">
        <f t="shared" si="9"/>
        <v>20.8984375</v>
      </c>
      <c r="I38" s="34">
        <f t="shared" si="10"/>
        <v>8.203125</v>
      </c>
      <c r="J38" s="34">
        <v>100</v>
      </c>
    </row>
    <row r="39" spans="1:10">
      <c r="A39" s="29" t="s">
        <v>44</v>
      </c>
      <c r="B39" s="29" t="s">
        <v>45</v>
      </c>
      <c r="C39" s="33">
        <v>783</v>
      </c>
      <c r="D39" s="33">
        <v>268</v>
      </c>
      <c r="E39" s="33">
        <v>103</v>
      </c>
      <c r="F39" s="33">
        <f t="shared" si="7"/>
        <v>1154</v>
      </c>
      <c r="G39" s="34">
        <f t="shared" si="8"/>
        <v>67.850953206239168</v>
      </c>
      <c r="H39" s="34">
        <f t="shared" si="9"/>
        <v>23.223570190641247</v>
      </c>
      <c r="I39" s="34">
        <f t="shared" si="10"/>
        <v>8.9254766031195842</v>
      </c>
      <c r="J39" s="34">
        <v>100</v>
      </c>
    </row>
    <row r="40" spans="1:10">
      <c r="A40" s="29" t="s">
        <v>46</v>
      </c>
      <c r="B40" s="29" t="s">
        <v>47</v>
      </c>
      <c r="C40" s="33">
        <v>426</v>
      </c>
      <c r="D40" s="33">
        <v>217</v>
      </c>
      <c r="E40" s="33">
        <v>78</v>
      </c>
      <c r="F40" s="33">
        <f t="shared" si="7"/>
        <v>721</v>
      </c>
      <c r="G40" s="34">
        <f t="shared" si="8"/>
        <v>59.084604715672675</v>
      </c>
      <c r="H40" s="34">
        <f t="shared" si="9"/>
        <v>30.097087378640776</v>
      </c>
      <c r="I40" s="34">
        <f t="shared" si="10"/>
        <v>10.818307905686545</v>
      </c>
      <c r="J40" s="34">
        <v>99.999999999999986</v>
      </c>
    </row>
    <row r="41" spans="1:10">
      <c r="A41" s="29" t="s">
        <v>48</v>
      </c>
      <c r="B41" s="29" t="s">
        <v>49</v>
      </c>
      <c r="C41" s="33">
        <v>155</v>
      </c>
      <c r="D41" s="33">
        <v>46</v>
      </c>
      <c r="E41" s="33">
        <v>34</v>
      </c>
      <c r="F41" s="33">
        <f t="shared" si="7"/>
        <v>235</v>
      </c>
      <c r="G41" s="34">
        <f t="shared" si="8"/>
        <v>65.957446808510639</v>
      </c>
      <c r="H41" s="34">
        <f t="shared" si="9"/>
        <v>19.574468085106382</v>
      </c>
      <c r="I41" s="34">
        <f t="shared" si="10"/>
        <v>14.468085106382977</v>
      </c>
      <c r="J41" s="34">
        <v>100</v>
      </c>
    </row>
    <row r="42" spans="1:10">
      <c r="A42" s="83" t="s">
        <v>50</v>
      </c>
      <c r="B42" s="29" t="s">
        <v>51</v>
      </c>
      <c r="C42" s="33">
        <v>217</v>
      </c>
      <c r="D42" s="33">
        <v>80</v>
      </c>
      <c r="E42" s="33">
        <v>38</v>
      </c>
      <c r="F42" s="33">
        <f t="shared" si="7"/>
        <v>335</v>
      </c>
      <c r="G42" s="34">
        <f t="shared" si="8"/>
        <v>64.776119402985074</v>
      </c>
      <c r="H42" s="34">
        <f t="shared" si="9"/>
        <v>23.880597014925371</v>
      </c>
      <c r="I42" s="34">
        <f t="shared" si="10"/>
        <v>11.343283582089553</v>
      </c>
      <c r="J42" s="34">
        <v>100</v>
      </c>
    </row>
    <row r="43" spans="1:10">
      <c r="A43" s="83"/>
      <c r="B43" s="29" t="s">
        <v>52</v>
      </c>
      <c r="C43" s="33">
        <v>174</v>
      </c>
      <c r="D43" s="33">
        <v>73</v>
      </c>
      <c r="E43" s="33">
        <v>27</v>
      </c>
      <c r="F43" s="33">
        <f t="shared" si="7"/>
        <v>274</v>
      </c>
      <c r="G43" s="34">
        <f t="shared" si="8"/>
        <v>63.503649635036496</v>
      </c>
      <c r="H43" s="34">
        <f t="shared" si="9"/>
        <v>26.642335766423358</v>
      </c>
      <c r="I43" s="34">
        <f t="shared" si="10"/>
        <v>9.8540145985401466</v>
      </c>
      <c r="J43" s="34">
        <v>100.00000000000001</v>
      </c>
    </row>
    <row r="44" spans="1:10">
      <c r="A44" s="83"/>
      <c r="B44" s="29" t="s">
        <v>32</v>
      </c>
      <c r="C44" s="33">
        <v>391</v>
      </c>
      <c r="D44" s="33">
        <v>153</v>
      </c>
      <c r="E44" s="33">
        <v>65</v>
      </c>
      <c r="F44" s="33">
        <f t="shared" si="7"/>
        <v>609</v>
      </c>
      <c r="G44" s="34">
        <f t="shared" si="8"/>
        <v>64.203612479474543</v>
      </c>
      <c r="H44" s="34">
        <f t="shared" si="9"/>
        <v>25.123152709359609</v>
      </c>
      <c r="I44" s="34">
        <f t="shared" si="10"/>
        <v>10.673234811165845</v>
      </c>
      <c r="J44" s="34">
        <v>100</v>
      </c>
    </row>
    <row r="45" spans="1:10">
      <c r="A45" s="29" t="s">
        <v>53</v>
      </c>
      <c r="B45" s="29" t="s">
        <v>54</v>
      </c>
      <c r="C45" s="33">
        <v>130</v>
      </c>
      <c r="D45" s="33">
        <v>42</v>
      </c>
      <c r="E45" s="33">
        <v>16</v>
      </c>
      <c r="F45" s="33">
        <f t="shared" si="7"/>
        <v>188</v>
      </c>
      <c r="G45" s="34">
        <f t="shared" si="8"/>
        <v>69.148936170212778</v>
      </c>
      <c r="H45" s="34">
        <f t="shared" si="9"/>
        <v>22.340425531914892</v>
      </c>
      <c r="I45" s="34">
        <f t="shared" si="10"/>
        <v>8.5106382978723403</v>
      </c>
      <c r="J45" s="34">
        <v>100</v>
      </c>
    </row>
    <row r="46" spans="1:10">
      <c r="A46" s="83" t="s">
        <v>55</v>
      </c>
      <c r="B46" s="83"/>
      <c r="C46" s="33">
        <v>2230</v>
      </c>
      <c r="D46" s="33">
        <v>710</v>
      </c>
      <c r="E46" s="33">
        <v>249</v>
      </c>
      <c r="F46" s="33">
        <f t="shared" si="7"/>
        <v>3189</v>
      </c>
      <c r="G46" s="34">
        <f t="shared" si="8"/>
        <v>69.927877077453743</v>
      </c>
      <c r="H46" s="34">
        <f t="shared" si="9"/>
        <v>22.264032612104106</v>
      </c>
      <c r="I46" s="34">
        <f t="shared" si="10"/>
        <v>7.8080903104421449</v>
      </c>
      <c r="J46" s="34">
        <v>100</v>
      </c>
    </row>
    <row r="47" spans="1:10">
      <c r="A47" s="83" t="s">
        <v>56</v>
      </c>
      <c r="B47" s="83"/>
      <c r="C47" s="33">
        <f>SUM(C29:C31)+SUM(C33:C37)+SUM(C39:C43)+SUM(C45:C46)</f>
        <v>4973</v>
      </c>
      <c r="D47" s="33">
        <f>SUM(D29:D31)+SUM(D33:D37)+SUM(D39:D43)+SUM(D45:D46)</f>
        <v>1749</v>
      </c>
      <c r="E47" s="33">
        <f t="shared" ref="E47:F47" si="12">SUM(E29:E31)+SUM(E33:E37)+SUM(E39:E43)+SUM(E45:E46)</f>
        <v>625</v>
      </c>
      <c r="F47" s="33">
        <f t="shared" si="12"/>
        <v>7347</v>
      </c>
      <c r="G47" s="34">
        <f t="shared" si="8"/>
        <v>67.687491493126444</v>
      </c>
      <c r="H47" s="34">
        <f t="shared" si="9"/>
        <v>23.805634953042055</v>
      </c>
      <c r="I47" s="34">
        <f t="shared" si="10"/>
        <v>8.506873553831495</v>
      </c>
      <c r="J47" s="34">
        <v>100</v>
      </c>
    </row>
  </sheetData>
  <mergeCells count="21">
    <mergeCell ref="I2:J2"/>
    <mergeCell ref="A46:B46"/>
    <mergeCell ref="A47:B47"/>
    <mergeCell ref="C26:J26"/>
    <mergeCell ref="C27:F27"/>
    <mergeCell ref="G27:J27"/>
    <mergeCell ref="A29:A32"/>
    <mergeCell ref="A34:A38"/>
    <mergeCell ref="A42:A44"/>
    <mergeCell ref="A11:A15"/>
    <mergeCell ref="A19:A21"/>
    <mergeCell ref="A23:B23"/>
    <mergeCell ref="A24:B24"/>
    <mergeCell ref="A26:A28"/>
    <mergeCell ref="B26:B28"/>
    <mergeCell ref="A6:A9"/>
    <mergeCell ref="A3:A5"/>
    <mergeCell ref="B3:B5"/>
    <mergeCell ref="C3:J3"/>
    <mergeCell ref="C4:F4"/>
    <mergeCell ref="G4:J4"/>
  </mergeCells>
  <phoneticPr fontId="3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乳児・幼児栄養方法年次推移</vt:lpstr>
      <vt:lpstr>市町村別乳児栄養方法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周産期医療センター</dc:creator>
  <cp:lastModifiedBy>周産期医療センター</cp:lastModifiedBy>
  <cp:lastPrinted>2018-10-17T02:48:36Z</cp:lastPrinted>
  <dcterms:created xsi:type="dcterms:W3CDTF">2013-03-17T23:54:58Z</dcterms:created>
  <dcterms:modified xsi:type="dcterms:W3CDTF">2018-10-17T02:53:48Z</dcterms:modified>
</cp:coreProperties>
</file>