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市町村支援課\行政担当\★選管HP\03 選挙結果（衆,参,知事,県議）\R61217選挙結果ページ更新用\県議補\"/>
    </mc:Choice>
  </mc:AlternateContent>
  <xr:revisionPtr revIDLastSave="0" documentId="13_ncr:1_{D6DBFDC3-F810-4DF5-B84A-82F072E0FFCC}" xr6:coauthVersionLast="47" xr6:coauthVersionMax="47" xr10:uidLastSave="{00000000-0000-0000-0000-000000000000}"/>
  <bookViews>
    <workbookView xWindow="28680" yWindow="-1290" windowWidth="29040" windowHeight="15720" xr2:uid="{00000000-000D-0000-FFFF-FFFF00000000}"/>
  </bookViews>
  <sheets>
    <sheet name="結果－報道" sheetId="4" r:id="rId1"/>
  </sheets>
  <definedNames>
    <definedName name="_xlnm.Print_Area" localSheetId="0">'結果－報道'!$A$1:$R$9</definedName>
    <definedName name="_xlnm.Print_Titles" localSheetId="0">'結果－報道'!$B:$C,'結果－報道'!$1:$5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8" i="4" l="1"/>
  <c r="AU8" i="4" s="1"/>
  <c r="X8" i="4" l="1"/>
  <c r="AI8" i="4"/>
  <c r="AM8" i="4" s="1"/>
  <c r="AR8" i="4"/>
  <c r="AV8" i="4" s="1"/>
  <c r="Z8" i="4" l="1"/>
  <c r="AK8" i="4"/>
  <c r="AO8" i="4" s="1"/>
  <c r="AS8" i="4"/>
  <c r="AW8" i="4" s="1"/>
  <c r="AJ8" i="4"/>
  <c r="AN8" i="4" s="1"/>
  <c r="Y8" i="4" l="1"/>
  <c r="AC8" i="4" l="1"/>
  <c r="AE8" i="4" l="1"/>
  <c r="AD8" i="4" l="1"/>
</calcChain>
</file>

<file path=xl/sharedStrings.xml><?xml version="1.0" encoding="utf-8"?>
<sst xmlns="http://schemas.openxmlformats.org/spreadsheetml/2006/main" count="30" uniqueCount="17">
  <si>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</si>
  <si>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</si>
  <si>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</si>
  <si>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富山県選挙管理委員会</t>
    <rPh sb="0" eb="3">
      <t>トヤマケン</t>
    </rPh>
    <rPh sb="3" eb="5">
      <t>センキョ</t>
    </rPh>
    <rPh sb="5" eb="7">
      <t>カンリ</t>
    </rPh>
    <rPh sb="7" eb="10">
      <t>イインカイ</t>
    </rPh>
    <phoneticPr fontId="1"/>
  </si>
  <si>
    <t>集計完了</t>
    <rPh sb="0" eb="2">
      <t>シュウケイ</t>
    </rPh>
    <rPh sb="2" eb="4">
      <t>カンリョウ</t>
    </rPh>
    <phoneticPr fontId="1"/>
  </si>
  <si>
    <t>　県　計</t>
    <rPh sb="1" eb="2">
      <t>ケン</t>
    </rPh>
    <rPh sb="3" eb="4">
      <t>ケイ</t>
    </rPh>
    <phoneticPr fontId="1"/>
  </si>
  <si>
    <t>確定</t>
    <rPh sb="0" eb="2">
      <t>カクテイ</t>
    </rPh>
    <phoneticPr fontId="1"/>
  </si>
  <si>
    <t>　　　区分</t>
    <rPh sb="3" eb="5">
      <t>クブン</t>
    </rPh>
    <phoneticPr fontId="1"/>
  </si>
  <si>
    <t>選挙当日有権者数（人）　Ａ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rPh sb="9" eb="10">
      <t>ニン</t>
    </rPh>
    <phoneticPr fontId="1"/>
  </si>
  <si>
    <t>投票者数（人）　Ｂ</t>
    <rPh sb="0" eb="1">
      <t>ナ</t>
    </rPh>
    <rPh sb="1" eb="2">
      <t>ヒョウ</t>
    </rPh>
    <rPh sb="2" eb="3">
      <t>シャ</t>
    </rPh>
    <rPh sb="3" eb="4">
      <t>スウ</t>
    </rPh>
    <rPh sb="5" eb="6">
      <t>ニン</t>
    </rPh>
    <phoneticPr fontId="1"/>
  </si>
  <si>
    <t>投票率（％）　C=B÷A</t>
    <phoneticPr fontId="1"/>
  </si>
  <si>
    <t>選挙区名
　（市町村名）</t>
    <rPh sb="0" eb="3">
      <t>センキョク</t>
    </rPh>
    <rPh sb="3" eb="4">
      <t>メイ</t>
    </rPh>
    <rPh sb="7" eb="10">
      <t>シチョウソン</t>
    </rPh>
    <rPh sb="10" eb="11">
      <t>メイ</t>
    </rPh>
    <phoneticPr fontId="1"/>
  </si>
  <si>
    <t>高岡市</t>
    <rPh sb="0" eb="2">
      <t>タカオカ</t>
    </rPh>
    <rPh sb="2" eb="3">
      <t>シ</t>
    </rPh>
    <phoneticPr fontId="1"/>
  </si>
  <si>
    <t>直近投票率（％）
（R5.4.9県議選結果）</t>
    <rPh sb="0" eb="2">
      <t>チョッキン</t>
    </rPh>
    <rPh sb="2" eb="4">
      <t>トウヒョウ</t>
    </rPh>
    <phoneticPr fontId="1"/>
  </si>
  <si>
    <t>午後１０時４０分</t>
    <rPh sb="0" eb="2">
      <t>ゴゴ</t>
    </rPh>
    <rPh sb="4" eb="5">
      <t>ジ</t>
    </rPh>
    <rPh sb="7" eb="8">
      <t>フン</t>
    </rPh>
    <phoneticPr fontId="1"/>
  </si>
  <si>
    <t>令和６年10月27日執行　富山県議会議員補欠選挙（高岡市選挙区）　投票結果　速報</t>
  </si>
  <si>
    <t>直近投票率との差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</si>
</sst>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#,##0.00;&quot;▲ &quot;#,##0.00"/>
    <numFmt numFmtId="178" formatCode="#,##0_);[Red]\(#,##0\)"/>
    <numFmt numFmtId="179" formatCode="#,##0;&quot;▲ &quot;#,##0"/>
    <numFmt numFmtId="180" formatCode="0.0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center"/>
    </xf>
    <xf numFmtId="32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178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/>
    <xf numFmtId="0" fontId="8" fillId="0" borderId="0" xfId="0" applyFont="1" applyFill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/>
    <xf numFmtId="0" fontId="11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79" fontId="4" fillId="0" borderId="17" xfId="0" applyNumberFormat="1" applyFont="1" applyFill="1" applyBorder="1" applyAlignment="1" applyProtection="1">
      <alignment vertical="center" shrinkToFit="1"/>
    </xf>
    <xf numFmtId="179" fontId="4" fillId="0" borderId="18" xfId="0" applyNumberFormat="1" applyFont="1" applyFill="1" applyBorder="1" applyAlignment="1" applyProtection="1">
      <alignment vertical="center"/>
    </xf>
    <xf numFmtId="179" fontId="4" fillId="0" borderId="7" xfId="0" applyNumberFormat="1" applyFont="1" applyFill="1" applyBorder="1" applyAlignment="1" applyProtection="1">
      <alignment vertical="center" shrinkToFit="1"/>
    </xf>
    <xf numFmtId="176" fontId="4" fillId="0" borderId="17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 applyProtection="1">
      <alignment vertical="center"/>
      <protection locked="0"/>
    </xf>
    <xf numFmtId="177" fontId="4" fillId="0" borderId="19" xfId="0" applyNumberFormat="1" applyFont="1" applyFill="1" applyBorder="1" applyAlignment="1" applyProtection="1">
      <alignment vertical="center"/>
      <protection locked="0"/>
    </xf>
    <xf numFmtId="177" fontId="4" fillId="0" borderId="20" xfId="0" applyNumberFormat="1" applyFont="1" applyFill="1" applyBorder="1" applyAlignment="1" applyProtection="1">
      <alignment vertical="center"/>
      <protection locked="0"/>
    </xf>
    <xf numFmtId="180" fontId="4" fillId="0" borderId="17" xfId="0" applyNumberFormat="1" applyFont="1" applyFill="1" applyBorder="1" applyAlignment="1" applyProtection="1">
      <alignment vertical="center"/>
      <protection locked="0"/>
    </xf>
    <xf numFmtId="180" fontId="4" fillId="0" borderId="19" xfId="0" applyNumberFormat="1" applyFont="1" applyFill="1" applyBorder="1" applyAlignment="1" applyProtection="1">
      <alignment vertical="center"/>
      <protection locked="0"/>
    </xf>
    <xf numFmtId="180" fontId="4" fillId="0" borderId="20" xfId="0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179" fontId="4" fillId="0" borderId="0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80" fontId="4" fillId="0" borderId="2" xfId="0" applyNumberFormat="1" applyFont="1" applyFill="1" applyBorder="1" applyAlignment="1" applyProtection="1">
      <alignment horizontal="center" vertical="center"/>
      <protection locked="0"/>
    </xf>
    <xf numFmtId="177" fontId="4" fillId="0" borderId="21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179" fontId="4" fillId="0" borderId="13" xfId="0" applyNumberFormat="1" applyFont="1" applyFill="1" applyBorder="1" applyAlignment="1" applyProtection="1">
      <alignment vertical="center" shrinkToFit="1"/>
    </xf>
    <xf numFmtId="179" fontId="4" fillId="0" borderId="22" xfId="0" applyNumberFormat="1" applyFont="1" applyFill="1" applyBorder="1" applyAlignment="1" applyProtection="1">
      <alignment vertical="center" shrinkToFit="1"/>
    </xf>
    <xf numFmtId="179" fontId="4" fillId="0" borderId="9" xfId="0" applyNumberFormat="1" applyFont="1" applyFill="1" applyBorder="1" applyAlignment="1" applyProtection="1">
      <alignment vertical="center" shrinkToFit="1"/>
    </xf>
    <xf numFmtId="176" fontId="4" fillId="0" borderId="13" xfId="0" applyNumberFormat="1" applyFont="1" applyFill="1" applyBorder="1" applyAlignment="1" applyProtection="1">
      <alignment vertical="center"/>
      <protection locked="0"/>
    </xf>
    <xf numFmtId="176" fontId="4" fillId="0" borderId="14" xfId="0" applyNumberFormat="1" applyFont="1" applyFill="1" applyBorder="1" applyAlignment="1" applyProtection="1">
      <alignment vertical="center"/>
      <protection locked="0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vertical="center"/>
    </xf>
    <xf numFmtId="179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shrinkToFit="1"/>
    </xf>
    <xf numFmtId="49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179" fontId="4" fillId="0" borderId="13" xfId="0" applyNumberFormat="1" applyFont="1" applyFill="1" applyBorder="1" applyAlignment="1" applyProtection="1">
      <alignment vertical="center" shrinkToFit="1"/>
      <protection locked="0"/>
    </xf>
    <xf numFmtId="179" fontId="4" fillId="0" borderId="22" xfId="0" applyNumberFormat="1" applyFont="1" applyFill="1" applyBorder="1" applyAlignment="1" applyProtection="1">
      <alignment vertical="center" shrinkToFit="1"/>
      <protection locked="0"/>
    </xf>
    <xf numFmtId="179" fontId="4" fillId="0" borderId="9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179" fontId="4" fillId="0" borderId="0" xfId="0" applyNumberFormat="1" applyFont="1" applyFill="1" applyBorder="1" applyAlignment="1" applyProtection="1">
      <alignment vertical="center"/>
      <protection locked="0"/>
    </xf>
    <xf numFmtId="179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8</xdr:row>
      <xdr:rowOff>44450</xdr:rowOff>
    </xdr:to>
    <xdr:sp macro="" textlink="">
      <xdr:nvSpPr>
        <xdr:cNvPr id="3121" name="Text Box 5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SpPr txBox="1">
          <a:spLocks noChangeArrowheads="1"/>
        </xdr:cNvSpPr>
      </xdr:nvSpPr>
      <xdr:spPr bwMode="auto">
        <a:xfrm>
          <a:off x="6638925" y="601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9"/>
  <sheetViews>
    <sheetView tabSelected="1" view="pageBreakPreview" topLeftCell="M1" zoomScaleNormal="75" zoomScaleSheetLayoutView="100" workbookViewId="0">
      <selection activeCell="Y5" sqref="Y5"/>
    </sheetView>
  </sheetViews>
  <sheetFormatPr defaultColWidth="9" defaultRowHeight="14" x14ac:dyDescent="0.2"/>
  <cols>
    <col min="1" max="1" width="4.08984375" style="4" customWidth="1"/>
    <col min="2" max="2" width="5" style="4" customWidth="1"/>
    <col min="3" max="3" width="11.26953125" style="4" customWidth="1"/>
    <col min="4" max="18" width="11" style="4" customWidth="1"/>
    <col min="19" max="19" width="2.453125" style="4" customWidth="1"/>
    <col min="20" max="22" width="9" style="10"/>
    <col min="23" max="23" width="1.36328125" style="10" customWidth="1"/>
    <col min="24" max="24" width="7.6328125" style="11" customWidth="1"/>
    <col min="25" max="25" width="9.453125" style="11" customWidth="1"/>
    <col min="26" max="26" width="7.6328125" style="11" customWidth="1"/>
    <col min="27" max="27" width="1.453125" style="4" customWidth="1"/>
    <col min="28" max="28" width="1.7265625" style="4" customWidth="1"/>
    <col min="29" max="31" width="8.6328125" style="12" customWidth="1"/>
    <col min="32" max="32" width="3" style="4" customWidth="1"/>
    <col min="33" max="33" width="5" style="4" hidden="1" customWidth="1"/>
    <col min="34" max="34" width="11.26953125" style="4" hidden="1" customWidth="1"/>
    <col min="35" max="37" width="0" style="4" hidden="1" customWidth="1"/>
    <col min="38" max="38" width="3.08984375" style="4" hidden="1" customWidth="1"/>
    <col min="39" max="41" width="8.6328125" style="5" hidden="1" customWidth="1"/>
    <col min="42" max="42" width="2.7265625" style="4" hidden="1" customWidth="1"/>
    <col min="43" max="45" width="0" style="4" hidden="1" customWidth="1"/>
    <col min="46" max="46" width="3.453125" style="4" hidden="1" customWidth="1"/>
    <col min="47" max="49" width="0" style="1" hidden="1" customWidth="1"/>
    <col min="50" max="16384" width="9" style="4"/>
  </cols>
  <sheetData>
    <row r="1" spans="1:56" ht="28.5" customHeight="1" thickBot="1" x14ac:dyDescent="0.4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AH1" s="9" t="s">
        <v>6</v>
      </c>
    </row>
    <row r="2" spans="1:56" s="8" customFormat="1" ht="17.25" customHeight="1" x14ac:dyDescent="0.2">
      <c r="P2" s="82" t="s">
        <v>14</v>
      </c>
      <c r="Q2" s="82"/>
      <c r="R2" s="62" t="s">
        <v>4</v>
      </c>
      <c r="W2" s="13"/>
      <c r="X2" s="13"/>
      <c r="Y2" s="13"/>
      <c r="Z2" s="14"/>
      <c r="AC2" s="15"/>
      <c r="AD2" s="15"/>
      <c r="AE2" s="15"/>
      <c r="AM2" s="16"/>
      <c r="AN2" s="16"/>
      <c r="AO2" s="16"/>
      <c r="AU2" s="17"/>
      <c r="AV2" s="17"/>
      <c r="AW2" s="17"/>
    </row>
    <row r="3" spans="1:56" s="8" customFormat="1" ht="21.75" customHeight="1" thickBot="1" x14ac:dyDescent="0.25">
      <c r="B3" s="2"/>
      <c r="C3" s="18"/>
      <c r="D3" s="2"/>
      <c r="E3" s="6"/>
      <c r="F3" s="3"/>
      <c r="G3" s="19"/>
      <c r="J3" s="20"/>
      <c r="N3" s="20"/>
      <c r="R3" s="21" t="s">
        <v>3</v>
      </c>
      <c r="V3" s="89"/>
      <c r="W3" s="90"/>
      <c r="X3" s="89"/>
      <c r="Y3" s="89"/>
      <c r="Z3" s="91"/>
      <c r="AA3" s="89"/>
      <c r="AB3" s="89"/>
      <c r="AC3" s="92"/>
      <c r="AD3" s="92"/>
      <c r="AE3" s="92"/>
      <c r="AF3" s="89"/>
      <c r="AG3" s="93"/>
      <c r="AH3" s="94"/>
      <c r="AI3" s="89"/>
      <c r="AJ3" s="89"/>
      <c r="AK3" s="89"/>
      <c r="AL3" s="89"/>
      <c r="AM3" s="95"/>
      <c r="AN3" s="95"/>
      <c r="AO3" s="95"/>
      <c r="AP3" s="89"/>
      <c r="AQ3" s="89"/>
      <c r="AR3" s="89"/>
      <c r="AS3" s="89"/>
      <c r="AT3" s="89"/>
      <c r="AU3" s="96"/>
      <c r="AV3" s="96"/>
      <c r="AW3" s="96"/>
      <c r="AX3" s="89"/>
      <c r="AY3" s="89"/>
      <c r="AZ3" s="89"/>
      <c r="BA3" s="89"/>
      <c r="BB3" s="89"/>
      <c r="BC3" s="89"/>
      <c r="BD3" s="89"/>
    </row>
    <row r="4" spans="1:56" s="39" customFormat="1" ht="31.5" customHeight="1" x14ac:dyDescent="0.25">
      <c r="B4" s="33"/>
      <c r="C4" s="34" t="s">
        <v>7</v>
      </c>
      <c r="D4" s="35"/>
      <c r="E4" s="36" t="s">
        <v>8</v>
      </c>
      <c r="F4" s="37"/>
      <c r="G4" s="35"/>
      <c r="H4" s="36" t="s">
        <v>9</v>
      </c>
      <c r="I4" s="37"/>
      <c r="J4" s="35"/>
      <c r="K4" s="36" t="s">
        <v>10</v>
      </c>
      <c r="L4" s="37"/>
      <c r="M4" s="38"/>
      <c r="N4" s="36" t="s">
        <v>16</v>
      </c>
      <c r="O4" s="37"/>
      <c r="P4" s="83" t="s">
        <v>13</v>
      </c>
      <c r="Q4" s="84"/>
      <c r="R4" s="85"/>
      <c r="V4" s="97"/>
      <c r="W4" s="97"/>
      <c r="X4" s="27"/>
      <c r="Y4" s="27"/>
      <c r="Z4" s="27"/>
      <c r="AA4" s="97"/>
      <c r="AB4" s="97"/>
      <c r="AC4" s="40"/>
      <c r="AD4" s="31"/>
      <c r="AE4" s="31"/>
      <c r="AF4" s="97"/>
      <c r="AG4" s="27"/>
      <c r="AH4" s="99"/>
      <c r="AI4" s="100"/>
      <c r="AJ4" s="101"/>
      <c r="AK4" s="101"/>
      <c r="AL4" s="97"/>
      <c r="AM4" s="31"/>
      <c r="AN4" s="40"/>
      <c r="AO4" s="98"/>
      <c r="AP4" s="97"/>
      <c r="AQ4" s="100"/>
      <c r="AR4" s="101"/>
      <c r="AS4" s="101"/>
      <c r="AT4" s="26"/>
      <c r="AU4" s="31"/>
      <c r="AV4" s="40"/>
      <c r="AW4" s="98"/>
      <c r="AX4" s="97"/>
      <c r="AY4" s="97"/>
      <c r="AZ4" s="97"/>
      <c r="BA4" s="97"/>
      <c r="BB4" s="97"/>
      <c r="BC4" s="97"/>
      <c r="BD4" s="97"/>
    </row>
    <row r="5" spans="1:56" s="39" customFormat="1" ht="37.5" customHeight="1" thickBot="1" x14ac:dyDescent="0.3">
      <c r="B5" s="79" t="s">
        <v>11</v>
      </c>
      <c r="C5" s="80"/>
      <c r="D5" s="41" t="s">
        <v>0</v>
      </c>
      <c r="E5" s="42" t="s">
        <v>1</v>
      </c>
      <c r="F5" s="43" t="s">
        <v>2</v>
      </c>
      <c r="G5" s="41" t="s">
        <v>0</v>
      </c>
      <c r="H5" s="42" t="s">
        <v>1</v>
      </c>
      <c r="I5" s="43" t="s">
        <v>2</v>
      </c>
      <c r="J5" s="44" t="s">
        <v>0</v>
      </c>
      <c r="K5" s="42" t="s">
        <v>1</v>
      </c>
      <c r="L5" s="43" t="s">
        <v>2</v>
      </c>
      <c r="M5" s="41" t="s">
        <v>0</v>
      </c>
      <c r="N5" s="42" t="s">
        <v>1</v>
      </c>
      <c r="O5" s="43" t="s">
        <v>2</v>
      </c>
      <c r="P5" s="41" t="s">
        <v>0</v>
      </c>
      <c r="Q5" s="42" t="s">
        <v>1</v>
      </c>
      <c r="R5" s="43" t="s">
        <v>2</v>
      </c>
      <c r="V5" s="97"/>
      <c r="W5" s="97"/>
      <c r="X5" s="27"/>
      <c r="Y5" s="27"/>
      <c r="Z5" s="27"/>
      <c r="AA5" s="97"/>
      <c r="AB5" s="97"/>
      <c r="AC5" s="31"/>
      <c r="AD5" s="31"/>
      <c r="AE5" s="31"/>
      <c r="AF5" s="97"/>
      <c r="AG5" s="99"/>
      <c r="AH5" s="102"/>
      <c r="AI5" s="27"/>
      <c r="AJ5" s="27"/>
      <c r="AK5" s="27"/>
      <c r="AL5" s="97"/>
      <c r="AM5" s="31"/>
      <c r="AN5" s="31"/>
      <c r="AO5" s="31"/>
      <c r="AP5" s="97"/>
      <c r="AQ5" s="27"/>
      <c r="AR5" s="27"/>
      <c r="AS5" s="27"/>
      <c r="AT5" s="27"/>
      <c r="AU5" s="31"/>
      <c r="AV5" s="31"/>
      <c r="AW5" s="31"/>
      <c r="AX5" s="97"/>
      <c r="AY5" s="97"/>
      <c r="AZ5" s="97"/>
      <c r="BA5" s="97"/>
      <c r="BB5" s="97"/>
      <c r="BC5" s="97"/>
      <c r="BD5" s="97"/>
    </row>
    <row r="6" spans="1:56" s="19" customFormat="1" ht="37.5" customHeight="1" thickBot="1" x14ac:dyDescent="0.25">
      <c r="B6" s="38" t="s">
        <v>12</v>
      </c>
      <c r="C6" s="45"/>
      <c r="D6" s="46">
        <v>66348</v>
      </c>
      <c r="E6" s="47">
        <v>71965</v>
      </c>
      <c r="F6" s="48">
        <v>138313</v>
      </c>
      <c r="G6" s="46">
        <v>36288</v>
      </c>
      <c r="H6" s="47">
        <v>38562</v>
      </c>
      <c r="I6" s="48">
        <v>74850</v>
      </c>
      <c r="J6" s="49">
        <v>54.69</v>
      </c>
      <c r="K6" s="50">
        <v>53.58</v>
      </c>
      <c r="L6" s="51">
        <v>54.12</v>
      </c>
      <c r="M6" s="52">
        <v>5.9899999999999949</v>
      </c>
      <c r="N6" s="53">
        <v>4.9200000000000017</v>
      </c>
      <c r="O6" s="54">
        <v>5.4399999999999977</v>
      </c>
      <c r="P6" s="55">
        <v>48.7</v>
      </c>
      <c r="Q6" s="56">
        <v>48.66</v>
      </c>
      <c r="R6" s="57">
        <v>48.68</v>
      </c>
      <c r="V6" s="29"/>
      <c r="W6" s="29"/>
      <c r="X6" s="61"/>
      <c r="Y6" s="103"/>
      <c r="Z6" s="61"/>
      <c r="AA6" s="29"/>
      <c r="AB6" s="29"/>
      <c r="AC6" s="58"/>
      <c r="AD6" s="58"/>
      <c r="AE6" s="58"/>
      <c r="AF6" s="29"/>
      <c r="AG6" s="29"/>
      <c r="AH6" s="29"/>
      <c r="AI6" s="28"/>
      <c r="AJ6" s="104"/>
      <c r="AK6" s="28"/>
      <c r="AL6" s="29"/>
      <c r="AM6" s="31"/>
      <c r="AN6" s="31"/>
      <c r="AO6" s="31"/>
      <c r="AP6" s="29"/>
      <c r="AQ6" s="28"/>
      <c r="AR6" s="104"/>
      <c r="AS6" s="28"/>
      <c r="AT6" s="28"/>
      <c r="AU6" s="31"/>
      <c r="AV6" s="31"/>
      <c r="AW6" s="31"/>
      <c r="AX6" s="29"/>
      <c r="AY6" s="29"/>
      <c r="AZ6" s="29"/>
      <c r="BA6" s="29"/>
      <c r="BB6" s="29"/>
      <c r="BC6" s="29"/>
      <c r="BD6" s="29"/>
    </row>
    <row r="7" spans="1:56" s="29" customFormat="1" ht="12.75" customHeight="1" x14ac:dyDescent="0.2">
      <c r="B7" s="76"/>
      <c r="C7" s="76"/>
      <c r="D7" s="77"/>
      <c r="E7" s="77"/>
      <c r="F7" s="77"/>
      <c r="G7" s="77"/>
      <c r="H7" s="77"/>
      <c r="I7" s="77"/>
      <c r="J7" s="78"/>
      <c r="K7" s="78"/>
      <c r="L7" s="78"/>
      <c r="M7" s="63"/>
      <c r="N7" s="63"/>
      <c r="O7" s="63"/>
      <c r="P7" s="64"/>
      <c r="Q7" s="64"/>
      <c r="R7" s="64"/>
      <c r="X7" s="105"/>
      <c r="Y7" s="105"/>
      <c r="Z7" s="105"/>
      <c r="AC7" s="30"/>
      <c r="AD7" s="30"/>
      <c r="AE7" s="30"/>
      <c r="AI7" s="32"/>
      <c r="AJ7" s="32"/>
      <c r="AK7" s="32"/>
      <c r="AM7" s="31"/>
      <c r="AN7" s="31"/>
      <c r="AO7" s="31"/>
      <c r="AQ7" s="32"/>
      <c r="AR7" s="32"/>
      <c r="AS7" s="32"/>
      <c r="AT7" s="32"/>
      <c r="AU7" s="31"/>
      <c r="AV7" s="31"/>
      <c r="AW7" s="31"/>
    </row>
    <row r="8" spans="1:56" s="59" customFormat="1" ht="37.5" hidden="1" customHeight="1" thickBot="1" x14ac:dyDescent="0.25">
      <c r="B8" s="68" t="s">
        <v>5</v>
      </c>
      <c r="C8" s="69"/>
      <c r="D8" s="70">
        <v>66348</v>
      </c>
      <c r="E8" s="71">
        <v>71965</v>
      </c>
      <c r="F8" s="72">
        <v>138313</v>
      </c>
      <c r="G8" s="71">
        <v>36288</v>
      </c>
      <c r="H8" s="71">
        <v>38562</v>
      </c>
      <c r="I8" s="71">
        <v>74850</v>
      </c>
      <c r="J8" s="73">
        <v>54.69</v>
      </c>
      <c r="K8" s="74">
        <v>53.58</v>
      </c>
      <c r="L8" s="75">
        <v>54.12</v>
      </c>
      <c r="M8" s="65"/>
      <c r="N8" s="66"/>
      <c r="O8" s="66"/>
      <c r="P8" s="67"/>
      <c r="Q8" s="67"/>
      <c r="R8" s="67"/>
      <c r="X8" s="86" t="e">
        <f>#REF!</f>
        <v>#REF!</v>
      </c>
      <c r="Y8" s="87" t="e">
        <f>#REF!</f>
        <v>#REF!</v>
      </c>
      <c r="Z8" s="88" t="e">
        <f>#REF!</f>
        <v>#REF!</v>
      </c>
      <c r="AC8" s="60" t="str">
        <f>IF(D8&gt;=G8,"OK","FALSE")</f>
        <v>OK</v>
      </c>
      <c r="AD8" s="60" t="str">
        <f>IF(E8&gt;=H8,"OK","FALSE")</f>
        <v>OK</v>
      </c>
      <c r="AE8" s="60" t="str">
        <f>IF(F8&gt;=I8,"OK","FALSE")</f>
        <v>OK</v>
      </c>
      <c r="AG8" s="68" t="s">
        <v>5</v>
      </c>
      <c r="AH8" s="69"/>
      <c r="AI8" s="86" t="e">
        <f>#REF!+#REF!</f>
        <v>#REF!</v>
      </c>
      <c r="AJ8" s="87" t="e">
        <f>#REF!+#REF!</f>
        <v>#REF!</v>
      </c>
      <c r="AK8" s="88" t="e">
        <f>#REF!+#REF!</f>
        <v>#REF!</v>
      </c>
      <c r="AM8" s="60" t="e">
        <f>IF(#REF!=AI8,"ＯＫ","ＦＡＬＳＥ")</f>
        <v>#REF!</v>
      </c>
      <c r="AN8" s="60" t="e">
        <f>IF(#REF!=AJ8,"ＯＫ","ＦＡＬＳＥ")</f>
        <v>#REF!</v>
      </c>
      <c r="AO8" s="60" t="e">
        <f>IF(#REF!=AK8,"ＯＫ","ＦＡＬＳＥ")</f>
        <v>#REF!</v>
      </c>
      <c r="AQ8" s="86" t="e">
        <f>#REF!+#REF!</f>
        <v>#REF!</v>
      </c>
      <c r="AR8" s="87" t="e">
        <f>#REF!+#REF!</f>
        <v>#REF!</v>
      </c>
      <c r="AS8" s="88" t="e">
        <f>#REF!+#REF!</f>
        <v>#REF!</v>
      </c>
      <c r="AT8" s="61"/>
      <c r="AU8" s="60" t="e">
        <f>IF(#REF!&gt;=AQ8,"ＯＫ","ＦＡＬＳＥ")</f>
        <v>#REF!</v>
      </c>
      <c r="AV8" s="60" t="e">
        <f>IF(#REF!&gt;=AR8,"ＯＫ","ＦＡＬＳＥ")</f>
        <v>#REF!</v>
      </c>
      <c r="AW8" s="60" t="e">
        <f>IF(#REF!&gt;=AS8,"ＯＫ","ＦＡＬＳＥ")</f>
        <v>#REF!</v>
      </c>
    </row>
    <row r="9" spans="1:56" s="7" customFormat="1" ht="16.5" customHeight="1" x14ac:dyDescent="0.2">
      <c r="B9" s="23"/>
      <c r="AC9" s="24"/>
      <c r="AD9" s="24"/>
      <c r="AE9" s="24"/>
      <c r="AG9" s="23"/>
      <c r="AM9" s="22"/>
      <c r="AN9" s="22"/>
      <c r="AO9" s="22"/>
      <c r="AU9" s="25"/>
      <c r="AV9" s="25"/>
      <c r="AW9" s="25"/>
    </row>
  </sheetData>
  <mergeCells count="6">
    <mergeCell ref="B5:C5"/>
    <mergeCell ref="A1:R1"/>
    <mergeCell ref="AQ4:AS4"/>
    <mergeCell ref="AI4:AK4"/>
    <mergeCell ref="P2:Q2"/>
    <mergeCell ref="P4:R4"/>
  </mergeCells>
  <phoneticPr fontId="1"/>
  <pageMargins left="0.59055118110236227" right="0.19685039370078741" top="0.59055118110236227" bottom="0.31496062992125984" header="0.51181102362204722" footer="0.19685039370078741"/>
  <pageSetup paperSize="9" scale="7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結果－報道</vt:lpstr>
      <vt:lpstr>'結果－報道'!Print_Area</vt:lpstr>
      <vt:lpstr>'結果－報道'!Print_Titles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行政係</dc:creator>
  <cp:lastModifiedBy>高地　美来</cp:lastModifiedBy>
  <cp:lastPrinted>2024-10-27T13:37:48Z</cp:lastPrinted>
  <dcterms:created xsi:type="dcterms:W3CDTF">2003-02-17T04:06:14Z</dcterms:created>
  <dcterms:modified xsi:type="dcterms:W3CDTF">2024-12-12T07:22:59Z</dcterms:modified>
</cp:coreProperties>
</file>