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ワンチームとやま推進室共有\市町村支援課共有\home\homepage\gyosei\kekka\"/>
    </mc:Choice>
  </mc:AlternateContent>
  <xr:revisionPtr revIDLastSave="0" documentId="13_ncr:40009_{6AB3F20D-D60C-4ED2-9BC6-30D1FA8FE427}" xr6:coauthVersionLast="36" xr6:coauthVersionMax="36" xr10:uidLastSave="{00000000-0000-0000-0000-000000000000}"/>
  <bookViews>
    <workbookView xWindow="3105" yWindow="1005" windowWidth="11715" windowHeight="6075" tabRatio="671"/>
  </bookViews>
  <sheets>
    <sheet name="第１区" sheetId="23" r:id="rId1"/>
    <sheet name="第２区" sheetId="24" r:id="rId2"/>
    <sheet name="第３区" sheetId="25" r:id="rId3"/>
    <sheet name="比例" sheetId="26" r:id="rId4"/>
    <sheet name="国民審査" sheetId="27" r:id="rId5"/>
  </sheets>
  <definedNames>
    <definedName name="_xlnm.Print_Area" localSheetId="4">国民審査!$A$1:$CI$28</definedName>
    <definedName name="_xlnm.Print_Area" localSheetId="0">第１区!$A$1:$Q$16</definedName>
    <definedName name="_xlnm.Print_Area" localSheetId="1">第２区!$A$1:$R$26</definedName>
    <definedName name="_xlnm.Print_Area" localSheetId="2">第３区!$B$1:$Q$20</definedName>
    <definedName name="_xlnm.Print_Area" localSheetId="3">比例!$B$1:$U$31</definedName>
  </definedNames>
  <calcPr calcId="191029"/>
</workbook>
</file>

<file path=xl/calcChain.xml><?xml version="1.0" encoding="utf-8"?>
<calcChain xmlns="http://schemas.openxmlformats.org/spreadsheetml/2006/main">
  <c r="M7" i="26" l="1"/>
  <c r="P7" i="26" s="1"/>
  <c r="M9" i="26"/>
  <c r="P9" i="26" s="1"/>
  <c r="R9" i="26" s="1"/>
  <c r="T9" i="26" s="1"/>
  <c r="M10" i="26"/>
  <c r="P10" i="26" s="1"/>
  <c r="R10" i="26" s="1"/>
  <c r="T10" i="26" s="1"/>
  <c r="M11" i="26"/>
  <c r="P11" i="26" s="1"/>
  <c r="R11" i="26" s="1"/>
  <c r="T11" i="26" s="1"/>
  <c r="M12" i="26"/>
  <c r="P12" i="26" s="1"/>
  <c r="R12" i="26" s="1"/>
  <c r="T12" i="26" s="1"/>
  <c r="M13" i="26"/>
  <c r="P13" i="26" s="1"/>
  <c r="M14" i="26"/>
  <c r="P14" i="26" s="1"/>
  <c r="R14" i="26" s="1"/>
  <c r="T14" i="26" s="1"/>
  <c r="M15" i="26"/>
  <c r="P15" i="26" s="1"/>
  <c r="R15" i="26" s="1"/>
  <c r="T15" i="26" s="1"/>
  <c r="D16" i="26"/>
  <c r="E16" i="26"/>
  <c r="F16" i="26"/>
  <c r="G16" i="26"/>
  <c r="G20" i="26" s="1"/>
  <c r="G30" i="26" s="1"/>
  <c r="H16" i="26"/>
  <c r="I16" i="26"/>
  <c r="J16" i="26"/>
  <c r="K16" i="26"/>
  <c r="K20" i="26" s="1"/>
  <c r="K30" i="26" s="1"/>
  <c r="L16" i="26"/>
  <c r="N16" i="26"/>
  <c r="O16" i="26"/>
  <c r="O20" i="26" s="1"/>
  <c r="O30" i="26" s="1"/>
  <c r="Q16" i="26"/>
  <c r="S16" i="26"/>
  <c r="S20" i="26" s="1"/>
  <c r="S30" i="26" s="1"/>
  <c r="M17" i="26"/>
  <c r="P17" i="26" s="1"/>
  <c r="R17" i="26" s="1"/>
  <c r="T17" i="26" s="1"/>
  <c r="M18" i="26"/>
  <c r="P18" i="26" s="1"/>
  <c r="R18" i="26" s="1"/>
  <c r="T18" i="26" s="1"/>
  <c r="D19" i="26"/>
  <c r="E19" i="26"/>
  <c r="F19" i="26"/>
  <c r="F20" i="26" s="1"/>
  <c r="F30" i="26" s="1"/>
  <c r="G19" i="26"/>
  <c r="H19" i="26"/>
  <c r="I19" i="26"/>
  <c r="J19" i="26"/>
  <c r="J20" i="26" s="1"/>
  <c r="J30" i="26" s="1"/>
  <c r="K19" i="26"/>
  <c r="L19" i="26"/>
  <c r="N19" i="26"/>
  <c r="N20" i="26" s="1"/>
  <c r="N30" i="26" s="1"/>
  <c r="O19" i="26"/>
  <c r="Q19" i="26"/>
  <c r="S19" i="26"/>
  <c r="D20" i="26"/>
  <c r="E20" i="26"/>
  <c r="E30" i="26" s="1"/>
  <c r="H20" i="26"/>
  <c r="I20" i="26"/>
  <c r="I30" i="26" s="1"/>
  <c r="L20" i="26"/>
  <c r="Q20" i="26"/>
  <c r="Q30" i="26" s="1"/>
  <c r="M22" i="26"/>
  <c r="P22" i="26" s="1"/>
  <c r="R22" i="26" s="1"/>
  <c r="T22" i="26" s="1"/>
  <c r="M23" i="26"/>
  <c r="P23" i="26" s="1"/>
  <c r="R23" i="26" s="1"/>
  <c r="T23" i="26" s="1"/>
  <c r="M24" i="26"/>
  <c r="P24" i="26" s="1"/>
  <c r="R24" i="26" s="1"/>
  <c r="T24" i="26" s="1"/>
  <c r="M25" i="26"/>
  <c r="P25" i="26" s="1"/>
  <c r="R25" i="26" s="1"/>
  <c r="T25" i="26" s="1"/>
  <c r="M26" i="26"/>
  <c r="P26" i="26" s="1"/>
  <c r="R26" i="26" s="1"/>
  <c r="T26" i="26" s="1"/>
  <c r="M27" i="26"/>
  <c r="P27" i="26" s="1"/>
  <c r="R27" i="26" s="1"/>
  <c r="T27" i="26" s="1"/>
  <c r="D28" i="26"/>
  <c r="M28" i="26" s="1"/>
  <c r="P28" i="26" s="1"/>
  <c r="R28" i="26" s="1"/>
  <c r="T28" i="26" s="1"/>
  <c r="E28" i="26"/>
  <c r="F28" i="26"/>
  <c r="G28" i="26"/>
  <c r="H28" i="26"/>
  <c r="H30" i="26" s="1"/>
  <c r="I28" i="26"/>
  <c r="J28" i="26"/>
  <c r="K28" i="26"/>
  <c r="L28" i="26"/>
  <c r="L30" i="26" s="1"/>
  <c r="N28" i="26"/>
  <c r="O28" i="26"/>
  <c r="Q28" i="26"/>
  <c r="S28" i="26"/>
  <c r="P16" i="26" l="1"/>
  <c r="R13" i="26"/>
  <c r="R7" i="26"/>
  <c r="M19" i="26"/>
  <c r="P19" i="26" s="1"/>
  <c r="R19" i="26" s="1"/>
  <c r="T19" i="26" s="1"/>
  <c r="M16" i="26"/>
  <c r="M20" i="26" s="1"/>
  <c r="M30" i="26" s="1"/>
  <c r="D30" i="26"/>
  <c r="T7" i="26" l="1"/>
  <c r="T13" i="26"/>
  <c r="T16" i="26" s="1"/>
  <c r="T20" i="26" s="1"/>
  <c r="R16" i="26"/>
  <c r="R20" i="26" s="1"/>
  <c r="R30" i="26" s="1"/>
  <c r="P20" i="26"/>
  <c r="P30" i="26" s="1"/>
  <c r="T30" i="26" l="1"/>
</calcChain>
</file>

<file path=xl/sharedStrings.xml><?xml version="1.0" encoding="utf-8"?>
<sst xmlns="http://schemas.openxmlformats.org/spreadsheetml/2006/main" count="232" uniqueCount="146">
  <si>
    <t>開票率</t>
    <rPh sb="0" eb="3">
      <t>カイヒョウリツ</t>
    </rPh>
    <phoneticPr fontId="3"/>
  </si>
  <si>
    <t>発表</t>
    <rPh sb="0" eb="2">
      <t>ハッピョウ</t>
    </rPh>
    <phoneticPr fontId="3"/>
  </si>
  <si>
    <t>投票総数</t>
    <rPh sb="0" eb="2">
      <t>トウヒョウ</t>
    </rPh>
    <rPh sb="2" eb="4">
      <t>ソウスウ</t>
    </rPh>
    <phoneticPr fontId="3"/>
  </si>
  <si>
    <t>無効投票</t>
    <rPh sb="0" eb="2">
      <t>ムコウ</t>
    </rPh>
    <rPh sb="2" eb="4">
      <t>トウヒョウ</t>
    </rPh>
    <phoneticPr fontId="3"/>
  </si>
  <si>
    <t>不受理</t>
    <rPh sb="0" eb="1">
      <t>フ</t>
    </rPh>
    <rPh sb="1" eb="3">
      <t>ジュリ</t>
    </rPh>
    <phoneticPr fontId="3"/>
  </si>
  <si>
    <t>持帰り</t>
    <rPh sb="0" eb="1">
      <t>モ</t>
    </rPh>
    <rPh sb="1" eb="2">
      <t>カエ</t>
    </rPh>
    <phoneticPr fontId="3"/>
  </si>
  <si>
    <t>その他</t>
    <rPh sb="2" eb="3">
      <t>タ</t>
    </rPh>
    <phoneticPr fontId="3"/>
  </si>
  <si>
    <t>有効投票　計</t>
    <rPh sb="0" eb="2">
      <t>ユウコウ</t>
    </rPh>
    <rPh sb="2" eb="4">
      <t>トウヒョウ</t>
    </rPh>
    <rPh sb="5" eb="6">
      <t>ケイ</t>
    </rPh>
    <phoneticPr fontId="3"/>
  </si>
  <si>
    <t>第</t>
    <rPh sb="0" eb="1">
      <t>ダイ</t>
    </rPh>
    <phoneticPr fontId="3"/>
  </si>
  <si>
    <t>回</t>
    <rPh sb="0" eb="1">
      <t>カイ</t>
    </rPh>
    <phoneticPr fontId="3"/>
  </si>
  <si>
    <t>開票区名</t>
    <rPh sb="0" eb="2">
      <t>カイヒョウ</t>
    </rPh>
    <rPh sb="2" eb="3">
      <t>ク</t>
    </rPh>
    <rPh sb="3" eb="4">
      <t>ナ</t>
    </rPh>
    <phoneticPr fontId="3"/>
  </si>
  <si>
    <t>／</t>
    <phoneticPr fontId="3"/>
  </si>
  <si>
    <t>＝</t>
    <phoneticPr fontId="3"/>
  </si>
  <si>
    <t>投票者数と投票総数の不突合理由Ｄ</t>
    <rPh sb="0" eb="3">
      <t>トウヒョウシャ</t>
    </rPh>
    <rPh sb="3" eb="4">
      <t>スウ</t>
    </rPh>
    <rPh sb="5" eb="7">
      <t>トウヒョウ</t>
    </rPh>
    <rPh sb="7" eb="9">
      <t>ソウスウ</t>
    </rPh>
    <rPh sb="10" eb="11">
      <t>フ</t>
    </rPh>
    <rPh sb="11" eb="12">
      <t>トツ</t>
    </rPh>
    <rPh sb="12" eb="13">
      <t>ゴウ</t>
    </rPh>
    <rPh sb="13" eb="15">
      <t>リユウ</t>
    </rPh>
    <phoneticPr fontId="3"/>
  </si>
  <si>
    <t>注　法定得票数及び供託物没収点については、結果速報時のみ記載</t>
    <rPh sb="0" eb="1">
      <t>チュウ</t>
    </rPh>
    <rPh sb="2" eb="4">
      <t>ホウテイ</t>
    </rPh>
    <rPh sb="4" eb="7">
      <t>トクヒョウスウ</t>
    </rPh>
    <rPh sb="7" eb="8">
      <t>オヨ</t>
    </rPh>
    <rPh sb="9" eb="11">
      <t>キョウタク</t>
    </rPh>
    <rPh sb="11" eb="12">
      <t>ブツ</t>
    </rPh>
    <rPh sb="12" eb="14">
      <t>ボッシュウ</t>
    </rPh>
    <rPh sb="14" eb="15">
      <t>テン</t>
    </rPh>
    <rPh sb="21" eb="23">
      <t>ケッカ</t>
    </rPh>
    <rPh sb="23" eb="25">
      <t>ソクホウ</t>
    </rPh>
    <rPh sb="25" eb="26">
      <t>ジ</t>
    </rPh>
    <rPh sb="28" eb="30">
      <t>キサイ</t>
    </rPh>
    <phoneticPr fontId="3"/>
  </si>
  <si>
    <t>今回新たに開票率100%</t>
    <rPh sb="0" eb="2">
      <t>コンカイ</t>
    </rPh>
    <rPh sb="2" eb="3">
      <t>アラ</t>
    </rPh>
    <rPh sb="5" eb="8">
      <t>カイヒョウリツ</t>
    </rPh>
    <phoneticPr fontId="3"/>
  </si>
  <si>
    <t>（小数点第４位以下切捨て）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0" eb="11">
      <t>ス</t>
    </rPh>
    <phoneticPr fontId="3"/>
  </si>
  <si>
    <t>　【法定得票数】（公職選挙法第95条）</t>
    <rPh sb="2" eb="4">
      <t>ホウテイ</t>
    </rPh>
    <rPh sb="4" eb="5">
      <t>トク</t>
    </rPh>
    <rPh sb="5" eb="7">
      <t>ヒョウスウ</t>
    </rPh>
    <rPh sb="9" eb="11">
      <t>コウショク</t>
    </rPh>
    <rPh sb="11" eb="14">
      <t>センキョホウ</t>
    </rPh>
    <rPh sb="14" eb="15">
      <t>ダイ</t>
    </rPh>
    <rPh sb="17" eb="18">
      <t>ジョウ</t>
    </rPh>
    <phoneticPr fontId="3"/>
  </si>
  <si>
    <t>　　有効投票数×１／６＝</t>
    <rPh sb="2" eb="4">
      <t>ユウコウ</t>
    </rPh>
    <rPh sb="4" eb="6">
      <t>トウヒョウ</t>
    </rPh>
    <rPh sb="6" eb="7">
      <t>カズ</t>
    </rPh>
    <phoneticPr fontId="3"/>
  </si>
  <si>
    <t>　【供託物没収点】（公職選挙法第93条）</t>
    <rPh sb="2" eb="4">
      <t>キョウタク</t>
    </rPh>
    <rPh sb="4" eb="5">
      <t>ブツ</t>
    </rPh>
    <rPh sb="5" eb="7">
      <t>ボッシュウ</t>
    </rPh>
    <rPh sb="7" eb="8">
      <t>テン</t>
    </rPh>
    <rPh sb="10" eb="12">
      <t>コウショク</t>
    </rPh>
    <rPh sb="12" eb="15">
      <t>センキョホウ</t>
    </rPh>
    <rPh sb="15" eb="16">
      <t>ダイ</t>
    </rPh>
    <rPh sb="18" eb="19">
      <t>ジョウ</t>
    </rPh>
    <phoneticPr fontId="3"/>
  </si>
  <si>
    <t>　　有効投票数×１／10＝</t>
    <rPh sb="2" eb="4">
      <t>ユウコウ</t>
    </rPh>
    <rPh sb="4" eb="6">
      <t>トウヒョウ</t>
    </rPh>
    <rPh sb="6" eb="7">
      <t>カズ</t>
    </rPh>
    <phoneticPr fontId="3"/>
  </si>
  <si>
    <t>Ａ</t>
    <phoneticPr fontId="3"/>
  </si>
  <si>
    <t>Ｂ</t>
    <phoneticPr fontId="3"/>
  </si>
  <si>
    <t>Ｃ</t>
    <phoneticPr fontId="3"/>
  </si>
  <si>
    <t>（％）</t>
    <phoneticPr fontId="3"/>
  </si>
  <si>
    <t>開票完了</t>
    <rPh sb="0" eb="2">
      <t>カイヒョウ</t>
    </rPh>
    <rPh sb="2" eb="4">
      <t>カンリョウ</t>
    </rPh>
    <phoneticPr fontId="3"/>
  </si>
  <si>
    <t>（推定）</t>
    <rPh sb="1" eb="3">
      <t>スイテイ</t>
    </rPh>
    <phoneticPr fontId="3"/>
  </si>
  <si>
    <t>富山市第１</t>
    <rPh sb="0" eb="3">
      <t>トヤマシ</t>
    </rPh>
    <rPh sb="3" eb="4">
      <t>ダイ</t>
    </rPh>
    <phoneticPr fontId="3"/>
  </si>
  <si>
    <t>富山県第１区</t>
    <rPh sb="0" eb="3">
      <t>トヤマケン</t>
    </rPh>
    <rPh sb="3" eb="4">
      <t>ダイ</t>
    </rPh>
    <rPh sb="5" eb="6">
      <t>ク</t>
    </rPh>
    <phoneticPr fontId="3"/>
  </si>
  <si>
    <t>午前０時３０分</t>
    <rPh sb="0" eb="2">
      <t>ゴゼン</t>
    </rPh>
    <rPh sb="3" eb="4">
      <t>ジ</t>
    </rPh>
    <rPh sb="6" eb="7">
      <t>プン</t>
    </rPh>
    <phoneticPr fontId="3"/>
  </si>
  <si>
    <t>（自民　前）</t>
  </si>
  <si>
    <t>（共産　新）</t>
  </si>
  <si>
    <t>令和３年10月31日執行　衆議院小選挙区選出議員選挙　開票速報　候補者得票集計表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シュウギイン</t>
    </rPh>
    <rPh sb="16" eb="17">
      <t>ショウ</t>
    </rPh>
    <rPh sb="17" eb="20">
      <t>センキョク</t>
    </rPh>
    <rPh sb="20" eb="22">
      <t>センシュツ</t>
    </rPh>
    <rPh sb="22" eb="24">
      <t>ギイン</t>
    </rPh>
    <rPh sb="24" eb="26">
      <t>センキョ</t>
    </rPh>
    <rPh sb="27" eb="29">
      <t>カイヒョウ</t>
    </rPh>
    <rPh sb="29" eb="31">
      <t>ソクホウ</t>
    </rPh>
    <phoneticPr fontId="3"/>
  </si>
  <si>
    <t>○</t>
  </si>
  <si>
    <t>青山　りょうすけ</t>
  </si>
  <si>
    <t>西尾　まさえい</t>
  </si>
  <si>
    <t>たばた　裕明</t>
  </si>
  <si>
    <t>吉田　豊史</t>
  </si>
  <si>
    <t>（民主　新）</t>
  </si>
  <si>
    <t>（維新　元）</t>
  </si>
  <si>
    <t>○</t>
    <phoneticPr fontId="3"/>
  </si>
  <si>
    <t>合　　計</t>
    <rPh sb="0" eb="1">
      <t>ゴウ</t>
    </rPh>
    <rPh sb="3" eb="4">
      <t>ケイ</t>
    </rPh>
    <phoneticPr fontId="3"/>
  </si>
  <si>
    <t>下新川郡　計</t>
    <rPh sb="0" eb="3">
      <t>シモニイカワ</t>
    </rPh>
    <rPh sb="3" eb="4">
      <t>グン</t>
    </rPh>
    <rPh sb="5" eb="6">
      <t>ケイ</t>
    </rPh>
    <phoneticPr fontId="3"/>
  </si>
  <si>
    <t>朝日町</t>
    <rPh sb="0" eb="3">
      <t>アサヒマチ</t>
    </rPh>
    <phoneticPr fontId="3"/>
  </si>
  <si>
    <t>入善町</t>
    <rPh sb="0" eb="3">
      <t>ニュウゼンマチ</t>
    </rPh>
    <phoneticPr fontId="3"/>
  </si>
  <si>
    <t>中新川郡　計</t>
    <rPh sb="0" eb="4">
      <t>ナカニイカワグン</t>
    </rPh>
    <rPh sb="5" eb="6">
      <t>ケイ</t>
    </rPh>
    <phoneticPr fontId="3"/>
  </si>
  <si>
    <t>立山町</t>
    <rPh sb="0" eb="3">
      <t>タテヤママチ</t>
    </rPh>
    <phoneticPr fontId="3"/>
  </si>
  <si>
    <t>上市町</t>
    <rPh sb="0" eb="3">
      <t>カミイチマチ</t>
    </rPh>
    <phoneticPr fontId="3"/>
  </si>
  <si>
    <t>舟橋村</t>
    <rPh sb="0" eb="3">
      <t>フナハシムラ</t>
    </rPh>
    <phoneticPr fontId="3"/>
  </si>
  <si>
    <t>黒部市</t>
    <rPh sb="0" eb="3">
      <t>クロベシ</t>
    </rPh>
    <phoneticPr fontId="3"/>
  </si>
  <si>
    <t>滑川市</t>
    <rPh sb="0" eb="3">
      <t>ナメリカワシ</t>
    </rPh>
    <phoneticPr fontId="3"/>
  </si>
  <si>
    <t>魚津市</t>
  </si>
  <si>
    <t>富山市第２</t>
    <rPh sb="0" eb="2">
      <t>トヤマ</t>
    </rPh>
    <rPh sb="2" eb="3">
      <t>シ</t>
    </rPh>
    <rPh sb="3" eb="4">
      <t>ダイ</t>
    </rPh>
    <phoneticPr fontId="3"/>
  </si>
  <si>
    <t>（自民　新）</t>
  </si>
  <si>
    <t>こしかわ　康晴</t>
  </si>
  <si>
    <t>上田　英俊</t>
  </si>
  <si>
    <t>午後１１時３０分</t>
    <rPh sb="0" eb="2">
      <t>ゴゴ</t>
    </rPh>
    <rPh sb="4" eb="5">
      <t>ジ</t>
    </rPh>
    <rPh sb="7" eb="8">
      <t>プン</t>
    </rPh>
    <phoneticPr fontId="3"/>
  </si>
  <si>
    <t>富山県第２区</t>
    <rPh sb="0" eb="3">
      <t>トヤマケン</t>
    </rPh>
    <rPh sb="3" eb="4">
      <t>ダイ</t>
    </rPh>
    <rPh sb="5" eb="6">
      <t>ク</t>
    </rPh>
    <phoneticPr fontId="3"/>
  </si>
  <si>
    <t>令和３年10月31日執行　衆議院小選挙区選出議員選挙　開票速報　候補者得票集計表</t>
  </si>
  <si>
    <t>射水市</t>
    <rPh sb="0" eb="2">
      <t>イミズ</t>
    </rPh>
    <rPh sb="2" eb="3">
      <t>シ</t>
    </rPh>
    <phoneticPr fontId="3"/>
  </si>
  <si>
    <t>南砺市</t>
    <rPh sb="0" eb="3">
      <t>ナントシ</t>
    </rPh>
    <phoneticPr fontId="3"/>
  </si>
  <si>
    <t>小矢部市</t>
    <rPh sb="0" eb="4">
      <t>オヤベシ</t>
    </rPh>
    <phoneticPr fontId="3"/>
  </si>
  <si>
    <t>砺波市</t>
    <rPh sb="0" eb="3">
      <t>トナミシ</t>
    </rPh>
    <phoneticPr fontId="3"/>
  </si>
  <si>
    <t>氷見市</t>
    <rPh sb="0" eb="3">
      <t>ヒミシ</t>
    </rPh>
    <phoneticPr fontId="3"/>
  </si>
  <si>
    <t>高岡市</t>
    <rPh sb="0" eb="3">
      <t>タカオカシ</t>
    </rPh>
    <phoneticPr fontId="3"/>
  </si>
  <si>
    <t>坂本　ひろし</t>
  </si>
  <si>
    <t>たちばな　慶一郎</t>
  </si>
  <si>
    <t>午前１時10分</t>
    <rPh sb="0" eb="2">
      <t>ゴゼン</t>
    </rPh>
    <rPh sb="3" eb="4">
      <t>ジ</t>
    </rPh>
    <rPh sb="6" eb="7">
      <t>プン</t>
    </rPh>
    <phoneticPr fontId="3"/>
  </si>
  <si>
    <t>富山県第３区</t>
    <rPh sb="0" eb="3">
      <t>トヤマケン</t>
    </rPh>
    <rPh sb="3" eb="4">
      <t>ダイ</t>
    </rPh>
    <rPh sb="5" eb="6">
      <t>ク</t>
    </rPh>
    <phoneticPr fontId="3"/>
  </si>
  <si>
    <t>※　各計欄の「開票進捗率」は、県全体の投票結果が確定した後から記入します。</t>
    <rPh sb="2" eb="3">
      <t>カク</t>
    </rPh>
    <rPh sb="3" eb="4">
      <t>ケイ</t>
    </rPh>
    <rPh sb="4" eb="5">
      <t>ラン</t>
    </rPh>
    <rPh sb="7" eb="9">
      <t>カイヒョウ</t>
    </rPh>
    <rPh sb="9" eb="11">
      <t>シンチョク</t>
    </rPh>
    <rPh sb="11" eb="12">
      <t>リツ</t>
    </rPh>
    <rPh sb="15" eb="18">
      <t>ケンゼンタイ</t>
    </rPh>
    <rPh sb="19" eb="21">
      <t>トウヒョウ</t>
    </rPh>
    <rPh sb="21" eb="23">
      <t>ケッカ</t>
    </rPh>
    <rPh sb="24" eb="26">
      <t>カクテイ</t>
    </rPh>
    <rPh sb="28" eb="29">
      <t>ゴ</t>
    </rPh>
    <rPh sb="31" eb="33">
      <t>キニュウ</t>
    </rPh>
    <phoneticPr fontId="3"/>
  </si>
  <si>
    <t>富山県　計</t>
    <rPh sb="0" eb="2">
      <t>トヤマ</t>
    </rPh>
    <rPh sb="2" eb="3">
      <t>ケン</t>
    </rPh>
    <rPh sb="4" eb="5">
      <t>ケイ</t>
    </rPh>
    <phoneticPr fontId="3"/>
  </si>
  <si>
    <t>富山県第３区　計</t>
    <rPh sb="0" eb="2">
      <t>トヤマ</t>
    </rPh>
    <rPh sb="2" eb="3">
      <t>ケン</t>
    </rPh>
    <rPh sb="3" eb="4">
      <t>ダイ</t>
    </rPh>
    <rPh sb="5" eb="6">
      <t>ク</t>
    </rPh>
    <rPh sb="7" eb="8">
      <t>ケイ</t>
    </rPh>
    <phoneticPr fontId="3"/>
  </si>
  <si>
    <t>小矢部市</t>
    <phoneticPr fontId="3"/>
  </si>
  <si>
    <t>砺波市</t>
    <phoneticPr fontId="3"/>
  </si>
  <si>
    <t>氷見市</t>
    <phoneticPr fontId="3"/>
  </si>
  <si>
    <t>高岡市</t>
  </si>
  <si>
    <t>（富山県第３区）</t>
    <rPh sb="1" eb="4">
      <t>トヤマケン</t>
    </rPh>
    <rPh sb="4" eb="5">
      <t>ダイ</t>
    </rPh>
    <rPh sb="6" eb="7">
      <t>ク</t>
    </rPh>
    <phoneticPr fontId="3"/>
  </si>
  <si>
    <t>富山県第２区　計</t>
    <rPh sb="0" eb="2">
      <t>トヤマ</t>
    </rPh>
    <rPh sb="2" eb="3">
      <t>ケン</t>
    </rPh>
    <rPh sb="3" eb="4">
      <t>ダイ</t>
    </rPh>
    <rPh sb="5" eb="6">
      <t>ク</t>
    </rPh>
    <rPh sb="7" eb="8">
      <t>ケイ</t>
    </rPh>
    <phoneticPr fontId="3"/>
  </si>
  <si>
    <t>下新川郡　計</t>
    <rPh sb="0" eb="4">
      <t>シモニイカワグン</t>
    </rPh>
    <rPh sb="5" eb="6">
      <t>ケイ</t>
    </rPh>
    <phoneticPr fontId="3"/>
  </si>
  <si>
    <t>朝日町</t>
  </si>
  <si>
    <t>入善町</t>
  </si>
  <si>
    <t>中新川郡　計</t>
    <rPh sb="0" eb="3">
      <t>ナカニイカワ</t>
    </rPh>
    <rPh sb="3" eb="4">
      <t>グン</t>
    </rPh>
    <rPh sb="5" eb="6">
      <t>ケイ</t>
    </rPh>
    <phoneticPr fontId="3"/>
  </si>
  <si>
    <t>立山町</t>
  </si>
  <si>
    <t>上市町</t>
  </si>
  <si>
    <t>舟橋村</t>
  </si>
  <si>
    <t>黒部市</t>
  </si>
  <si>
    <t>滑川市</t>
  </si>
  <si>
    <t>魚津市</t>
    <phoneticPr fontId="3"/>
  </si>
  <si>
    <t>（富山県第２区）</t>
    <rPh sb="1" eb="4">
      <t>トヤマケン</t>
    </rPh>
    <rPh sb="4" eb="5">
      <t>ダイ</t>
    </rPh>
    <rPh sb="6" eb="7">
      <t>ク</t>
    </rPh>
    <phoneticPr fontId="3"/>
  </si>
  <si>
    <t>富山市第１</t>
    <rPh sb="2" eb="3">
      <t>シ</t>
    </rPh>
    <rPh sb="3" eb="4">
      <t>ダイ</t>
    </rPh>
    <phoneticPr fontId="3"/>
  </si>
  <si>
    <t>（富山県第１区）</t>
    <rPh sb="1" eb="4">
      <t>トヤマケン</t>
    </rPh>
    <rPh sb="4" eb="5">
      <t>ダイ</t>
    </rPh>
    <rPh sb="6" eb="7">
      <t>ク</t>
    </rPh>
    <phoneticPr fontId="3"/>
  </si>
  <si>
    <t>％</t>
    <phoneticPr fontId="3"/>
  </si>
  <si>
    <t>投票者総数</t>
  </si>
  <si>
    <t>持帰り・その他</t>
  </si>
  <si>
    <t>投票総数</t>
  </si>
  <si>
    <t>無効投票数</t>
  </si>
  <si>
    <t>有効投票数
（a)＋（b）＋（c)</t>
    <rPh sb="0" eb="2">
      <t>ユウコウ</t>
    </rPh>
    <rPh sb="2" eb="4">
      <t>トウヒョウ</t>
    </rPh>
    <rPh sb="4" eb="5">
      <t>スウ</t>
    </rPh>
    <phoneticPr fontId="3"/>
  </si>
  <si>
    <t>NHKと裁判してる党弁護士法72条違反で</t>
    <rPh sb="4" eb="6">
      <t>サイバン</t>
    </rPh>
    <rPh sb="9" eb="10">
      <t>トウ</t>
    </rPh>
    <rPh sb="10" eb="13">
      <t>ベンゴシ</t>
    </rPh>
    <rPh sb="13" eb="14">
      <t>ホウ</t>
    </rPh>
    <rPh sb="16" eb="17">
      <t>ジョウ</t>
    </rPh>
    <rPh sb="17" eb="19">
      <t>イハン</t>
    </rPh>
    <phoneticPr fontId="3"/>
  </si>
  <si>
    <t>れいわ新選組</t>
    <rPh sb="3" eb="5">
      <t>シンセン</t>
    </rPh>
    <rPh sb="5" eb="6">
      <t>グミ</t>
    </rPh>
    <phoneticPr fontId="3"/>
  </si>
  <si>
    <t>自由民主党</t>
    <rPh sb="0" eb="2">
      <t>ジユウ</t>
    </rPh>
    <rPh sb="2" eb="5">
      <t>ミンシュトウ</t>
    </rPh>
    <phoneticPr fontId="3"/>
  </si>
  <si>
    <t>日本共産党</t>
    <rPh sb="0" eb="2">
      <t>ニホン</t>
    </rPh>
    <rPh sb="2" eb="5">
      <t>キョウサントウ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</si>
  <si>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</si>
  <si>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公明党</t>
    <rPh sb="0" eb="3">
      <t>コウメイトウ</t>
    </rPh>
    <phoneticPr fontId="3"/>
  </si>
  <si>
    <t>社会民主党</t>
    <rPh sb="0" eb="2">
      <t>シャカイ</t>
    </rPh>
    <rPh sb="2" eb="5">
      <t>ミンシュトウ</t>
    </rPh>
    <phoneticPr fontId="3"/>
  </si>
  <si>
    <t>立憲民主党</t>
    <rPh sb="0" eb="2">
      <t>リッケン</t>
    </rPh>
    <rPh sb="2" eb="5">
      <t>ミンシュトウ</t>
    </rPh>
    <phoneticPr fontId="3"/>
  </si>
  <si>
    <t>国民民主党</t>
    <rPh sb="0" eb="2">
      <t>コクミン</t>
    </rPh>
    <rPh sb="2" eb="5">
      <t>ミンシュトウ</t>
    </rPh>
    <phoneticPr fontId="3"/>
  </si>
  <si>
    <t>　開票区名</t>
    <rPh sb="1" eb="3">
      <t>カイヒョウ</t>
    </rPh>
    <rPh sb="3" eb="4">
      <t>ク</t>
    </rPh>
    <rPh sb="4" eb="5">
      <t>メイ</t>
    </rPh>
    <phoneticPr fontId="3"/>
  </si>
  <si>
    <t>開票進捗率</t>
    <rPh sb="0" eb="2">
      <t>カイヒョウ</t>
    </rPh>
    <rPh sb="2" eb="4">
      <t>シンチョク</t>
    </rPh>
    <rPh sb="4" eb="5">
      <t>リツ</t>
    </rPh>
    <phoneticPr fontId="3"/>
  </si>
  <si>
    <t>Ｃ＋Ｄ＝Ｅ</t>
    <phoneticPr fontId="3"/>
  </si>
  <si>
    <t>Ｄ</t>
    <phoneticPr fontId="3"/>
  </si>
  <si>
    <t>Ａ＋Ｂ＝Ｃ</t>
    <phoneticPr fontId="3"/>
  </si>
  <si>
    <t>A</t>
    <phoneticPr fontId="3"/>
  </si>
  <si>
    <t>いずれの政党等にも属さない票数
（c)</t>
    <rPh sb="4" eb="6">
      <t>セイトウ</t>
    </rPh>
    <rPh sb="6" eb="7">
      <t>トウ</t>
    </rPh>
    <rPh sb="9" eb="10">
      <t>ゾク</t>
    </rPh>
    <rPh sb="13" eb="15">
      <t>ヒョウスウ</t>
    </rPh>
    <phoneticPr fontId="3"/>
  </si>
  <si>
    <t>按分の際切り捨てた票数
（b）</t>
    <rPh sb="0" eb="2">
      <t>アンブン</t>
    </rPh>
    <rPh sb="3" eb="4">
      <t>サイ</t>
    </rPh>
    <rPh sb="4" eb="5">
      <t>キ</t>
    </rPh>
    <rPh sb="6" eb="7">
      <t>ス</t>
    </rPh>
    <rPh sb="9" eb="11">
      <t>ヒョウスウ</t>
    </rPh>
    <phoneticPr fontId="3"/>
  </si>
  <si>
    <t>得票総数
（a)</t>
    <rPh sb="0" eb="2">
      <t>トクヒョウ</t>
    </rPh>
    <rPh sb="2" eb="4">
      <t>ソウスウ</t>
    </rPh>
    <phoneticPr fontId="3"/>
  </si>
  <si>
    <t>区分</t>
    <rPh sb="0" eb="2">
      <t>クブン</t>
    </rPh>
    <phoneticPr fontId="3"/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</si>
  <si>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3"/>
  </si>
  <si>
    <t>回）</t>
    <rPh sb="0" eb="1">
      <t>カイ</t>
    </rPh>
    <phoneticPr fontId="3"/>
  </si>
  <si>
    <t>（第</t>
    <rPh sb="1" eb="2">
      <t>ダイ</t>
    </rPh>
    <phoneticPr fontId="3"/>
  </si>
  <si>
    <t>11月4日訂正</t>
    <rPh sb="2" eb="3">
      <t>ガツ</t>
    </rPh>
    <rPh sb="4" eb="5">
      <t>ニチ</t>
    </rPh>
    <rPh sb="5" eb="7">
      <t>テイセイ</t>
    </rPh>
    <phoneticPr fontId="3"/>
  </si>
  <si>
    <t>令和３年10月31日執行　衆議院比例代表選出議員選挙　開票速報　政党等別得票集計表</t>
    <rPh sb="0" eb="2">
      <t>レイワ</t>
    </rPh>
    <rPh sb="6" eb="7">
      <t>ガツ</t>
    </rPh>
    <rPh sb="9" eb="10">
      <t>ニチ</t>
    </rPh>
    <rPh sb="13" eb="16">
      <t>シュウギイン</t>
    </rPh>
    <rPh sb="16" eb="18">
      <t>ヒレイ</t>
    </rPh>
    <rPh sb="18" eb="20">
      <t>ダイヒョウ</t>
    </rPh>
    <rPh sb="20" eb="22">
      <t>センシュツ</t>
    </rPh>
    <rPh sb="22" eb="24">
      <t>ギイン</t>
    </rPh>
    <rPh sb="24" eb="26">
      <t>センキョ</t>
    </rPh>
    <rPh sb="27" eb="29">
      <t>カイヒョウ</t>
    </rPh>
    <rPh sb="29" eb="31">
      <t>ソクホウ</t>
    </rPh>
    <rPh sb="32" eb="34">
      <t>セイトウ</t>
    </rPh>
    <rPh sb="34" eb="35">
      <t>トウ</t>
    </rPh>
    <rPh sb="35" eb="36">
      <t>ベツ</t>
    </rPh>
    <rPh sb="36" eb="38">
      <t>トクヒョウ</t>
    </rPh>
    <rPh sb="38" eb="40">
      <t>シュウケイ</t>
    </rPh>
    <rPh sb="40" eb="41">
      <t>ヒョウ</t>
    </rPh>
    <phoneticPr fontId="3"/>
  </si>
  <si>
    <t>令和３年10月31日執行第25回最高裁判所裁判官国民審査の開票結果に関する報告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2" eb="13">
      <t>ダイ</t>
    </rPh>
    <rPh sb="15" eb="16">
      <t>カイ</t>
    </rPh>
    <rPh sb="16" eb="18">
      <t>サイコウ</t>
    </rPh>
    <rPh sb="18" eb="20">
      <t>サイバン</t>
    </rPh>
    <rPh sb="20" eb="21">
      <t>ショ</t>
    </rPh>
    <rPh sb="21" eb="24">
      <t>サイバンカン</t>
    </rPh>
    <rPh sb="24" eb="26">
      <t>コクミン</t>
    </rPh>
    <rPh sb="26" eb="28">
      <t>シンサ</t>
    </rPh>
    <rPh sb="29" eb="31">
      <t>カイヒョウ</t>
    </rPh>
    <rPh sb="31" eb="33">
      <t>ケッカ</t>
    </rPh>
    <rPh sb="34" eb="35">
      <t>カン</t>
    </rPh>
    <rPh sb="37" eb="39">
      <t>ホウコク</t>
    </rPh>
    <phoneticPr fontId="3"/>
  </si>
  <si>
    <t>午前5時00分　集計完了</t>
    <rPh sb="0" eb="2">
      <t>ゴゼン</t>
    </rPh>
    <rPh sb="3" eb="4">
      <t>ジ</t>
    </rPh>
    <rPh sb="6" eb="7">
      <t>フン</t>
    </rPh>
    <rPh sb="8" eb="10">
      <t>シュウケイ</t>
    </rPh>
    <rPh sb="10" eb="12">
      <t>カンリョウ</t>
    </rPh>
    <phoneticPr fontId="3"/>
  </si>
  <si>
    <t>裁判官氏名</t>
    <rPh sb="0" eb="3">
      <t>サイバンカン</t>
    </rPh>
    <rPh sb="3" eb="5">
      <t>シメイ</t>
    </rPh>
    <phoneticPr fontId="3"/>
  </si>
  <si>
    <t>罷免を可とする投票</t>
    <rPh sb="0" eb="2">
      <t>ヒメン</t>
    </rPh>
    <rPh sb="3" eb="4">
      <t>カ</t>
    </rPh>
    <rPh sb="7" eb="9">
      <t>トウヒョウ</t>
    </rPh>
    <phoneticPr fontId="3"/>
  </si>
  <si>
    <t>罷免を可としない投票</t>
    <rPh sb="0" eb="2">
      <t>ヒメン</t>
    </rPh>
    <rPh sb="3" eb="4">
      <t>カ</t>
    </rPh>
    <rPh sb="8" eb="10">
      <t>トウヒョウ</t>
    </rPh>
    <phoneticPr fontId="3"/>
  </si>
  <si>
    <t>記載を無効と
されたものの数</t>
    <rPh sb="0" eb="2">
      <t>キサイ</t>
    </rPh>
    <rPh sb="3" eb="5">
      <t>ムコウ</t>
    </rPh>
    <rPh sb="13" eb="14">
      <t>カズ</t>
    </rPh>
    <phoneticPr fontId="3"/>
  </si>
  <si>
    <t>計</t>
    <rPh sb="0" eb="1">
      <t>ケイ</t>
    </rPh>
    <phoneticPr fontId="3"/>
  </si>
  <si>
    <t>深　山　　卓　也</t>
  </si>
  <si>
    <t>岡　　　　正　晶</t>
  </si>
  <si>
    <t>宇　賀　　克　也</t>
  </si>
  <si>
    <t>堺　　　　徹　　</t>
  </si>
  <si>
    <t>林　　　　道　晴</t>
  </si>
  <si>
    <t>岡　村　　和　美</t>
  </si>
  <si>
    <t>三　浦　　守　　</t>
  </si>
  <si>
    <t>草　野　　耕　一</t>
  </si>
  <si>
    <t>渡　邉　　惠理子</t>
  </si>
  <si>
    <t>安　浪　　亮　介</t>
  </si>
  <si>
    <t>長　嶺　　安　政</t>
  </si>
  <si>
    <t>投票者総数(Ａ＋Ｄ)</t>
    <rPh sb="0" eb="3">
      <t>トウヒョウシャ</t>
    </rPh>
    <rPh sb="3" eb="5">
      <t>ソウスウ</t>
    </rPh>
    <phoneticPr fontId="3"/>
  </si>
  <si>
    <t>投 票 総 数 (Ａ)</t>
    <rPh sb="0" eb="1">
      <t>トウ</t>
    </rPh>
    <rPh sb="2" eb="3">
      <t>ヒョウ</t>
    </rPh>
    <rPh sb="4" eb="5">
      <t>フサ</t>
    </rPh>
    <rPh sb="6" eb="7">
      <t>カズ</t>
    </rPh>
    <phoneticPr fontId="3"/>
  </si>
  <si>
    <t>有 効 投 票 数 (Ｂ)</t>
    <rPh sb="0" eb="1">
      <t>ユウ</t>
    </rPh>
    <rPh sb="2" eb="3">
      <t>コウ</t>
    </rPh>
    <rPh sb="4" eb="5">
      <t>トウ</t>
    </rPh>
    <rPh sb="6" eb="7">
      <t>ヒョウ</t>
    </rPh>
    <rPh sb="8" eb="9">
      <t>カズ</t>
    </rPh>
    <phoneticPr fontId="3"/>
  </si>
  <si>
    <t>無 効 投 票 数 (Ｃ)</t>
    <rPh sb="0" eb="1">
      <t>ム</t>
    </rPh>
    <rPh sb="2" eb="3">
      <t>コウ</t>
    </rPh>
    <rPh sb="4" eb="5">
      <t>トウ</t>
    </rPh>
    <rPh sb="6" eb="7">
      <t>ヒョウ</t>
    </rPh>
    <rPh sb="8" eb="9">
      <t>カズ</t>
    </rPh>
    <phoneticPr fontId="3"/>
  </si>
  <si>
    <t>無 効 投 票 率</t>
    <rPh sb="0" eb="1">
      <t>ム</t>
    </rPh>
    <rPh sb="2" eb="3">
      <t>コウ</t>
    </rPh>
    <rPh sb="4" eb="5">
      <t>トウ</t>
    </rPh>
    <rPh sb="6" eb="7">
      <t>ヒョウ</t>
    </rPh>
    <rPh sb="8" eb="9">
      <t>リツ</t>
    </rPh>
    <phoneticPr fontId="3"/>
  </si>
  <si>
    <t>(Ｃ)
(Ａ)</t>
    <phoneticPr fontId="3"/>
  </si>
  <si>
    <t>持帰り・その他 (Ｄ)</t>
    <rPh sb="0" eb="1">
      <t>モ</t>
    </rPh>
    <rPh sb="1" eb="2">
      <t>カエ</t>
    </rPh>
    <rPh sb="6" eb="7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</si>
</sst>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9" formatCode="0_);[Red]\(0\)"/>
    <numFmt numFmtId="186" formatCode="#,##0;[Red]\-#,##0;"/>
    <numFmt numFmtId="188" formatCode="#,##0;&quot;▲ &quot;#,##0"/>
    <numFmt numFmtId="189" formatCode="#,##0.000;&quot;▲ &quot;#,##0.0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3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186" fontId="9" fillId="2" borderId="0" xfId="0" applyNumberFormat="1" applyFont="1" applyFill="1" applyBorder="1" applyAlignment="1">
      <alignment horizontal="center" vertical="center" shrinkToFit="1"/>
    </xf>
    <xf numFmtId="186" fontId="9" fillId="2" borderId="2" xfId="0" applyNumberFormat="1" applyFont="1" applyFill="1" applyBorder="1" applyAlignment="1">
      <alignment horizontal="center" vertical="center"/>
    </xf>
    <xf numFmtId="186" fontId="9" fillId="0" borderId="3" xfId="0" applyNumberFormat="1" applyFont="1" applyFill="1" applyBorder="1" applyAlignment="1">
      <alignment horizontal="center" vertical="center" shrinkToFit="1"/>
    </xf>
    <xf numFmtId="186" fontId="9" fillId="2" borderId="4" xfId="0" applyNumberFormat="1" applyFont="1" applyFill="1" applyBorder="1" applyAlignment="1">
      <alignment horizontal="center" vertical="center"/>
    </xf>
    <xf numFmtId="186" fontId="9" fillId="2" borderId="5" xfId="0" applyNumberFormat="1" applyFont="1" applyFill="1" applyBorder="1" applyAlignment="1">
      <alignment horizontal="center" vertical="center"/>
    </xf>
    <xf numFmtId="186" fontId="9" fillId="2" borderId="6" xfId="0" applyNumberFormat="1" applyFont="1" applyFill="1" applyBorder="1" applyAlignment="1">
      <alignment horizontal="center" vertical="center"/>
    </xf>
    <xf numFmtId="186" fontId="9" fillId="0" borderId="0" xfId="0" applyNumberFormat="1" applyFont="1" applyAlignment="1">
      <alignment vertical="center"/>
    </xf>
    <xf numFmtId="186" fontId="6" fillId="2" borderId="7" xfId="0" applyNumberFormat="1" applyFont="1" applyFill="1" applyBorder="1" applyAlignment="1">
      <alignment horizontal="center" vertical="center"/>
    </xf>
    <xf numFmtId="186" fontId="9" fillId="0" borderId="8" xfId="0" applyNumberFormat="1" applyFont="1" applyFill="1" applyBorder="1" applyAlignment="1">
      <alignment horizontal="center" vertical="center" shrinkToFit="1"/>
    </xf>
    <xf numFmtId="186" fontId="9" fillId="2" borderId="9" xfId="0" applyNumberFormat="1" applyFont="1" applyFill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center" vertical="center"/>
    </xf>
    <xf numFmtId="186" fontId="9" fillId="2" borderId="10" xfId="0" applyNumberFormat="1" applyFont="1" applyFill="1" applyBorder="1" applyAlignment="1">
      <alignment horizontal="center" vertical="center"/>
    </xf>
    <xf numFmtId="186" fontId="9" fillId="2" borderId="11" xfId="0" applyNumberFormat="1" applyFont="1" applyFill="1" applyBorder="1" applyAlignment="1">
      <alignment horizontal="center" vertical="center"/>
    </xf>
    <xf numFmtId="186" fontId="9" fillId="2" borderId="12" xfId="0" applyNumberFormat="1" applyFont="1" applyFill="1" applyBorder="1" applyAlignment="1">
      <alignment horizontal="center" vertical="center"/>
    </xf>
    <xf numFmtId="186" fontId="9" fillId="2" borderId="13" xfId="0" applyNumberFormat="1" applyFont="1" applyFill="1" applyBorder="1" applyAlignment="1">
      <alignment horizontal="center" vertical="center"/>
    </xf>
    <xf numFmtId="186" fontId="8" fillId="0" borderId="0" xfId="0" applyNumberFormat="1" applyFont="1" applyBorder="1" applyAlignment="1">
      <alignment horizontal="center" vertical="center" shrinkToFit="1"/>
    </xf>
    <xf numFmtId="186" fontId="5" fillId="0" borderId="14" xfId="0" applyNumberFormat="1" applyFont="1" applyFill="1" applyBorder="1" applyAlignment="1">
      <alignment horizontal="center" vertical="center"/>
    </xf>
    <xf numFmtId="186" fontId="5" fillId="2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86" fontId="10" fillId="0" borderId="0" xfId="0" applyNumberFormat="1" applyFont="1" applyFill="1" applyBorder="1" applyAlignment="1">
      <alignment horizontal="center" vertical="center" shrinkToFit="1"/>
    </xf>
    <xf numFmtId="186" fontId="11" fillId="0" borderId="0" xfId="0" applyNumberFormat="1" applyFont="1" applyFill="1" applyBorder="1" applyAlignment="1">
      <alignment vertical="center" shrinkToFit="1"/>
    </xf>
    <xf numFmtId="186" fontId="10" fillId="0" borderId="0" xfId="0" applyNumberFormat="1" applyFont="1" applyFill="1" applyBorder="1" applyAlignment="1">
      <alignment vertical="center" shrinkToFit="1"/>
    </xf>
    <xf numFmtId="9" fontId="6" fillId="0" borderId="0" xfId="0" applyNumberFormat="1" applyFont="1" applyFill="1" applyBorder="1" applyAlignment="1">
      <alignment vertical="center"/>
    </xf>
    <xf numFmtId="186" fontId="11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shrinkToFit="1"/>
    </xf>
    <xf numFmtId="186" fontId="5" fillId="2" borderId="14" xfId="0" applyNumberFormat="1" applyFont="1" applyFill="1" applyBorder="1" applyAlignment="1">
      <alignment horizontal="right" vertical="center"/>
    </xf>
    <xf numFmtId="176" fontId="5" fillId="2" borderId="16" xfId="0" applyNumberFormat="1" applyFont="1" applyFill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right" vertical="center"/>
    </xf>
    <xf numFmtId="186" fontId="5" fillId="2" borderId="18" xfId="0" applyNumberFormat="1" applyFont="1" applyFill="1" applyBorder="1" applyAlignment="1">
      <alignment horizontal="right" vertical="center"/>
    </xf>
    <xf numFmtId="186" fontId="5" fillId="2" borderId="19" xfId="0" applyNumberFormat="1" applyFont="1" applyFill="1" applyBorder="1" applyAlignment="1">
      <alignment horizontal="right" vertical="center"/>
    </xf>
    <xf numFmtId="186" fontId="5" fillId="2" borderId="20" xfId="0" applyNumberFormat="1" applyFont="1" applyFill="1" applyBorder="1" applyAlignment="1">
      <alignment horizontal="right" vertical="center"/>
    </xf>
    <xf numFmtId="186" fontId="5" fillId="2" borderId="21" xfId="0" applyNumberFormat="1" applyFont="1" applyFill="1" applyBorder="1" applyAlignment="1">
      <alignment horizontal="right" vertical="center"/>
    </xf>
    <xf numFmtId="9" fontId="5" fillId="2" borderId="2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189" fontId="2" fillId="2" borderId="0" xfId="0" applyNumberFormat="1" applyFont="1" applyFill="1" applyAlignment="1">
      <alignment vertical="center" shrinkToFit="1"/>
    </xf>
    <xf numFmtId="186" fontId="5" fillId="0" borderId="5" xfId="0" applyNumberFormat="1" applyFont="1" applyFill="1" applyBorder="1" applyAlignment="1">
      <alignment horizontal="center" vertical="center"/>
    </xf>
    <xf numFmtId="186" fontId="2" fillId="2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186" fontId="9" fillId="2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86" fontId="9" fillId="2" borderId="2" xfId="0" applyNumberFormat="1" applyFont="1" applyFill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/>
    </xf>
    <xf numFmtId="186" fontId="9" fillId="2" borderId="23" xfId="0" applyNumberFormat="1" applyFont="1" applyFill="1" applyBorder="1" applyAlignment="1">
      <alignment horizontal="center" vertical="center" shrinkToFit="1"/>
    </xf>
    <xf numFmtId="186" fontId="6" fillId="0" borderId="24" xfId="0" applyNumberFormat="1" applyFont="1" applyBorder="1" applyAlignment="1">
      <alignment horizontal="center" vertical="center" shrinkToFit="1"/>
    </xf>
    <xf numFmtId="186" fontId="6" fillId="0" borderId="25" xfId="0" applyNumberFormat="1" applyFont="1" applyBorder="1" applyAlignment="1">
      <alignment horizontal="center" vertical="center" shrinkToFit="1"/>
    </xf>
    <xf numFmtId="0" fontId="5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9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186" fontId="5" fillId="2" borderId="28" xfId="0" applyNumberFormat="1" applyFont="1" applyFill="1" applyBorder="1" applyAlignment="1">
      <alignment horizontal="center" vertical="center"/>
    </xf>
    <xf numFmtId="9" fontId="5" fillId="2" borderId="29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31" xfId="0" applyNumberFormat="1" applyFont="1" applyFill="1" applyBorder="1" applyAlignment="1">
      <alignment horizontal="right" vertical="center"/>
    </xf>
    <xf numFmtId="38" fontId="5" fillId="2" borderId="32" xfId="0" applyNumberFormat="1" applyFont="1" applyFill="1" applyBorder="1" applyAlignment="1">
      <alignment horizontal="right" vertical="center"/>
    </xf>
    <xf numFmtId="38" fontId="5" fillId="2" borderId="29" xfId="0" applyNumberFormat="1" applyFont="1" applyFill="1" applyBorder="1" applyAlignment="1">
      <alignment horizontal="righ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176" fontId="5" fillId="2" borderId="35" xfId="0" applyNumberFormat="1" applyFont="1" applyFill="1" applyBorder="1" applyAlignment="1">
      <alignment horizontal="right" vertical="center"/>
    </xf>
    <xf numFmtId="186" fontId="5" fillId="2" borderId="36" xfId="0" applyNumberFormat="1" applyFont="1" applyFill="1" applyBorder="1" applyAlignment="1">
      <alignment horizontal="right" vertical="center"/>
    </xf>
    <xf numFmtId="186" fontId="5" fillId="0" borderId="29" xfId="0" applyNumberFormat="1" applyFont="1" applyFill="1" applyBorder="1" applyAlignment="1">
      <alignment vertical="center"/>
    </xf>
    <xf numFmtId="186" fontId="6" fillId="0" borderId="37" xfId="0" applyNumberFormat="1" applyFont="1" applyFill="1" applyBorder="1" applyAlignment="1">
      <alignment vertical="center" shrinkToFit="1"/>
    </xf>
    <xf numFmtId="186" fontId="6" fillId="0" borderId="0" xfId="0" applyNumberFormat="1" applyFont="1" applyFill="1" applyBorder="1" applyAlignment="1">
      <alignment vertical="center" shrinkToFit="1"/>
    </xf>
    <xf numFmtId="186" fontId="5" fillId="2" borderId="38" xfId="0" applyNumberFormat="1" applyFont="1" applyFill="1" applyBorder="1" applyAlignment="1">
      <alignment horizontal="center" vertical="center"/>
    </xf>
    <xf numFmtId="9" fontId="5" fillId="2" borderId="39" xfId="0" applyNumberFormat="1" applyFont="1" applyFill="1" applyBorder="1" applyAlignment="1">
      <alignment horizontal="right" vertical="center"/>
    </xf>
    <xf numFmtId="38" fontId="5" fillId="2" borderId="40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right" vertical="center"/>
    </xf>
    <xf numFmtId="38" fontId="5" fillId="2" borderId="42" xfId="0" applyNumberFormat="1" applyFont="1" applyFill="1" applyBorder="1" applyAlignment="1">
      <alignment horizontal="right" vertical="center"/>
    </xf>
    <xf numFmtId="38" fontId="5" fillId="2" borderId="39" xfId="0" applyNumberFormat="1" applyFont="1" applyFill="1" applyBorder="1" applyAlignment="1">
      <alignment horizontal="right" vertical="center"/>
    </xf>
    <xf numFmtId="176" fontId="5" fillId="2" borderId="43" xfId="0" applyNumberFormat="1" applyFont="1" applyFill="1" applyBorder="1" applyAlignment="1">
      <alignment horizontal="right" vertical="center"/>
    </xf>
    <xf numFmtId="176" fontId="5" fillId="2" borderId="44" xfId="0" applyNumberFormat="1" applyFont="1" applyFill="1" applyBorder="1" applyAlignment="1">
      <alignment horizontal="right" vertical="center"/>
    </xf>
    <xf numFmtId="176" fontId="5" fillId="2" borderId="45" xfId="0" applyNumberFormat="1" applyFont="1" applyFill="1" applyBorder="1" applyAlignment="1">
      <alignment horizontal="right" vertical="center"/>
    </xf>
    <xf numFmtId="186" fontId="5" fillId="2" borderId="46" xfId="0" applyNumberFormat="1" applyFont="1" applyFill="1" applyBorder="1" applyAlignment="1">
      <alignment horizontal="right" vertical="center"/>
    </xf>
    <xf numFmtId="186" fontId="5" fillId="0" borderId="39" xfId="0" applyNumberFormat="1" applyFont="1" applyFill="1" applyBorder="1" applyAlignment="1">
      <alignment vertical="center"/>
    </xf>
    <xf numFmtId="186" fontId="5" fillId="0" borderId="47" xfId="0" applyNumberFormat="1" applyFont="1" applyBorder="1" applyAlignment="1">
      <alignment vertical="center"/>
    </xf>
    <xf numFmtId="186" fontId="8" fillId="0" borderId="0" xfId="0" applyNumberFormat="1" applyFont="1" applyFill="1" applyBorder="1" applyAlignment="1">
      <alignment horizontal="center" vertical="center" shrinkToFit="1"/>
    </xf>
    <xf numFmtId="186" fontId="5" fillId="2" borderId="48" xfId="0" applyNumberFormat="1" applyFont="1" applyFill="1" applyBorder="1" applyAlignment="1">
      <alignment horizontal="center" vertical="center"/>
    </xf>
    <xf numFmtId="9" fontId="5" fillId="2" borderId="49" xfId="0" applyNumberFormat="1" applyFont="1" applyFill="1" applyBorder="1" applyAlignment="1">
      <alignment horizontal="right" vertical="center"/>
    </xf>
    <xf numFmtId="186" fontId="5" fillId="2" borderId="50" xfId="0" applyNumberFormat="1" applyFont="1" applyFill="1" applyBorder="1" applyAlignment="1">
      <alignment horizontal="right" vertical="center"/>
    </xf>
    <xf numFmtId="186" fontId="5" fillId="2" borderId="51" xfId="0" applyNumberFormat="1" applyFont="1" applyFill="1" applyBorder="1" applyAlignment="1">
      <alignment horizontal="right" vertical="center"/>
    </xf>
    <xf numFmtId="186" fontId="5" fillId="2" borderId="52" xfId="0" applyNumberFormat="1" applyFont="1" applyFill="1" applyBorder="1" applyAlignment="1">
      <alignment horizontal="right" vertical="center"/>
    </xf>
    <xf numFmtId="186" fontId="5" fillId="2" borderId="49" xfId="0" applyNumberFormat="1" applyFont="1" applyFill="1" applyBorder="1" applyAlignment="1">
      <alignment horizontal="right" vertical="center"/>
    </xf>
    <xf numFmtId="176" fontId="5" fillId="2" borderId="53" xfId="0" applyNumberFormat="1" applyFont="1" applyFill="1" applyBorder="1" applyAlignment="1">
      <alignment horizontal="right" vertical="center"/>
    </xf>
    <xf numFmtId="176" fontId="5" fillId="2" borderId="54" xfId="0" applyNumberFormat="1" applyFont="1" applyFill="1" applyBorder="1" applyAlignment="1">
      <alignment horizontal="right" vertical="center"/>
    </xf>
    <xf numFmtId="176" fontId="5" fillId="2" borderId="55" xfId="0" applyNumberFormat="1" applyFont="1" applyFill="1" applyBorder="1" applyAlignment="1">
      <alignment horizontal="right" vertical="center"/>
    </xf>
    <xf numFmtId="186" fontId="5" fillId="2" borderId="56" xfId="0" applyNumberFormat="1" applyFont="1" applyFill="1" applyBorder="1" applyAlignment="1">
      <alignment horizontal="right" vertical="center"/>
    </xf>
    <xf numFmtId="186" fontId="5" fillId="0" borderId="49" xfId="0" applyNumberFormat="1" applyFont="1" applyFill="1" applyBorder="1" applyAlignment="1">
      <alignment vertical="center"/>
    </xf>
    <xf numFmtId="186" fontId="8" fillId="0" borderId="10" xfId="0" applyNumberFormat="1" applyFont="1" applyBorder="1" applyAlignment="1">
      <alignment horizontal="center" vertical="center" shrinkToFit="1"/>
    </xf>
    <xf numFmtId="186" fontId="5" fillId="2" borderId="57" xfId="0" applyNumberFormat="1" applyFont="1" applyFill="1" applyBorder="1" applyAlignment="1">
      <alignment horizontal="center" vertical="center"/>
    </xf>
    <xf numFmtId="9" fontId="5" fillId="2" borderId="58" xfId="0" applyNumberFormat="1" applyFont="1" applyFill="1" applyBorder="1" applyAlignment="1">
      <alignment horizontal="right" vertical="center"/>
    </xf>
    <xf numFmtId="186" fontId="5" fillId="2" borderId="59" xfId="0" applyNumberFormat="1" applyFont="1" applyFill="1" applyBorder="1" applyAlignment="1">
      <alignment horizontal="right" vertical="center"/>
    </xf>
    <xf numFmtId="186" fontId="5" fillId="2" borderId="60" xfId="0" applyNumberFormat="1" applyFont="1" applyFill="1" applyBorder="1" applyAlignment="1">
      <alignment horizontal="right" vertical="center"/>
    </xf>
    <xf numFmtId="186" fontId="5" fillId="2" borderId="61" xfId="0" applyNumberFormat="1" applyFont="1" applyFill="1" applyBorder="1" applyAlignment="1">
      <alignment horizontal="right" vertical="center"/>
    </xf>
    <xf numFmtId="186" fontId="5" fillId="2" borderId="58" xfId="0" applyNumberFormat="1" applyFont="1" applyFill="1" applyBorder="1" applyAlignment="1">
      <alignment horizontal="right" vertical="center"/>
    </xf>
    <xf numFmtId="176" fontId="5" fillId="2" borderId="62" xfId="0" applyNumberFormat="1" applyFont="1" applyFill="1" applyBorder="1" applyAlignment="1">
      <alignment horizontal="right" vertical="center"/>
    </xf>
    <xf numFmtId="176" fontId="5" fillId="2" borderId="63" xfId="0" applyNumberFormat="1" applyFont="1" applyFill="1" applyBorder="1" applyAlignment="1">
      <alignment horizontal="right" vertical="center"/>
    </xf>
    <xf numFmtId="176" fontId="5" fillId="2" borderId="64" xfId="0" applyNumberFormat="1" applyFont="1" applyFill="1" applyBorder="1" applyAlignment="1">
      <alignment horizontal="right" vertical="center"/>
    </xf>
    <xf numFmtId="186" fontId="5" fillId="2" borderId="65" xfId="0" applyNumberFormat="1" applyFont="1" applyFill="1" applyBorder="1" applyAlignment="1">
      <alignment horizontal="right" vertical="center"/>
    </xf>
    <xf numFmtId="186" fontId="5" fillId="0" borderId="58" xfId="0" applyNumberFormat="1" applyFont="1" applyFill="1" applyBorder="1" applyAlignment="1">
      <alignment vertical="center"/>
    </xf>
    <xf numFmtId="186" fontId="8" fillId="0" borderId="66" xfId="0" applyNumberFormat="1" applyFont="1" applyBorder="1" applyAlignment="1">
      <alignment horizontal="center" vertical="center" shrinkToFit="1"/>
    </xf>
    <xf numFmtId="186" fontId="5" fillId="2" borderId="40" xfId="0" applyNumberFormat="1" applyFont="1" applyFill="1" applyBorder="1" applyAlignment="1">
      <alignment horizontal="right" vertical="center"/>
    </xf>
    <xf numFmtId="186" fontId="5" fillId="2" borderId="41" xfId="0" applyNumberFormat="1" applyFont="1" applyFill="1" applyBorder="1" applyAlignment="1">
      <alignment horizontal="right" vertical="center"/>
    </xf>
    <xf numFmtId="186" fontId="5" fillId="2" borderId="42" xfId="0" applyNumberFormat="1" applyFont="1" applyFill="1" applyBorder="1" applyAlignment="1">
      <alignment horizontal="right" vertical="center"/>
    </xf>
    <xf numFmtId="186" fontId="5" fillId="2" borderId="39" xfId="0" applyNumberFormat="1" applyFont="1" applyFill="1" applyBorder="1" applyAlignment="1">
      <alignment horizontal="right" vertical="center"/>
    </xf>
    <xf numFmtId="186" fontId="8" fillId="0" borderId="67" xfId="0" applyNumberFormat="1" applyFont="1" applyBorder="1" applyAlignment="1">
      <alignment horizontal="center" vertical="center" shrinkToFit="1"/>
    </xf>
    <xf numFmtId="186" fontId="5" fillId="2" borderId="68" xfId="0" applyNumberFormat="1" applyFont="1" applyFill="1" applyBorder="1" applyAlignment="1">
      <alignment horizontal="center" vertical="center"/>
    </xf>
    <xf numFmtId="186" fontId="5" fillId="2" borderId="69" xfId="0" applyNumberFormat="1" applyFont="1" applyFill="1" applyBorder="1" applyAlignment="1">
      <alignment horizontal="right" vertical="center"/>
    </xf>
    <xf numFmtId="186" fontId="5" fillId="2" borderId="70" xfId="0" applyNumberFormat="1" applyFont="1" applyFill="1" applyBorder="1" applyAlignment="1">
      <alignment horizontal="right" vertical="center"/>
    </xf>
    <xf numFmtId="186" fontId="5" fillId="2" borderId="71" xfId="0" applyNumberFormat="1" applyFont="1" applyFill="1" applyBorder="1" applyAlignment="1">
      <alignment horizontal="right" vertical="center"/>
    </xf>
    <xf numFmtId="186" fontId="5" fillId="2" borderId="72" xfId="0" applyNumberFormat="1" applyFont="1" applyFill="1" applyBorder="1" applyAlignment="1">
      <alignment horizontal="right" vertical="center"/>
    </xf>
    <xf numFmtId="186" fontId="8" fillId="0" borderId="73" xfId="0" applyNumberFormat="1" applyFont="1" applyBorder="1" applyAlignment="1">
      <alignment horizontal="center" vertical="center" shrinkToFit="1"/>
    </xf>
    <xf numFmtId="9" fontId="5" fillId="2" borderId="72" xfId="0" applyNumberFormat="1" applyFont="1" applyFill="1" applyBorder="1" applyAlignment="1">
      <alignment horizontal="right" vertical="center"/>
    </xf>
    <xf numFmtId="176" fontId="5" fillId="2" borderId="74" xfId="0" applyNumberFormat="1" applyFont="1" applyFill="1" applyBorder="1" applyAlignment="1">
      <alignment horizontal="right" vertical="center"/>
    </xf>
    <xf numFmtId="176" fontId="5" fillId="2" borderId="75" xfId="0" applyNumberFormat="1" applyFont="1" applyFill="1" applyBorder="1" applyAlignment="1">
      <alignment horizontal="right" vertical="center"/>
    </xf>
    <xf numFmtId="176" fontId="5" fillId="2" borderId="76" xfId="0" applyNumberFormat="1" applyFont="1" applyFill="1" applyBorder="1" applyAlignment="1">
      <alignment horizontal="right" vertical="center"/>
    </xf>
    <xf numFmtId="186" fontId="5" fillId="2" borderId="77" xfId="0" applyNumberFormat="1" applyFont="1" applyFill="1" applyBorder="1" applyAlignment="1">
      <alignment horizontal="right" vertical="center"/>
    </xf>
    <xf numFmtId="186" fontId="5" fillId="0" borderId="72" xfId="0" applyNumberFormat="1" applyFont="1" applyFill="1" applyBorder="1" applyAlignment="1">
      <alignment vertical="center"/>
    </xf>
    <xf numFmtId="186" fontId="8" fillId="0" borderId="78" xfId="0" applyNumberFormat="1" applyFont="1" applyBorder="1" applyAlignment="1">
      <alignment horizontal="center" vertical="center" shrinkToFit="1"/>
    </xf>
    <xf numFmtId="186" fontId="5" fillId="2" borderId="79" xfId="0" applyNumberFormat="1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right" vertical="center"/>
    </xf>
    <xf numFmtId="186" fontId="5" fillId="2" borderId="80" xfId="0" applyNumberFormat="1" applyFont="1" applyFill="1" applyBorder="1" applyAlignment="1">
      <alignment horizontal="right" vertical="center"/>
    </xf>
    <xf numFmtId="186" fontId="5" fillId="2" borderId="81" xfId="0" applyNumberFormat="1" applyFont="1" applyFill="1" applyBorder="1" applyAlignment="1">
      <alignment horizontal="right" vertical="center"/>
    </xf>
    <xf numFmtId="186" fontId="5" fillId="2" borderId="82" xfId="0" applyNumberFormat="1" applyFont="1" applyFill="1" applyBorder="1" applyAlignment="1">
      <alignment horizontal="right" vertical="center"/>
    </xf>
    <xf numFmtId="186" fontId="5" fillId="2" borderId="23" xfId="0" applyNumberFormat="1" applyFont="1" applyFill="1" applyBorder="1" applyAlignment="1">
      <alignment horizontal="right" vertical="center"/>
    </xf>
    <xf numFmtId="176" fontId="5" fillId="2" borderId="83" xfId="0" applyNumberFormat="1" applyFont="1" applyFill="1" applyBorder="1" applyAlignment="1">
      <alignment horizontal="right" vertical="center"/>
    </xf>
    <xf numFmtId="176" fontId="5" fillId="2" borderId="84" xfId="0" applyNumberFormat="1" applyFont="1" applyFill="1" applyBorder="1" applyAlignment="1">
      <alignment horizontal="right" vertical="center"/>
    </xf>
    <xf numFmtId="176" fontId="5" fillId="2" borderId="85" xfId="0" applyNumberFormat="1" applyFont="1" applyFill="1" applyBorder="1" applyAlignment="1">
      <alignment horizontal="right" vertical="center"/>
    </xf>
    <xf numFmtId="186" fontId="5" fillId="2" borderId="86" xfId="0" applyNumberFormat="1" applyFont="1" applyFill="1" applyBorder="1" applyAlignment="1">
      <alignment horizontal="right" vertical="center"/>
    </xf>
    <xf numFmtId="186" fontId="5" fillId="0" borderId="24" xfId="0" applyNumberFormat="1" applyFont="1" applyFill="1" applyBorder="1" applyAlignment="1">
      <alignment vertical="center"/>
    </xf>
    <xf numFmtId="186" fontId="8" fillId="0" borderId="23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/>
    </xf>
    <xf numFmtId="186" fontId="9" fillId="2" borderId="29" xfId="0" applyNumberFormat="1" applyFont="1" applyFill="1" applyBorder="1" applyAlignment="1">
      <alignment horizontal="center" vertical="center"/>
    </xf>
    <xf numFmtId="186" fontId="9" fillId="2" borderId="30" xfId="0" applyNumberFormat="1" applyFont="1" applyFill="1" applyBorder="1" applyAlignment="1">
      <alignment horizontal="center" vertical="center"/>
    </xf>
    <xf numFmtId="186" fontId="9" fillId="2" borderId="31" xfId="0" applyNumberFormat="1" applyFont="1" applyFill="1" applyBorder="1" applyAlignment="1">
      <alignment horizontal="center" vertical="center"/>
    </xf>
    <xf numFmtId="186" fontId="9" fillId="2" borderId="32" xfId="0" applyNumberFormat="1" applyFont="1" applyFill="1" applyBorder="1" applyAlignment="1">
      <alignment horizontal="center" vertical="center"/>
    </xf>
    <xf numFmtId="186" fontId="9" fillId="2" borderId="33" xfId="0" applyNumberFormat="1" applyFont="1" applyFill="1" applyBorder="1" applyAlignment="1">
      <alignment horizontal="center" vertical="center"/>
    </xf>
    <xf numFmtId="186" fontId="6" fillId="2" borderId="36" xfId="0" applyNumberFormat="1" applyFont="1" applyFill="1" applyBorder="1" applyAlignment="1">
      <alignment horizontal="center" vertical="center"/>
    </xf>
    <xf numFmtId="186" fontId="6" fillId="0" borderId="87" xfId="0" applyNumberFormat="1" applyFont="1" applyBorder="1" applyAlignment="1">
      <alignment horizontal="left" vertical="center"/>
    </xf>
    <xf numFmtId="186" fontId="9" fillId="2" borderId="37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center" vertical="center" shrinkToFit="1"/>
    </xf>
    <xf numFmtId="186" fontId="9" fillId="2" borderId="88" xfId="0" applyNumberFormat="1" applyFont="1" applyFill="1" applyBorder="1" applyAlignment="1">
      <alignment horizontal="center" vertical="center" wrapText="1"/>
    </xf>
    <xf numFmtId="186" fontId="9" fillId="2" borderId="89" xfId="0" applyNumberFormat="1" applyFont="1" applyFill="1" applyBorder="1" applyAlignment="1">
      <alignment horizontal="center" vertical="center"/>
    </xf>
    <xf numFmtId="186" fontId="9" fillId="2" borderId="90" xfId="0" applyNumberFormat="1" applyFont="1" applyFill="1" applyBorder="1" applyAlignment="1">
      <alignment horizontal="center" vertical="center"/>
    </xf>
    <xf numFmtId="186" fontId="9" fillId="2" borderId="4" xfId="0" applyNumberFormat="1" applyFont="1" applyFill="1" applyBorder="1" applyAlignment="1">
      <alignment horizontal="left" vertical="center"/>
    </xf>
    <xf numFmtId="186" fontId="9" fillId="2" borderId="2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186" fontId="5" fillId="2" borderId="91" xfId="0" applyNumberFormat="1" applyFont="1" applyFill="1" applyBorder="1" applyAlignment="1">
      <alignment horizontal="right" vertical="center"/>
    </xf>
    <xf numFmtId="186" fontId="5" fillId="0" borderId="87" xfId="0" applyNumberFormat="1" applyFont="1" applyFill="1" applyBorder="1" applyAlignment="1">
      <alignment vertical="center"/>
    </xf>
    <xf numFmtId="186" fontId="5" fillId="2" borderId="92" xfId="0" applyNumberFormat="1" applyFont="1" applyFill="1" applyBorder="1" applyAlignment="1">
      <alignment horizontal="center" vertical="center"/>
    </xf>
    <xf numFmtId="9" fontId="5" fillId="2" borderId="93" xfId="0" applyNumberFormat="1" applyFont="1" applyFill="1" applyBorder="1" applyAlignment="1">
      <alignment horizontal="right" vertical="center"/>
    </xf>
    <xf numFmtId="186" fontId="5" fillId="2" borderId="94" xfId="0" applyNumberFormat="1" applyFont="1" applyFill="1" applyBorder="1" applyAlignment="1">
      <alignment horizontal="right" vertical="center"/>
    </xf>
    <xf numFmtId="186" fontId="5" fillId="2" borderId="95" xfId="0" applyNumberFormat="1" applyFont="1" applyFill="1" applyBorder="1" applyAlignment="1">
      <alignment horizontal="right" vertical="center"/>
    </xf>
    <xf numFmtId="186" fontId="5" fillId="2" borderId="96" xfId="0" applyNumberFormat="1" applyFont="1" applyFill="1" applyBorder="1" applyAlignment="1">
      <alignment horizontal="right" vertical="center"/>
    </xf>
    <xf numFmtId="186" fontId="5" fillId="2" borderId="93" xfId="0" applyNumberFormat="1" applyFont="1" applyFill="1" applyBorder="1" applyAlignment="1">
      <alignment horizontal="right" vertical="center"/>
    </xf>
    <xf numFmtId="176" fontId="5" fillId="2" borderId="97" xfId="0" applyNumberFormat="1" applyFont="1" applyFill="1" applyBorder="1" applyAlignment="1">
      <alignment horizontal="right" vertical="center"/>
    </xf>
    <xf numFmtId="176" fontId="5" fillId="2" borderId="98" xfId="0" applyNumberFormat="1" applyFont="1" applyFill="1" applyBorder="1" applyAlignment="1">
      <alignment horizontal="right" vertical="center"/>
    </xf>
    <xf numFmtId="176" fontId="5" fillId="2" borderId="99" xfId="0" applyNumberFormat="1" applyFont="1" applyFill="1" applyBorder="1" applyAlignment="1">
      <alignment horizontal="right" vertical="center"/>
    </xf>
    <xf numFmtId="186" fontId="5" fillId="2" borderId="100" xfId="0" applyNumberFormat="1" applyFont="1" applyFill="1" applyBorder="1" applyAlignment="1">
      <alignment horizontal="right" vertical="center"/>
    </xf>
    <xf numFmtId="186" fontId="5" fillId="0" borderId="101" xfId="0" applyNumberFormat="1" applyFont="1" applyFill="1" applyBorder="1" applyAlignment="1">
      <alignment vertical="center"/>
    </xf>
    <xf numFmtId="186" fontId="8" fillId="0" borderId="102" xfId="0" applyNumberFormat="1" applyFont="1" applyBorder="1" applyAlignment="1">
      <alignment horizontal="center" vertical="center" shrinkToFit="1"/>
    </xf>
    <xf numFmtId="186" fontId="5" fillId="2" borderId="103" xfId="0" applyNumberFormat="1" applyFont="1" applyFill="1" applyBorder="1" applyAlignment="1">
      <alignment horizontal="center" vertical="center"/>
    </xf>
    <xf numFmtId="9" fontId="5" fillId="2" borderId="104" xfId="0" applyNumberFormat="1" applyFont="1" applyFill="1" applyBorder="1" applyAlignment="1">
      <alignment horizontal="right" vertical="center"/>
    </xf>
    <xf numFmtId="186" fontId="5" fillId="2" borderId="105" xfId="0" applyNumberFormat="1" applyFont="1" applyFill="1" applyBorder="1" applyAlignment="1">
      <alignment horizontal="right" vertical="center"/>
    </xf>
    <xf numFmtId="186" fontId="5" fillId="2" borderId="106" xfId="0" applyNumberFormat="1" applyFont="1" applyFill="1" applyBorder="1" applyAlignment="1">
      <alignment horizontal="right" vertical="center"/>
    </xf>
    <xf numFmtId="186" fontId="5" fillId="2" borderId="107" xfId="0" applyNumberFormat="1" applyFont="1" applyFill="1" applyBorder="1" applyAlignment="1">
      <alignment horizontal="right" vertical="center"/>
    </xf>
    <xf numFmtId="186" fontId="5" fillId="2" borderId="104" xfId="0" applyNumberFormat="1" applyFont="1" applyFill="1" applyBorder="1" applyAlignment="1">
      <alignment horizontal="right" vertical="center"/>
    </xf>
    <xf numFmtId="176" fontId="5" fillId="2" borderId="108" xfId="0" applyNumberFormat="1" applyFont="1" applyFill="1" applyBorder="1" applyAlignment="1">
      <alignment horizontal="right" vertical="center"/>
    </xf>
    <xf numFmtId="176" fontId="5" fillId="2" borderId="109" xfId="0" applyNumberFormat="1" applyFont="1" applyFill="1" applyBorder="1" applyAlignment="1">
      <alignment horizontal="right" vertical="center"/>
    </xf>
    <xf numFmtId="186" fontId="5" fillId="2" borderId="110" xfId="0" applyNumberFormat="1" applyFont="1" applyFill="1" applyBorder="1" applyAlignment="1">
      <alignment horizontal="right" vertical="center"/>
    </xf>
    <xf numFmtId="186" fontId="5" fillId="0" borderId="111" xfId="0" applyNumberFormat="1" applyFont="1" applyFill="1" applyBorder="1" applyAlignment="1">
      <alignment vertical="center"/>
    </xf>
    <xf numFmtId="186" fontId="8" fillId="0" borderId="112" xfId="0" applyNumberFormat="1" applyFont="1" applyBorder="1" applyAlignment="1">
      <alignment horizontal="center" vertical="center" shrinkToFit="1"/>
    </xf>
    <xf numFmtId="186" fontId="5" fillId="2" borderId="113" xfId="0" applyNumberFormat="1" applyFont="1" applyFill="1" applyBorder="1" applyAlignment="1">
      <alignment horizontal="right" vertical="center"/>
    </xf>
    <xf numFmtId="186" fontId="5" fillId="0" borderId="114" xfId="0" applyNumberFormat="1" applyFont="1" applyFill="1" applyBorder="1" applyAlignment="1">
      <alignment vertical="center"/>
    </xf>
    <xf numFmtId="186" fontId="5" fillId="2" borderId="115" xfId="0" applyNumberFormat="1" applyFont="1" applyFill="1" applyBorder="1" applyAlignment="1">
      <alignment horizontal="right" vertical="center"/>
    </xf>
    <xf numFmtId="186" fontId="5" fillId="0" borderId="25" xfId="0" applyNumberFormat="1" applyFont="1" applyFill="1" applyBorder="1" applyAlignment="1">
      <alignment vertical="center"/>
    </xf>
    <xf numFmtId="186" fontId="9" fillId="0" borderId="35" xfId="0" applyNumberFormat="1" applyFont="1" applyFill="1" applyBorder="1" applyAlignment="1">
      <alignment horizontal="center" vertical="center" shrinkToFit="1"/>
    </xf>
    <xf numFmtId="186" fontId="6" fillId="2" borderId="91" xfId="0" applyNumberFormat="1" applyFont="1" applyFill="1" applyBorder="1" applyAlignment="1">
      <alignment horizontal="center" vertical="center"/>
    </xf>
    <xf numFmtId="186" fontId="6" fillId="0" borderId="87" xfId="0" applyNumberFormat="1" applyFont="1" applyBorder="1" applyAlignment="1">
      <alignment vertical="center"/>
    </xf>
    <xf numFmtId="186" fontId="9" fillId="0" borderId="116" xfId="0" applyNumberFormat="1" applyFont="1" applyFill="1" applyBorder="1" applyAlignment="1">
      <alignment horizontal="center" vertical="center" shrinkToFit="1"/>
    </xf>
    <xf numFmtId="186" fontId="9" fillId="2" borderId="117" xfId="0" applyNumberFormat="1" applyFont="1" applyFill="1" applyBorder="1" applyAlignment="1">
      <alignment horizontal="center" vertical="center"/>
    </xf>
    <xf numFmtId="186" fontId="9" fillId="2" borderId="4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188" fontId="14" fillId="3" borderId="0" xfId="0" applyNumberFormat="1" applyFont="1" applyFill="1" applyAlignment="1" applyProtection="1">
      <alignment vertical="center"/>
    </xf>
    <xf numFmtId="188" fontId="14" fillId="0" borderId="0" xfId="0" applyNumberFormat="1" applyFont="1" applyAlignment="1" applyProtection="1">
      <alignment vertical="center"/>
    </xf>
    <xf numFmtId="188" fontId="14" fillId="3" borderId="0" xfId="0" applyNumberFormat="1" applyFont="1" applyFill="1" applyBorder="1" applyAlignment="1" applyProtection="1">
      <alignment vertical="center" shrinkToFit="1"/>
    </xf>
    <xf numFmtId="188" fontId="14" fillId="2" borderId="118" xfId="0" applyNumberFormat="1" applyFont="1" applyFill="1" applyBorder="1" applyAlignment="1" applyProtection="1">
      <alignment vertical="center" shrinkToFit="1"/>
    </xf>
    <xf numFmtId="188" fontId="14" fillId="2" borderId="119" xfId="0" applyNumberFormat="1" applyFont="1" applyFill="1" applyBorder="1" applyAlignment="1" applyProtection="1">
      <alignment vertical="center" shrinkToFit="1"/>
    </xf>
    <xf numFmtId="189" fontId="15" fillId="2" borderId="119" xfId="0" applyNumberFormat="1" applyFont="1" applyFill="1" applyBorder="1" applyAlignment="1" applyProtection="1">
      <alignment vertical="center" shrinkToFit="1"/>
    </xf>
    <xf numFmtId="189" fontId="14" fillId="2" borderId="119" xfId="0" applyNumberFormat="1" applyFont="1" applyFill="1" applyBorder="1" applyAlignment="1" applyProtection="1">
      <alignment vertical="center" shrinkToFit="1"/>
    </xf>
    <xf numFmtId="189" fontId="14" fillId="4" borderId="119" xfId="0" applyNumberFormat="1" applyFont="1" applyFill="1" applyBorder="1" applyAlignment="1" applyProtection="1">
      <alignment vertical="center" shrinkToFit="1"/>
    </xf>
    <xf numFmtId="0" fontId="0" fillId="0" borderId="120" xfId="0" applyBorder="1" applyAlignment="1" applyProtection="1">
      <alignment vertical="center"/>
    </xf>
    <xf numFmtId="0" fontId="14" fillId="2" borderId="26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88" fontId="14" fillId="0" borderId="27" xfId="0" applyNumberFormat="1" applyFont="1" applyFill="1" applyBorder="1" applyAlignment="1" applyProtection="1">
      <alignment vertical="center" shrinkToFit="1"/>
    </xf>
    <xf numFmtId="189" fontId="15" fillId="0" borderId="27" xfId="0" applyNumberFormat="1" applyFont="1" applyFill="1" applyBorder="1" applyAlignment="1" applyProtection="1">
      <alignment vertical="center" shrinkToFit="1"/>
    </xf>
    <xf numFmtId="189" fontId="14" fillId="0" borderId="27" xfId="0" applyNumberFormat="1" applyFont="1" applyFill="1" applyBorder="1" applyAlignment="1" applyProtection="1">
      <alignment vertical="center" shrinkToFit="1"/>
    </xf>
    <xf numFmtId="0" fontId="14" fillId="0" borderId="27" xfId="0" applyFont="1" applyFill="1" applyBorder="1" applyAlignment="1" applyProtection="1">
      <alignment vertical="center"/>
    </xf>
    <xf numFmtId="188" fontId="14" fillId="2" borderId="121" xfId="0" applyNumberFormat="1" applyFont="1" applyFill="1" applyBorder="1" applyAlignment="1" applyProtection="1">
      <alignment vertical="center" shrinkToFit="1"/>
    </xf>
    <xf numFmtId="188" fontId="14" fillId="2" borderId="41" xfId="0" applyNumberFormat="1" applyFont="1" applyFill="1" applyBorder="1" applyAlignment="1" applyProtection="1">
      <alignment vertical="center" shrinkToFit="1"/>
    </xf>
    <xf numFmtId="189" fontId="15" fillId="2" borderId="41" xfId="0" applyNumberFormat="1" applyFont="1" applyFill="1" applyBorder="1" applyAlignment="1" applyProtection="1">
      <alignment vertical="center" shrinkToFit="1"/>
    </xf>
    <xf numFmtId="189" fontId="14" fillId="2" borderId="41" xfId="0" applyNumberFormat="1" applyFont="1" applyFill="1" applyBorder="1" applyAlignment="1" applyProtection="1">
      <alignment vertical="center" shrinkToFit="1"/>
    </xf>
    <xf numFmtId="0" fontId="14" fillId="2" borderId="122" xfId="0" applyFont="1" applyFill="1" applyBorder="1" applyAlignment="1" applyProtection="1">
      <alignment vertical="center"/>
    </xf>
    <xf numFmtId="0" fontId="14" fillId="2" borderId="123" xfId="0" applyFont="1" applyFill="1" applyBorder="1" applyAlignment="1" applyProtection="1">
      <alignment vertical="center"/>
    </xf>
    <xf numFmtId="188" fontId="14" fillId="3" borderId="0" xfId="0" applyNumberFormat="1" applyFont="1" applyFill="1" applyBorder="1" applyAlignment="1" applyProtection="1">
      <alignment vertical="center" shrinkToFit="1"/>
      <protection locked="0"/>
    </xf>
    <xf numFmtId="188" fontId="14" fillId="0" borderId="124" xfId="0" applyNumberFormat="1" applyFont="1" applyFill="1" applyBorder="1" applyAlignment="1" applyProtection="1">
      <alignment vertical="center" shrinkToFit="1"/>
      <protection locked="0"/>
    </xf>
    <xf numFmtId="188" fontId="14" fillId="2" borderId="51" xfId="0" applyNumberFormat="1" applyFont="1" applyFill="1" applyBorder="1" applyAlignment="1" applyProtection="1">
      <alignment vertical="center" shrinkToFit="1"/>
    </xf>
    <xf numFmtId="188" fontId="14" fillId="0" borderId="51" xfId="0" applyNumberFormat="1" applyFont="1" applyFill="1" applyBorder="1" applyAlignment="1" applyProtection="1">
      <alignment vertical="center" shrinkToFit="1"/>
      <protection locked="0"/>
    </xf>
    <xf numFmtId="189" fontId="15" fillId="3" borderId="51" xfId="0" applyNumberFormat="1" applyFont="1" applyFill="1" applyBorder="1" applyAlignment="1" applyProtection="1">
      <alignment vertical="center" shrinkToFit="1"/>
    </xf>
    <xf numFmtId="189" fontId="14" fillId="2" borderId="51" xfId="0" applyNumberFormat="1" applyFont="1" applyFill="1" applyBorder="1" applyAlignment="1" applyProtection="1">
      <alignment vertical="center" shrinkToFit="1"/>
    </xf>
    <xf numFmtId="189" fontId="14" fillId="0" borderId="51" xfId="0" applyNumberFormat="1" applyFont="1" applyFill="1" applyBorder="1" applyAlignment="1" applyProtection="1">
      <alignment vertical="center" shrinkToFit="1"/>
      <protection locked="0"/>
    </xf>
    <xf numFmtId="0" fontId="14" fillId="2" borderId="125" xfId="0" applyFont="1" applyFill="1" applyBorder="1" applyAlignment="1" applyProtection="1">
      <alignment vertical="center"/>
    </xf>
    <xf numFmtId="0" fontId="14" fillId="2" borderId="126" xfId="0" applyFont="1" applyFill="1" applyBorder="1" applyAlignment="1" applyProtection="1">
      <alignment vertical="center"/>
    </xf>
    <xf numFmtId="188" fontId="14" fillId="0" borderId="51" xfId="0" applyNumberFormat="1" applyFont="1" applyFill="1" applyBorder="1" applyAlignment="1" applyProtection="1">
      <alignment vertical="center"/>
      <protection locked="0"/>
    </xf>
    <xf numFmtId="189" fontId="14" fillId="0" borderId="51" xfId="0" applyNumberFormat="1" applyFont="1" applyFill="1" applyBorder="1" applyAlignment="1" applyProtection="1">
      <alignment vertical="center"/>
      <protection locked="0"/>
    </xf>
    <xf numFmtId="188" fontId="14" fillId="0" borderId="127" xfId="0" applyNumberFormat="1" applyFont="1" applyFill="1" applyBorder="1" applyAlignment="1" applyProtection="1">
      <alignment vertical="center" shrinkToFit="1"/>
      <protection locked="0"/>
    </xf>
    <xf numFmtId="188" fontId="14" fillId="2" borderId="60" xfId="0" applyNumberFormat="1" applyFont="1" applyFill="1" applyBorder="1" applyAlignment="1" applyProtection="1">
      <alignment vertical="center" shrinkToFit="1"/>
    </xf>
    <xf numFmtId="188" fontId="14" fillId="0" borderId="60" xfId="0" applyNumberFormat="1" applyFont="1" applyFill="1" applyBorder="1" applyAlignment="1" applyProtection="1">
      <alignment vertical="center" shrinkToFit="1"/>
      <protection locked="0"/>
    </xf>
    <xf numFmtId="189" fontId="15" fillId="3" borderId="60" xfId="0" applyNumberFormat="1" applyFont="1" applyFill="1" applyBorder="1" applyAlignment="1" applyProtection="1">
      <alignment vertical="center" shrinkToFit="1"/>
    </xf>
    <xf numFmtId="189" fontId="14" fillId="2" borderId="60" xfId="0" applyNumberFormat="1" applyFont="1" applyFill="1" applyBorder="1" applyAlignment="1" applyProtection="1">
      <alignment vertical="center" shrinkToFit="1"/>
    </xf>
    <xf numFmtId="189" fontId="14" fillId="0" borderId="60" xfId="0" applyNumberFormat="1" applyFont="1" applyFill="1" applyBorder="1" applyAlignment="1" applyProtection="1">
      <alignment vertical="center" shrinkToFit="1"/>
      <protection locked="0"/>
    </xf>
    <xf numFmtId="0" fontId="14" fillId="2" borderId="128" xfId="0" applyFont="1" applyFill="1" applyBorder="1" applyAlignment="1" applyProtection="1">
      <alignment vertical="center"/>
    </xf>
    <xf numFmtId="0" fontId="14" fillId="2" borderId="129" xfId="0" applyFont="1" applyFill="1" applyBorder="1" applyAlignment="1" applyProtection="1">
      <alignment vertical="center"/>
    </xf>
    <xf numFmtId="188" fontId="14" fillId="0" borderId="130" xfId="0" applyNumberFormat="1" applyFont="1" applyFill="1" applyBorder="1" applyAlignment="1" applyProtection="1">
      <alignment vertical="center" shrinkToFit="1"/>
    </xf>
    <xf numFmtId="189" fontId="15" fillId="0" borderId="130" xfId="0" applyNumberFormat="1" applyFont="1" applyFill="1" applyBorder="1" applyAlignment="1" applyProtection="1">
      <alignment vertical="center" shrinkToFit="1"/>
    </xf>
    <xf numFmtId="189" fontId="14" fillId="0" borderId="130" xfId="0" applyNumberFormat="1" applyFont="1" applyFill="1" applyBorder="1" applyAlignment="1" applyProtection="1">
      <alignment vertical="center" shrinkToFit="1"/>
    </xf>
    <xf numFmtId="0" fontId="14" fillId="0" borderId="130" xfId="0" applyFont="1" applyFill="1" applyBorder="1" applyAlignment="1" applyProtection="1">
      <alignment vertical="center"/>
    </xf>
    <xf numFmtId="188" fontId="14" fillId="2" borderId="124" xfId="0" applyNumberFormat="1" applyFont="1" applyFill="1" applyBorder="1" applyAlignment="1" applyProtection="1">
      <alignment vertical="center" shrinkToFit="1"/>
    </xf>
    <xf numFmtId="188" fontId="14" fillId="2" borderId="51" xfId="0" applyNumberFormat="1" applyFont="1" applyFill="1" applyBorder="1" applyAlignment="1" applyProtection="1">
      <alignment vertical="center"/>
    </xf>
    <xf numFmtId="189" fontId="15" fillId="2" borderId="51" xfId="0" applyNumberFormat="1" applyFont="1" applyFill="1" applyBorder="1" applyAlignment="1" applyProtection="1">
      <alignment vertical="center"/>
    </xf>
    <xf numFmtId="189" fontId="14" fillId="2" borderId="51" xfId="0" applyNumberFormat="1" applyFont="1" applyFill="1" applyBorder="1" applyAlignment="1" applyProtection="1">
      <alignment vertical="center"/>
    </xf>
    <xf numFmtId="0" fontId="14" fillId="2" borderId="131" xfId="0" applyFont="1" applyFill="1" applyBorder="1" applyAlignment="1" applyProtection="1">
      <alignment vertical="center"/>
    </xf>
    <xf numFmtId="0" fontId="14" fillId="2" borderId="51" xfId="0" applyFont="1" applyFill="1" applyBorder="1" applyAlignment="1" applyProtection="1">
      <alignment vertical="center"/>
    </xf>
    <xf numFmtId="0" fontId="14" fillId="2" borderId="132" xfId="0" applyFont="1" applyFill="1" applyBorder="1" applyAlignment="1" applyProtection="1">
      <alignment vertical="center"/>
    </xf>
    <xf numFmtId="0" fontId="14" fillId="2" borderId="133" xfId="0" applyFont="1" applyFill="1" applyBorder="1" applyAlignment="1" applyProtection="1">
      <alignment vertical="center"/>
    </xf>
    <xf numFmtId="189" fontId="14" fillId="3" borderId="51" xfId="0" applyNumberFormat="1" applyFont="1" applyFill="1" applyBorder="1" applyAlignment="1" applyProtection="1">
      <alignment vertical="center" shrinkToFit="1"/>
      <protection locked="0"/>
    </xf>
    <xf numFmtId="0" fontId="0" fillId="0" borderId="128" xfId="0" applyBorder="1" applyAlignment="1" applyProtection="1">
      <alignment horizontal="center" vertical="center"/>
    </xf>
    <xf numFmtId="0" fontId="14" fillId="2" borderId="129" xfId="0" applyFont="1" applyFill="1" applyBorder="1" applyAlignment="1" applyProtection="1">
      <alignment horizontal="center" vertical="center"/>
    </xf>
    <xf numFmtId="189" fontId="15" fillId="3" borderId="130" xfId="0" applyNumberFormat="1" applyFont="1" applyFill="1" applyBorder="1" applyAlignment="1" applyProtection="1">
      <alignment vertical="center" shrinkToFit="1"/>
    </xf>
    <xf numFmtId="188" fontId="14" fillId="0" borderId="118" xfId="0" applyNumberFormat="1" applyFont="1" applyFill="1" applyBorder="1" applyAlignment="1" applyProtection="1">
      <alignment vertical="center" shrinkToFit="1"/>
      <protection locked="0"/>
    </xf>
    <xf numFmtId="188" fontId="14" fillId="0" borderId="119" xfId="0" applyNumberFormat="1" applyFont="1" applyFill="1" applyBorder="1" applyAlignment="1" applyProtection="1">
      <alignment vertical="center" shrinkToFit="1"/>
      <protection locked="0"/>
    </xf>
    <xf numFmtId="189" fontId="15" fillId="3" borderId="119" xfId="0" applyNumberFormat="1" applyFont="1" applyFill="1" applyBorder="1" applyAlignment="1" applyProtection="1">
      <alignment vertical="center" shrinkToFit="1"/>
    </xf>
    <xf numFmtId="189" fontId="14" fillId="0" borderId="119" xfId="0" applyNumberFormat="1" applyFont="1" applyFill="1" applyBorder="1" applyAlignment="1" applyProtection="1">
      <alignment vertical="center" shrinkToFit="1"/>
      <protection locked="0"/>
    </xf>
    <xf numFmtId="0" fontId="0" fillId="0" borderId="120" xfId="0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188" fontId="14" fillId="3" borderId="0" xfId="0" applyNumberFormat="1" applyFont="1" applyFill="1" applyBorder="1" applyAlignment="1" applyProtection="1">
      <alignment vertical="center"/>
    </xf>
    <xf numFmtId="188" fontId="14" fillId="0" borderId="130" xfId="0" applyNumberFormat="1" applyFont="1" applyFill="1" applyBorder="1" applyAlignment="1" applyProtection="1">
      <alignment vertical="center"/>
    </xf>
    <xf numFmtId="188" fontId="14" fillId="0" borderId="0" xfId="0" applyNumberFormat="1" applyFont="1" applyFill="1" applyBorder="1" applyAlignment="1" applyProtection="1">
      <alignment vertical="center"/>
    </xf>
    <xf numFmtId="188" fontId="14" fillId="3" borderId="0" xfId="0" applyNumberFormat="1" applyFont="1" applyFill="1" applyBorder="1" applyAlignment="1" applyProtection="1">
      <alignment horizontal="right" vertical="center"/>
    </xf>
    <xf numFmtId="188" fontId="14" fillId="2" borderId="134" xfId="0" applyNumberFormat="1" applyFont="1" applyFill="1" applyBorder="1" applyAlignment="1" applyProtection="1">
      <alignment horizontal="right" vertical="center"/>
    </xf>
    <xf numFmtId="0" fontId="14" fillId="2" borderId="135" xfId="0" applyFont="1" applyFill="1" applyBorder="1" applyAlignment="1" applyProtection="1">
      <alignment horizontal="center" vertical="center"/>
    </xf>
    <xf numFmtId="0" fontId="14" fillId="2" borderId="135" xfId="0" applyFont="1" applyFill="1" applyBorder="1" applyAlignment="1" applyProtection="1">
      <alignment horizontal="center" vertical="center" wrapText="1" shrinkToFit="1"/>
    </xf>
    <xf numFmtId="0" fontId="14" fillId="2" borderId="135" xfId="0" applyFont="1" applyFill="1" applyBorder="1" applyAlignment="1" applyProtection="1">
      <alignment horizontal="center" vertical="center" wrapText="1"/>
    </xf>
    <xf numFmtId="0" fontId="14" fillId="2" borderId="135" xfId="0" applyFont="1" applyFill="1" applyBorder="1" applyAlignment="1" applyProtection="1">
      <alignment horizontal="center" vertical="center"/>
    </xf>
    <xf numFmtId="0" fontId="14" fillId="2" borderId="135" xfId="0" applyFont="1" applyFill="1" applyBorder="1" applyAlignment="1" applyProtection="1">
      <alignment horizontal="center" vertical="center" wrapText="1"/>
    </xf>
    <xf numFmtId="0" fontId="14" fillId="2" borderId="136" xfId="0" applyFont="1" applyFill="1" applyBorder="1" applyAlignment="1" applyProtection="1">
      <alignment horizontal="center" vertical="center"/>
    </xf>
    <xf numFmtId="0" fontId="14" fillId="2" borderId="137" xfId="0" applyFont="1" applyFill="1" applyBorder="1" applyAlignment="1" applyProtection="1">
      <alignment vertical="center"/>
    </xf>
    <xf numFmtId="188" fontId="14" fillId="3" borderId="0" xfId="0" applyNumberFormat="1" applyFont="1" applyFill="1" applyBorder="1" applyAlignment="1" applyProtection="1">
      <alignment horizontal="center" vertical="center"/>
    </xf>
    <xf numFmtId="188" fontId="14" fillId="2" borderId="138" xfId="0" applyNumberFormat="1" applyFont="1" applyFill="1" applyBorder="1" applyAlignment="1" applyProtection="1">
      <alignment horizontal="center" vertical="center"/>
    </xf>
    <xf numFmtId="0" fontId="14" fillId="2" borderId="139" xfId="0" applyFont="1" applyFill="1" applyBorder="1" applyAlignment="1" applyProtection="1">
      <alignment horizontal="center" vertical="center"/>
    </xf>
    <xf numFmtId="0" fontId="14" fillId="2" borderId="139" xfId="0" applyFont="1" applyFill="1" applyBorder="1" applyAlignment="1" applyProtection="1">
      <alignment horizontal="center" vertical="center" wrapText="1"/>
    </xf>
    <xf numFmtId="0" fontId="14" fillId="2" borderId="139" xfId="0" applyFont="1" applyFill="1" applyBorder="1" applyAlignment="1" applyProtection="1">
      <alignment horizontal="left" vertical="center"/>
    </xf>
    <xf numFmtId="0" fontId="14" fillId="2" borderId="140" xfId="0" applyFont="1" applyFill="1" applyBorder="1" applyAlignment="1" applyProtection="1">
      <alignment horizontal="right" vertical="center"/>
    </xf>
    <xf numFmtId="0" fontId="14" fillId="2" borderId="141" xfId="0" applyFont="1" applyFill="1" applyBorder="1" applyAlignment="1" applyProtection="1">
      <alignment vertical="center"/>
    </xf>
    <xf numFmtId="188" fontId="14" fillId="3" borderId="0" xfId="0" applyNumberFormat="1" applyFont="1" applyFill="1" applyAlignment="1" applyProtection="1">
      <alignment horizontal="right" vertical="center"/>
    </xf>
    <xf numFmtId="188" fontId="14" fillId="0" borderId="0" xfId="0" applyNumberFormat="1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14" fillId="0" borderId="142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32" fontId="17" fillId="0" borderId="0" xfId="0" applyNumberFormat="1" applyFont="1" applyBorder="1" applyAlignment="1" applyProtection="1">
      <alignment horizontal="left" vertical="center"/>
    </xf>
    <xf numFmtId="179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188" fontId="14" fillId="3" borderId="0" xfId="0" applyNumberFormat="1" applyFont="1" applyFill="1" applyBorder="1" applyAlignment="1" applyProtection="1">
      <alignment horizontal="right" shrinkToFit="1"/>
    </xf>
    <xf numFmtId="188" fontId="14" fillId="0" borderId="0" xfId="0" applyNumberFormat="1" applyFont="1" applyBorder="1" applyAlignment="1" applyProtection="1">
      <alignment horizontal="right" shrinkToFit="1"/>
    </xf>
    <xf numFmtId="0" fontId="14" fillId="0" borderId="0" xfId="0" applyFont="1" applyAlignment="1" applyProtection="1">
      <alignment horizontal="right" shrinkToFit="1"/>
      <protection locked="0"/>
    </xf>
    <xf numFmtId="56" fontId="14" fillId="0" borderId="0" xfId="0" applyNumberFormat="1" applyFont="1" applyAlignment="1" applyProtection="1">
      <alignment horizontal="right" shrinkToFit="1"/>
      <protection locked="0"/>
    </xf>
    <xf numFmtId="0" fontId="14" fillId="0" borderId="0" xfId="0" applyFont="1" applyBorder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20" fontId="19" fillId="0" borderId="0" xfId="0" applyNumberFormat="1" applyFont="1" applyAlignment="1" applyProtection="1">
      <alignment horizontal="center" vertical="center"/>
    </xf>
    <xf numFmtId="188" fontId="4" fillId="0" borderId="0" xfId="0" applyNumberFormat="1" applyFont="1" applyAlignment="1">
      <alignment vertical="center"/>
    </xf>
    <xf numFmtId="188" fontId="20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88" fontId="4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vertical="center"/>
    </xf>
    <xf numFmtId="188" fontId="2" fillId="0" borderId="0" xfId="0" applyNumberFormat="1" applyFont="1" applyFill="1" applyBorder="1" applyAlignment="1">
      <alignment horizontal="center" vertical="center"/>
    </xf>
    <xf numFmtId="188" fontId="2" fillId="0" borderId="51" xfId="0" applyNumberFormat="1" applyFont="1" applyFill="1" applyBorder="1" applyAlignment="1">
      <alignment horizontal="distributed" vertical="center" indent="1"/>
    </xf>
    <xf numFmtId="188" fontId="2" fillId="0" borderId="51" xfId="0" applyNumberFormat="1" applyFont="1" applyFill="1" applyBorder="1" applyAlignment="1">
      <alignment horizontal="distributed" vertical="center" wrapText="1" indent="1"/>
    </xf>
    <xf numFmtId="188" fontId="2" fillId="0" borderId="0" xfId="0" applyNumberFormat="1" applyFont="1" applyFill="1" applyBorder="1" applyAlignment="1">
      <alignment horizontal="center" vertical="center" shrinkToFit="1"/>
    </xf>
    <xf numFmtId="188" fontId="2" fillId="0" borderId="0" xfId="0" applyNumberFormat="1" applyFont="1" applyFill="1" applyAlignment="1">
      <alignment vertical="center"/>
    </xf>
    <xf numFmtId="188" fontId="4" fillId="0" borderId="0" xfId="0" applyNumberFormat="1" applyFont="1" applyFill="1" applyAlignment="1">
      <alignment vertical="center"/>
    </xf>
    <xf numFmtId="188" fontId="2" fillId="0" borderId="0" xfId="0" applyNumberFormat="1" applyFont="1" applyFill="1" applyBorder="1" applyAlignment="1">
      <alignment vertical="center" shrinkToFit="1"/>
    </xf>
    <xf numFmtId="188" fontId="2" fillId="0" borderId="51" xfId="0" applyNumberFormat="1" applyFont="1" applyFill="1" applyBorder="1" applyAlignment="1">
      <alignment horizontal="center" vertical="center"/>
    </xf>
    <xf numFmtId="188" fontId="2" fillId="0" borderId="51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horizontal="center" vertical="center" wrapText="1"/>
    </xf>
    <xf numFmtId="188" fontId="2" fillId="0" borderId="143" xfId="0" applyNumberFormat="1" applyFont="1" applyFill="1" applyBorder="1" applyAlignment="1">
      <alignment horizontal="right" vertical="center"/>
    </xf>
    <xf numFmtId="188" fontId="2" fillId="0" borderId="49" xfId="0" applyNumberFormat="1" applyFont="1" applyFill="1" applyBorder="1" applyAlignment="1">
      <alignment horizontal="right" vertical="center"/>
    </xf>
    <xf numFmtId="188" fontId="2" fillId="0" borderId="49" xfId="0" applyNumberFormat="1" applyFont="1" applyFill="1" applyBorder="1" applyAlignment="1">
      <alignment horizontal="left" vertical="center" wrapText="1"/>
    </xf>
    <xf numFmtId="188" fontId="2" fillId="0" borderId="125" xfId="0" applyNumberFormat="1" applyFont="1" applyFill="1" applyBorder="1" applyAlignment="1">
      <alignment horizontal="left" vertical="center" wrapText="1"/>
    </xf>
    <xf numFmtId="188" fontId="2" fillId="0" borderId="143" xfId="0" applyNumberFormat="1" applyFont="1" applyFill="1" applyBorder="1" applyAlignment="1">
      <alignment vertical="center"/>
    </xf>
    <xf numFmtId="188" fontId="2" fillId="0" borderId="49" xfId="0" applyNumberFormat="1" applyFont="1" applyFill="1" applyBorder="1" applyAlignment="1">
      <alignment vertical="center"/>
    </xf>
    <xf numFmtId="188" fontId="2" fillId="0" borderId="125" xfId="0" applyNumberFormat="1" applyFont="1" applyFill="1" applyBorder="1" applyAlignment="1">
      <alignment vertical="center"/>
    </xf>
    <xf numFmtId="10" fontId="2" fillId="0" borderId="143" xfId="1" applyNumberFormat="1" applyFont="1" applyFill="1" applyBorder="1" applyAlignment="1">
      <alignment vertical="center"/>
    </xf>
    <xf numFmtId="10" fontId="2" fillId="0" borderId="49" xfId="1" applyNumberFormat="1" applyFont="1" applyFill="1" applyBorder="1" applyAlignment="1">
      <alignment vertical="center"/>
    </xf>
    <xf numFmtId="10" fontId="2" fillId="0" borderId="125" xfId="1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161925</xdr:rowOff>
    </xdr:from>
    <xdr:to>
      <xdr:col>2</xdr:col>
      <xdr:colOff>723900</xdr:colOff>
      <xdr:row>4</xdr:row>
      <xdr:rowOff>257175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515194-D3B5-49AA-A6BA-7B27253B7DC6}"/>
            </a:ext>
          </a:extLst>
        </xdr:cNvPr>
        <xdr:cNvSpPr txBox="1">
          <a:spLocks noChangeArrowheads="1"/>
        </xdr:cNvSpPr>
      </xdr:nvSpPr>
      <xdr:spPr bwMode="auto">
        <a:xfrm>
          <a:off x="714375" y="676275"/>
          <a:ext cx="1343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（小選挙区名）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28575</xdr:colOff>
      <xdr:row>25</xdr:row>
      <xdr:rowOff>209550</xdr:rowOff>
    </xdr:from>
    <xdr:to>
      <xdr:col>69</xdr:col>
      <xdr:colOff>114300</xdr:colOff>
      <xdr:row>25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5D9DAD7-728A-49F5-81C8-D352BCFCBB61}"/>
            </a:ext>
          </a:extLst>
        </xdr:cNvPr>
        <xdr:cNvSpPr>
          <a:spLocks noChangeShapeType="1"/>
        </xdr:cNvSpPr>
      </xdr:nvSpPr>
      <xdr:spPr bwMode="auto">
        <a:xfrm>
          <a:off x="8324850" y="611505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BreakPreview" topLeftCell="B1" zoomScale="90" zoomScaleNormal="80" zoomScaleSheetLayoutView="90" workbookViewId="0">
      <selection activeCell="B1" sqref="B1"/>
    </sheetView>
  </sheetViews>
  <sheetFormatPr defaultRowHeight="20.25" customHeight="1" x14ac:dyDescent="0.15"/>
  <cols>
    <col min="1" max="1" width="1.125" style="4" customWidth="1"/>
    <col min="2" max="2" width="20.125" style="6" customWidth="1"/>
    <col min="3" max="6" width="13.25" style="6" customWidth="1"/>
    <col min="7" max="7" width="13.125" style="6" customWidth="1"/>
    <col min="8" max="8" width="13.125" style="6" hidden="1" customWidth="1"/>
    <col min="9" max="9" width="13.375" style="6" hidden="1" customWidth="1"/>
    <col min="10" max="11" width="13.25" style="6" customWidth="1"/>
    <col min="12" max="14" width="10.625" style="6" customWidth="1"/>
    <col min="15" max="15" width="7.75" style="6" customWidth="1"/>
    <col min="16" max="16" width="11.75" style="6" customWidth="1"/>
    <col min="17" max="17" width="1.625" style="6" customWidth="1"/>
    <col min="18" max="16384" width="9" style="6"/>
  </cols>
  <sheetData>
    <row r="1" spans="1:16" ht="30.75" customHeight="1" x14ac:dyDescent="0.15">
      <c r="B1" s="5" t="s">
        <v>32</v>
      </c>
    </row>
    <row r="2" spans="1:16" ht="14.25" customHeight="1" x14ac:dyDescent="0.15"/>
    <row r="3" spans="1:16" ht="14.25" customHeight="1" thickBot="1" x14ac:dyDescent="0.2">
      <c r="O3" s="7"/>
      <c r="P3" s="7"/>
    </row>
    <row r="4" spans="1:16" ht="27" customHeight="1" thickTop="1" thickBot="1" x14ac:dyDescent="0.2">
      <c r="A4" s="8"/>
      <c r="B4" s="41" t="s">
        <v>28</v>
      </c>
      <c r="C4" s="51" t="s">
        <v>25</v>
      </c>
      <c r="J4" s="9" t="s">
        <v>8</v>
      </c>
      <c r="K4" s="10">
        <v>4</v>
      </c>
      <c r="L4" s="11" t="s">
        <v>9</v>
      </c>
      <c r="M4" s="64" t="s">
        <v>29</v>
      </c>
      <c r="N4" s="65"/>
      <c r="O4" s="12" t="s">
        <v>1</v>
      </c>
      <c r="P4" s="13"/>
    </row>
    <row r="5" spans="1:16" ht="10.5" customHeight="1" thickTop="1" thickBot="1" x14ac:dyDescent="0.2">
      <c r="A5" s="14"/>
    </row>
    <row r="6" spans="1:16" s="21" customFormat="1" ht="24.75" customHeight="1" thickTop="1" x14ac:dyDescent="0.15">
      <c r="A6" s="15"/>
      <c r="B6" s="59" t="s">
        <v>10</v>
      </c>
      <c r="C6" s="16" t="s">
        <v>2</v>
      </c>
      <c r="D6" s="17" t="s">
        <v>34</v>
      </c>
      <c r="E6" s="17" t="s">
        <v>35</v>
      </c>
      <c r="F6" s="17" t="s">
        <v>36</v>
      </c>
      <c r="G6" s="17" t="s">
        <v>37</v>
      </c>
      <c r="H6" s="17">
        <v>0</v>
      </c>
      <c r="I6" s="17">
        <v>0</v>
      </c>
      <c r="J6" s="18" t="s">
        <v>7</v>
      </c>
      <c r="K6" s="19" t="s">
        <v>3</v>
      </c>
      <c r="L6" s="61" t="s">
        <v>13</v>
      </c>
      <c r="M6" s="62"/>
      <c r="N6" s="63"/>
      <c r="O6" s="20" t="s">
        <v>0</v>
      </c>
      <c r="P6" s="57" t="s">
        <v>15</v>
      </c>
    </row>
    <row r="7" spans="1:16" s="21" customFormat="1" ht="23.25" customHeight="1" thickBot="1" x14ac:dyDescent="0.2">
      <c r="A7" s="15"/>
      <c r="B7" s="60"/>
      <c r="C7" s="22" t="s">
        <v>21</v>
      </c>
      <c r="D7" s="23" t="s">
        <v>31</v>
      </c>
      <c r="E7" s="23" t="s">
        <v>38</v>
      </c>
      <c r="F7" s="23" t="s">
        <v>30</v>
      </c>
      <c r="G7" s="23" t="s">
        <v>39</v>
      </c>
      <c r="H7" s="23">
        <v>0</v>
      </c>
      <c r="I7" s="23">
        <v>0</v>
      </c>
      <c r="J7" s="24" t="s">
        <v>22</v>
      </c>
      <c r="K7" s="25" t="s">
        <v>23</v>
      </c>
      <c r="L7" s="26" t="s">
        <v>4</v>
      </c>
      <c r="M7" s="27" t="s">
        <v>5</v>
      </c>
      <c r="N7" s="28" t="s">
        <v>6</v>
      </c>
      <c r="O7" s="29" t="s">
        <v>24</v>
      </c>
      <c r="P7" s="58"/>
    </row>
    <row r="8" spans="1:16" ht="48.75" customHeight="1" thickTop="1" thickBot="1" x14ac:dyDescent="0.2">
      <c r="A8" s="30"/>
      <c r="B8" s="31" t="s">
        <v>27</v>
      </c>
      <c r="C8" s="42">
        <v>140399</v>
      </c>
      <c r="D8" s="43">
        <v>6800</v>
      </c>
      <c r="E8" s="43">
        <v>14563</v>
      </c>
      <c r="F8" s="43">
        <v>71696</v>
      </c>
      <c r="G8" s="43">
        <v>45411</v>
      </c>
      <c r="H8" s="43">
        <v>0</v>
      </c>
      <c r="I8" s="43">
        <v>0</v>
      </c>
      <c r="J8" s="44">
        <v>138470</v>
      </c>
      <c r="K8" s="45">
        <v>1929</v>
      </c>
      <c r="L8" s="46">
        <v>0</v>
      </c>
      <c r="M8" s="47">
        <v>1</v>
      </c>
      <c r="N8" s="48">
        <v>0</v>
      </c>
      <c r="O8" s="49">
        <v>1</v>
      </c>
      <c r="P8" s="32" t="s">
        <v>33</v>
      </c>
    </row>
    <row r="9" spans="1:16" ht="20.25" customHeight="1" thickTop="1" x14ac:dyDescent="0.15">
      <c r="A9" s="14"/>
      <c r="O9" s="53">
        <v>0</v>
      </c>
    </row>
    <row r="10" spans="1:16" s="33" customFormat="1" ht="20.25" customHeight="1" x14ac:dyDescent="0.15">
      <c r="A10" s="55"/>
      <c r="B10" s="33" t="s">
        <v>14</v>
      </c>
    </row>
    <row r="11" spans="1:16" s="33" customFormat="1" ht="20.25" customHeight="1" x14ac:dyDescent="0.15">
      <c r="A11" s="56"/>
      <c r="B11" s="33" t="s">
        <v>17</v>
      </c>
    </row>
    <row r="12" spans="1:16" ht="20.25" customHeight="1" x14ac:dyDescent="0.15">
      <c r="A12" s="14"/>
      <c r="B12" s="6" t="s">
        <v>18</v>
      </c>
      <c r="D12" s="54">
        <v>138470</v>
      </c>
      <c r="E12" s="2" t="s">
        <v>11</v>
      </c>
      <c r="F12" s="2">
        <v>6</v>
      </c>
      <c r="G12" s="1"/>
      <c r="H12" s="1"/>
      <c r="I12" s="1"/>
      <c r="J12" s="1" t="s">
        <v>12</v>
      </c>
      <c r="K12" s="1"/>
      <c r="L12" s="52">
        <v>23078.332999999999</v>
      </c>
      <c r="M12" s="1"/>
      <c r="N12" s="1" t="s">
        <v>16</v>
      </c>
      <c r="O12" s="1"/>
      <c r="P12" s="1"/>
    </row>
    <row r="13" spans="1:16" s="33" customFormat="1" ht="20.25" customHeight="1" x14ac:dyDescent="0.15">
      <c r="A13" s="56"/>
      <c r="B13" s="33" t="s">
        <v>19</v>
      </c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 x14ac:dyDescent="0.15">
      <c r="A14" s="14"/>
      <c r="B14" s="6" t="s">
        <v>20</v>
      </c>
      <c r="D14" s="54">
        <v>138470</v>
      </c>
      <c r="E14" s="2" t="s">
        <v>11</v>
      </c>
      <c r="F14" s="2">
        <v>10</v>
      </c>
      <c r="G14" s="1"/>
      <c r="H14" s="1"/>
      <c r="I14" s="1"/>
      <c r="J14" s="1" t="s">
        <v>12</v>
      </c>
      <c r="K14" s="1"/>
      <c r="L14" s="52">
        <v>13847</v>
      </c>
      <c r="M14" s="1"/>
      <c r="N14" s="1" t="s">
        <v>16</v>
      </c>
      <c r="O14" s="1"/>
      <c r="P14" s="1"/>
    </row>
    <row r="15" spans="1:16" ht="20.25" customHeight="1" x14ac:dyDescent="0.15">
      <c r="A15" s="14"/>
    </row>
    <row r="16" spans="1:16" ht="20.25" customHeight="1" x14ac:dyDescent="0.15">
      <c r="A16" s="14"/>
    </row>
    <row r="17" spans="1:22" ht="20.25" customHeight="1" x14ac:dyDescent="0.15">
      <c r="A17" s="14"/>
    </row>
    <row r="18" spans="1:22" ht="20.25" customHeight="1" x14ac:dyDescent="0.15">
      <c r="A18" s="14"/>
    </row>
    <row r="19" spans="1:22" ht="20.25" customHeight="1" x14ac:dyDescent="0.15">
      <c r="A19" s="14"/>
    </row>
    <row r="20" spans="1:22" ht="20.25" customHeight="1" x14ac:dyDescent="0.15">
      <c r="A20" s="1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20.25" customHeight="1" x14ac:dyDescent="0.15">
      <c r="A21" s="1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20.25" customHeight="1" x14ac:dyDescent="0.15">
      <c r="M22" s="34"/>
      <c r="N22" s="34"/>
      <c r="O22" s="34"/>
      <c r="P22" s="34"/>
      <c r="Q22" s="34"/>
      <c r="R22" s="35"/>
      <c r="S22" s="34"/>
      <c r="T22" s="34"/>
      <c r="U22" s="34"/>
      <c r="V22" s="34"/>
    </row>
    <row r="23" spans="1:22" ht="20.25" customHeight="1" x14ac:dyDescent="0.15">
      <c r="M23" s="34"/>
      <c r="N23" s="34"/>
      <c r="O23" s="34"/>
      <c r="P23" s="34"/>
      <c r="Q23" s="34"/>
      <c r="R23" s="36"/>
      <c r="S23" s="34"/>
      <c r="T23" s="34"/>
      <c r="U23" s="34"/>
      <c r="V23" s="34"/>
    </row>
    <row r="24" spans="1:22" ht="20.25" customHeight="1" x14ac:dyDescent="0.15">
      <c r="M24" s="34"/>
      <c r="N24" s="34"/>
      <c r="O24" s="34"/>
      <c r="P24" s="34"/>
      <c r="Q24" s="34"/>
      <c r="R24" s="37"/>
      <c r="S24" s="34"/>
      <c r="T24" s="34"/>
      <c r="U24" s="34"/>
      <c r="V24" s="34"/>
    </row>
    <row r="25" spans="1:22" ht="20.25" customHeight="1" x14ac:dyDescent="0.15">
      <c r="M25" s="34"/>
      <c r="N25" s="34"/>
      <c r="O25" s="34"/>
      <c r="P25" s="34"/>
      <c r="Q25" s="38"/>
      <c r="R25" s="39"/>
      <c r="S25" s="34"/>
      <c r="T25" s="34"/>
      <c r="U25" s="34"/>
      <c r="V25" s="34"/>
    </row>
    <row r="26" spans="1:22" ht="20.25" customHeight="1" x14ac:dyDescent="0.15"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35" spans="1:16" ht="19.5" customHeight="1" x14ac:dyDescent="0.15"/>
    <row r="36" spans="1:16" ht="19.5" hidden="1" customHeight="1" x14ac:dyDescent="0.15">
      <c r="A36" s="40"/>
      <c r="B36" s="14"/>
      <c r="D36" s="50" t="s">
        <v>25</v>
      </c>
      <c r="P36" s="6" t="s">
        <v>26</v>
      </c>
    </row>
    <row r="37" spans="1:16" ht="19.5" hidden="1" customHeight="1" x14ac:dyDescent="0.15">
      <c r="A37" s="40"/>
      <c r="B37" s="14"/>
    </row>
    <row r="38" spans="1:16" ht="19.5" customHeight="1" x14ac:dyDescent="0.15"/>
  </sheetData>
  <mergeCells count="4">
    <mergeCell ref="P6:P7"/>
    <mergeCell ref="B6:B7"/>
    <mergeCell ref="L6:N6"/>
    <mergeCell ref="M4:N4"/>
  </mergeCells>
  <phoneticPr fontId="3"/>
  <dataValidations count="1">
    <dataValidation type="list" allowBlank="1" showInputMessage="1" showErrorMessage="1" sqref="C4">
      <formula1>$D$36:$D$37</formula1>
    </dataValidation>
  </dataValidations>
  <pageMargins left="0.98425196850393704" right="0.19685039370078741" top="0.78740157480314965" bottom="0.59055118110236227" header="0.51181102362204722" footer="0.51181102362204722"/>
  <pageSetup paperSize="9" scale="81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zoomScale="90" zoomScaleNormal="80" zoomScaleSheetLayoutView="90" workbookViewId="0">
      <selection activeCell="B1" sqref="B1"/>
    </sheetView>
  </sheetViews>
  <sheetFormatPr defaultRowHeight="20.25" customHeight="1" x14ac:dyDescent="0.15"/>
  <cols>
    <col min="1" max="1" width="1" style="34" customWidth="1"/>
    <col min="2" max="2" width="5.125" style="6" customWidth="1"/>
    <col min="3" max="3" width="15.625" style="6" customWidth="1"/>
    <col min="4" max="6" width="13.25" style="6" customWidth="1"/>
    <col min="7" max="8" width="13.25" style="6" hidden="1" customWidth="1"/>
    <col min="9" max="9" width="13.125" style="6" hidden="1" customWidth="1"/>
    <col min="10" max="10" width="13.375" style="6" hidden="1" customWidth="1"/>
    <col min="11" max="12" width="13.25" style="6" customWidth="1"/>
    <col min="13" max="15" width="10.625" style="6" customWidth="1"/>
    <col min="16" max="16" width="9.75" style="6" customWidth="1"/>
    <col min="17" max="17" width="11.75" style="6" customWidth="1"/>
    <col min="18" max="18" width="1.625" style="6" customWidth="1"/>
    <col min="19" max="16384" width="9" style="6"/>
  </cols>
  <sheetData>
    <row r="1" spans="1:18" ht="30.75" customHeight="1" x14ac:dyDescent="0.15">
      <c r="B1" s="5" t="s">
        <v>58</v>
      </c>
    </row>
    <row r="2" spans="1:18" ht="14.25" customHeight="1" x14ac:dyDescent="0.15"/>
    <row r="3" spans="1:18" ht="14.25" customHeight="1" thickBot="1" x14ac:dyDescent="0.2">
      <c r="P3" s="7"/>
      <c r="Q3" s="7"/>
    </row>
    <row r="4" spans="1:18" ht="27" customHeight="1" thickTop="1" thickBot="1" x14ac:dyDescent="0.2">
      <c r="B4" s="176" t="s">
        <v>57</v>
      </c>
      <c r="C4" s="175"/>
      <c r="D4" s="51" t="s">
        <v>25</v>
      </c>
      <c r="K4" s="9" t="s">
        <v>8</v>
      </c>
      <c r="L4" s="10">
        <v>4</v>
      </c>
      <c r="M4" s="11" t="s">
        <v>9</v>
      </c>
      <c r="N4" s="64" t="s">
        <v>56</v>
      </c>
      <c r="O4" s="65"/>
      <c r="P4" s="174" t="s">
        <v>1</v>
      </c>
      <c r="Q4" s="13"/>
      <c r="R4" s="13"/>
    </row>
    <row r="5" spans="1:18" ht="10.5" customHeight="1" thickTop="1" thickBot="1" x14ac:dyDescent="0.2">
      <c r="A5" s="40"/>
      <c r="B5" s="66"/>
    </row>
    <row r="6" spans="1:18" s="21" customFormat="1" ht="24.75" customHeight="1" thickTop="1" x14ac:dyDescent="0.15">
      <c r="A6" s="168"/>
      <c r="B6" s="173"/>
      <c r="C6" s="172" t="s">
        <v>10</v>
      </c>
      <c r="D6" s="171" t="s">
        <v>2</v>
      </c>
      <c r="E6" s="17" t="s">
        <v>55</v>
      </c>
      <c r="F6" s="17" t="s">
        <v>54</v>
      </c>
      <c r="G6" s="17">
        <v>0</v>
      </c>
      <c r="H6" s="17">
        <v>0</v>
      </c>
      <c r="I6" s="17">
        <v>0</v>
      </c>
      <c r="J6" s="17">
        <v>0</v>
      </c>
      <c r="K6" s="170" t="s">
        <v>7</v>
      </c>
      <c r="L6" s="19" t="s">
        <v>3</v>
      </c>
      <c r="M6" s="61" t="s">
        <v>13</v>
      </c>
      <c r="N6" s="62"/>
      <c r="O6" s="63"/>
      <c r="P6" s="19" t="s">
        <v>0</v>
      </c>
      <c r="Q6" s="169" t="s">
        <v>15</v>
      </c>
    </row>
    <row r="7" spans="1:18" s="21" customFormat="1" ht="21" customHeight="1" thickBot="1" x14ac:dyDescent="0.2">
      <c r="A7" s="168"/>
      <c r="B7" s="167"/>
      <c r="C7" s="166"/>
      <c r="D7" s="165" t="s">
        <v>21</v>
      </c>
      <c r="E7" s="23" t="s">
        <v>53</v>
      </c>
      <c r="F7" s="23" t="s">
        <v>38</v>
      </c>
      <c r="G7" s="23">
        <v>0</v>
      </c>
      <c r="H7" s="23">
        <v>0</v>
      </c>
      <c r="I7" s="23">
        <v>0</v>
      </c>
      <c r="J7" s="23">
        <v>0</v>
      </c>
      <c r="K7" s="164" t="s">
        <v>22</v>
      </c>
      <c r="L7" s="160" t="s">
        <v>23</v>
      </c>
      <c r="M7" s="163" t="s">
        <v>4</v>
      </c>
      <c r="N7" s="162" t="s">
        <v>5</v>
      </c>
      <c r="O7" s="161" t="s">
        <v>6</v>
      </c>
      <c r="P7" s="160" t="s">
        <v>24</v>
      </c>
      <c r="Q7" s="159"/>
    </row>
    <row r="8" spans="1:18" ht="21" customHeight="1" thickTop="1" x14ac:dyDescent="0.15">
      <c r="A8" s="104"/>
      <c r="B8" s="158"/>
      <c r="C8" s="157" t="s">
        <v>52</v>
      </c>
      <c r="D8" s="156">
        <v>38701</v>
      </c>
      <c r="E8" s="155">
        <v>24783</v>
      </c>
      <c r="F8" s="154">
        <v>12591</v>
      </c>
      <c r="G8" s="154">
        <v>0</v>
      </c>
      <c r="H8" s="154">
        <v>0</v>
      </c>
      <c r="I8" s="154">
        <v>0</v>
      </c>
      <c r="J8" s="154">
        <v>0</v>
      </c>
      <c r="K8" s="153">
        <v>37374</v>
      </c>
      <c r="L8" s="152">
        <v>1327</v>
      </c>
      <c r="M8" s="151">
        <v>0</v>
      </c>
      <c r="N8" s="150">
        <v>1</v>
      </c>
      <c r="O8" s="149">
        <v>0</v>
      </c>
      <c r="P8" s="148">
        <v>1</v>
      </c>
      <c r="Q8" s="147" t="s">
        <v>33</v>
      </c>
    </row>
    <row r="9" spans="1:18" ht="21" customHeight="1" x14ac:dyDescent="0.15">
      <c r="A9" s="104"/>
      <c r="B9" s="146"/>
      <c r="C9" s="145" t="s">
        <v>51</v>
      </c>
      <c r="D9" s="144">
        <v>18928</v>
      </c>
      <c r="E9" s="143">
        <v>11149</v>
      </c>
      <c r="F9" s="142">
        <v>7333</v>
      </c>
      <c r="G9" s="142">
        <v>0</v>
      </c>
      <c r="H9" s="142">
        <v>0</v>
      </c>
      <c r="I9" s="142">
        <v>0</v>
      </c>
      <c r="J9" s="142">
        <v>0</v>
      </c>
      <c r="K9" s="141">
        <v>18482</v>
      </c>
      <c r="L9" s="138">
        <v>446</v>
      </c>
      <c r="M9" s="137">
        <v>0</v>
      </c>
      <c r="N9" s="136">
        <v>0</v>
      </c>
      <c r="O9" s="135">
        <v>0</v>
      </c>
      <c r="P9" s="140">
        <v>1</v>
      </c>
      <c r="Q9" s="134">
        <v>0</v>
      </c>
    </row>
    <row r="10" spans="1:18" ht="21" customHeight="1" x14ac:dyDescent="0.15">
      <c r="A10" s="104"/>
      <c r="B10" s="139"/>
      <c r="C10" s="115" t="s">
        <v>50</v>
      </c>
      <c r="D10" s="114">
        <v>14938</v>
      </c>
      <c r="E10" s="113">
        <v>9421</v>
      </c>
      <c r="F10" s="112">
        <v>5122</v>
      </c>
      <c r="G10" s="112">
        <v>0</v>
      </c>
      <c r="H10" s="112">
        <v>0</v>
      </c>
      <c r="I10" s="112">
        <v>0</v>
      </c>
      <c r="J10" s="112">
        <v>0</v>
      </c>
      <c r="K10" s="111">
        <v>14543</v>
      </c>
      <c r="L10" s="138">
        <v>395</v>
      </c>
      <c r="M10" s="137">
        <v>0</v>
      </c>
      <c r="N10" s="136">
        <v>1</v>
      </c>
      <c r="O10" s="135">
        <v>0</v>
      </c>
      <c r="P10" s="106">
        <v>1</v>
      </c>
      <c r="Q10" s="134" t="s">
        <v>33</v>
      </c>
    </row>
    <row r="11" spans="1:18" ht="21" customHeight="1" thickBot="1" x14ac:dyDescent="0.2">
      <c r="A11" s="104"/>
      <c r="B11" s="133"/>
      <c r="C11" s="102" t="s">
        <v>49</v>
      </c>
      <c r="D11" s="101">
        <v>19229</v>
      </c>
      <c r="E11" s="100">
        <v>13021</v>
      </c>
      <c r="F11" s="99">
        <v>5732</v>
      </c>
      <c r="G11" s="99">
        <v>0</v>
      </c>
      <c r="H11" s="99">
        <v>0</v>
      </c>
      <c r="I11" s="99">
        <v>0</v>
      </c>
      <c r="J11" s="99">
        <v>0</v>
      </c>
      <c r="K11" s="98">
        <v>18753</v>
      </c>
      <c r="L11" s="132">
        <v>476</v>
      </c>
      <c r="M11" s="131">
        <v>0</v>
      </c>
      <c r="N11" s="130">
        <v>0</v>
      </c>
      <c r="O11" s="129">
        <v>0</v>
      </c>
      <c r="P11" s="93">
        <v>1</v>
      </c>
      <c r="Q11" s="92">
        <v>0</v>
      </c>
    </row>
    <row r="12" spans="1:18" ht="21" customHeight="1" x14ac:dyDescent="0.15">
      <c r="A12" s="104"/>
      <c r="B12" s="128"/>
      <c r="C12" s="127" t="s">
        <v>48</v>
      </c>
      <c r="D12" s="126">
        <v>1555</v>
      </c>
      <c r="E12" s="125">
        <v>1043</v>
      </c>
      <c r="F12" s="124">
        <v>464</v>
      </c>
      <c r="G12" s="124">
        <v>0</v>
      </c>
      <c r="H12" s="124">
        <v>0</v>
      </c>
      <c r="I12" s="124">
        <v>0</v>
      </c>
      <c r="J12" s="124">
        <v>0</v>
      </c>
      <c r="K12" s="123">
        <v>1507</v>
      </c>
      <c r="L12" s="122">
        <v>48</v>
      </c>
      <c r="M12" s="121">
        <v>0</v>
      </c>
      <c r="N12" s="120">
        <v>0</v>
      </c>
      <c r="O12" s="119">
        <v>0</v>
      </c>
      <c r="P12" s="118">
        <v>1</v>
      </c>
      <c r="Q12" s="117">
        <v>0</v>
      </c>
    </row>
    <row r="13" spans="1:18" ht="21" customHeight="1" x14ac:dyDescent="0.15">
      <c r="A13" s="104"/>
      <c r="B13" s="116"/>
      <c r="C13" s="115" t="s">
        <v>47</v>
      </c>
      <c r="D13" s="114">
        <v>9127</v>
      </c>
      <c r="E13" s="113">
        <v>5748</v>
      </c>
      <c r="F13" s="112">
        <v>3135</v>
      </c>
      <c r="G13" s="112">
        <v>0</v>
      </c>
      <c r="H13" s="112">
        <v>0</v>
      </c>
      <c r="I13" s="112">
        <v>0</v>
      </c>
      <c r="J13" s="112">
        <v>0</v>
      </c>
      <c r="K13" s="111">
        <v>8883</v>
      </c>
      <c r="L13" s="110">
        <v>244</v>
      </c>
      <c r="M13" s="109">
        <v>0</v>
      </c>
      <c r="N13" s="108">
        <v>0</v>
      </c>
      <c r="O13" s="107">
        <v>0</v>
      </c>
      <c r="P13" s="106">
        <v>1</v>
      </c>
      <c r="Q13" s="105">
        <v>0</v>
      </c>
    </row>
    <row r="14" spans="1:18" ht="21" customHeight="1" x14ac:dyDescent="0.15">
      <c r="A14" s="104"/>
      <c r="B14" s="116"/>
      <c r="C14" s="115" t="s">
        <v>46</v>
      </c>
      <c r="D14" s="114">
        <v>11368</v>
      </c>
      <c r="E14" s="113">
        <v>7282</v>
      </c>
      <c r="F14" s="112">
        <v>3756</v>
      </c>
      <c r="G14" s="112">
        <v>0</v>
      </c>
      <c r="H14" s="112">
        <v>0</v>
      </c>
      <c r="I14" s="112">
        <v>0</v>
      </c>
      <c r="J14" s="112">
        <v>0</v>
      </c>
      <c r="K14" s="111">
        <v>11038</v>
      </c>
      <c r="L14" s="110">
        <v>330</v>
      </c>
      <c r="M14" s="109">
        <v>0</v>
      </c>
      <c r="N14" s="108">
        <v>0</v>
      </c>
      <c r="O14" s="107">
        <v>0</v>
      </c>
      <c r="P14" s="106">
        <v>1</v>
      </c>
      <c r="Q14" s="105">
        <v>0</v>
      </c>
    </row>
    <row r="15" spans="1:18" ht="21" customHeight="1" thickBot="1" x14ac:dyDescent="0.2">
      <c r="A15" s="104"/>
      <c r="B15" s="103" t="s">
        <v>45</v>
      </c>
      <c r="C15" s="102"/>
      <c r="D15" s="101">
        <v>22050</v>
      </c>
      <c r="E15" s="100">
        <v>14073</v>
      </c>
      <c r="F15" s="99">
        <v>7355</v>
      </c>
      <c r="G15" s="99">
        <v>0</v>
      </c>
      <c r="H15" s="99">
        <v>0</v>
      </c>
      <c r="I15" s="99">
        <v>0</v>
      </c>
      <c r="J15" s="99">
        <v>0</v>
      </c>
      <c r="K15" s="98">
        <v>21428</v>
      </c>
      <c r="L15" s="97">
        <v>622</v>
      </c>
      <c r="M15" s="96">
        <v>0</v>
      </c>
      <c r="N15" s="95">
        <v>0</v>
      </c>
      <c r="O15" s="94">
        <v>0</v>
      </c>
      <c r="P15" s="93">
        <v>1</v>
      </c>
      <c r="Q15" s="92">
        <v>0</v>
      </c>
    </row>
    <row r="16" spans="1:18" ht="21" customHeight="1" x14ac:dyDescent="0.15">
      <c r="A16" s="104"/>
      <c r="B16" s="116"/>
      <c r="C16" s="115" t="s">
        <v>44</v>
      </c>
      <c r="D16" s="114">
        <v>13705</v>
      </c>
      <c r="E16" s="113">
        <v>11961</v>
      </c>
      <c r="F16" s="112">
        <v>1571</v>
      </c>
      <c r="G16" s="112">
        <v>0</v>
      </c>
      <c r="H16" s="112">
        <v>0</v>
      </c>
      <c r="I16" s="112">
        <v>0</v>
      </c>
      <c r="J16" s="112">
        <v>0</v>
      </c>
      <c r="K16" s="111">
        <v>13532</v>
      </c>
      <c r="L16" s="110">
        <v>173</v>
      </c>
      <c r="M16" s="109">
        <v>0</v>
      </c>
      <c r="N16" s="108">
        <v>3</v>
      </c>
      <c r="O16" s="107">
        <v>0</v>
      </c>
      <c r="P16" s="106">
        <v>1</v>
      </c>
      <c r="Q16" s="105">
        <v>0</v>
      </c>
    </row>
    <row r="17" spans="1:17" ht="21" customHeight="1" x14ac:dyDescent="0.15">
      <c r="A17" s="104"/>
      <c r="B17" s="116"/>
      <c r="C17" s="115" t="s">
        <v>43</v>
      </c>
      <c r="D17" s="114">
        <v>6641</v>
      </c>
      <c r="E17" s="113">
        <v>4933</v>
      </c>
      <c r="F17" s="112">
        <v>1548</v>
      </c>
      <c r="G17" s="112">
        <v>0</v>
      </c>
      <c r="H17" s="112">
        <v>0</v>
      </c>
      <c r="I17" s="112">
        <v>0</v>
      </c>
      <c r="J17" s="112">
        <v>0</v>
      </c>
      <c r="K17" s="111">
        <v>6481</v>
      </c>
      <c r="L17" s="110">
        <v>160</v>
      </c>
      <c r="M17" s="109">
        <v>0</v>
      </c>
      <c r="N17" s="108">
        <v>0</v>
      </c>
      <c r="O17" s="107">
        <v>0</v>
      </c>
      <c r="P17" s="106">
        <v>1</v>
      </c>
      <c r="Q17" s="105">
        <v>0</v>
      </c>
    </row>
    <row r="18" spans="1:17" ht="21" customHeight="1" thickBot="1" x14ac:dyDescent="0.2">
      <c r="A18" s="104"/>
      <c r="B18" s="103" t="s">
        <v>42</v>
      </c>
      <c r="C18" s="102"/>
      <c r="D18" s="101">
        <v>20346</v>
      </c>
      <c r="E18" s="100">
        <v>16894</v>
      </c>
      <c r="F18" s="99">
        <v>3119</v>
      </c>
      <c r="G18" s="99">
        <v>0</v>
      </c>
      <c r="H18" s="99">
        <v>0</v>
      </c>
      <c r="I18" s="99">
        <v>0</v>
      </c>
      <c r="J18" s="99">
        <v>0</v>
      </c>
      <c r="K18" s="98">
        <v>20013</v>
      </c>
      <c r="L18" s="97">
        <v>333</v>
      </c>
      <c r="M18" s="96">
        <v>0</v>
      </c>
      <c r="N18" s="95">
        <v>3</v>
      </c>
      <c r="O18" s="94">
        <v>0</v>
      </c>
      <c r="P18" s="93">
        <v>1</v>
      </c>
      <c r="Q18" s="92">
        <v>0</v>
      </c>
    </row>
    <row r="19" spans="1:17" ht="48.75" customHeight="1" thickBot="1" x14ac:dyDescent="0.2">
      <c r="A19" s="91"/>
      <c r="B19" s="90"/>
      <c r="C19" s="89" t="s">
        <v>41</v>
      </c>
      <c r="D19" s="88">
        <v>134192</v>
      </c>
      <c r="E19" s="87">
        <v>89341</v>
      </c>
      <c r="F19" s="86">
        <v>41252</v>
      </c>
      <c r="G19" s="86">
        <v>0</v>
      </c>
      <c r="H19" s="86">
        <v>0</v>
      </c>
      <c r="I19" s="86">
        <v>0</v>
      </c>
      <c r="J19" s="86">
        <v>0</v>
      </c>
      <c r="K19" s="85">
        <v>130593</v>
      </c>
      <c r="L19" s="84">
        <v>3599</v>
      </c>
      <c r="M19" s="83">
        <v>0</v>
      </c>
      <c r="N19" s="82">
        <v>5</v>
      </c>
      <c r="O19" s="81">
        <v>0</v>
      </c>
      <c r="P19" s="80">
        <v>1</v>
      </c>
      <c r="Q19" s="79" t="s">
        <v>33</v>
      </c>
    </row>
    <row r="20" spans="1:17" ht="21" customHeight="1" thickTop="1" x14ac:dyDescent="0.15">
      <c r="A20" s="40"/>
      <c r="B20" s="66"/>
      <c r="P20" s="53">
        <v>0</v>
      </c>
      <c r="Q20" s="34"/>
    </row>
    <row r="21" spans="1:17" s="33" customFormat="1" ht="21" customHeight="1" x14ac:dyDescent="0.15">
      <c r="A21" s="78"/>
      <c r="B21" s="33" t="s">
        <v>14</v>
      </c>
      <c r="Q21" s="76"/>
    </row>
    <row r="22" spans="1:17" s="33" customFormat="1" ht="21" customHeight="1" x14ac:dyDescent="0.15">
      <c r="A22" s="75"/>
      <c r="B22" s="33" t="s">
        <v>17</v>
      </c>
      <c r="P22" s="77"/>
      <c r="Q22" s="76"/>
    </row>
    <row r="23" spans="1:17" ht="21" customHeight="1" x14ac:dyDescent="0.15">
      <c r="A23" s="40"/>
      <c r="B23" s="6" t="s">
        <v>18</v>
      </c>
      <c r="E23" s="54">
        <v>130593</v>
      </c>
      <c r="F23" s="2" t="s">
        <v>11</v>
      </c>
      <c r="G23" s="2">
        <v>6</v>
      </c>
      <c r="H23" s="71"/>
      <c r="I23" s="70"/>
      <c r="J23" s="69"/>
      <c r="K23" s="68">
        <v>6</v>
      </c>
      <c r="L23" s="1" t="s">
        <v>12</v>
      </c>
      <c r="M23" s="52">
        <v>21765.5</v>
      </c>
      <c r="N23" s="1"/>
      <c r="O23" s="1" t="s">
        <v>16</v>
      </c>
      <c r="Q23" s="34"/>
    </row>
    <row r="24" spans="1:17" s="33" customFormat="1" ht="21" customHeight="1" x14ac:dyDescent="0.15">
      <c r="A24" s="75"/>
      <c r="B24" s="33" t="s">
        <v>19</v>
      </c>
      <c r="E24" s="1"/>
      <c r="F24" s="3"/>
      <c r="G24" s="3"/>
      <c r="H24" s="74"/>
      <c r="I24" s="74"/>
      <c r="J24" s="73"/>
      <c r="K24" s="72"/>
      <c r="L24" s="3"/>
      <c r="M24" s="3"/>
      <c r="N24" s="3"/>
      <c r="O24" s="3"/>
    </row>
    <row r="25" spans="1:17" ht="21" customHeight="1" x14ac:dyDescent="0.15">
      <c r="A25" s="40"/>
      <c r="B25" s="6" t="s">
        <v>20</v>
      </c>
      <c r="E25" s="54">
        <v>130593</v>
      </c>
      <c r="F25" s="2" t="s">
        <v>11</v>
      </c>
      <c r="G25" s="2">
        <v>10</v>
      </c>
      <c r="H25" s="71"/>
      <c r="I25" s="70"/>
      <c r="J25" s="69"/>
      <c r="K25" s="68">
        <v>10</v>
      </c>
      <c r="L25" s="1" t="s">
        <v>12</v>
      </c>
      <c r="M25" s="52">
        <v>13059.3</v>
      </c>
      <c r="N25" s="1"/>
      <c r="O25" s="1" t="s">
        <v>16</v>
      </c>
    </row>
    <row r="26" spans="1:17" ht="20.25" customHeight="1" x14ac:dyDescent="0.15">
      <c r="A26" s="40"/>
      <c r="B26" s="66"/>
    </row>
    <row r="27" spans="1:17" ht="20.25" customHeight="1" x14ac:dyDescent="0.15">
      <c r="A27" s="40"/>
      <c r="B27" s="66"/>
    </row>
    <row r="28" spans="1:17" ht="20.25" hidden="1" customHeight="1" x14ac:dyDescent="0.15">
      <c r="A28" s="40"/>
      <c r="B28" s="66"/>
      <c r="Q28" s="67" t="s">
        <v>40</v>
      </c>
    </row>
    <row r="29" spans="1:17" ht="20.25" hidden="1" customHeight="1" x14ac:dyDescent="0.15">
      <c r="A29" s="40"/>
      <c r="B29" s="66"/>
    </row>
    <row r="30" spans="1:17" ht="20.25" hidden="1" customHeight="1" x14ac:dyDescent="0.15">
      <c r="A30" s="40"/>
      <c r="B30" s="66"/>
    </row>
    <row r="31" spans="1:17" ht="20.25" hidden="1" customHeight="1" x14ac:dyDescent="0.15">
      <c r="A31" s="40"/>
      <c r="B31" s="66"/>
    </row>
    <row r="32" spans="1:17" ht="19.5" hidden="1" customHeight="1" x14ac:dyDescent="0.15">
      <c r="A32" s="40"/>
      <c r="B32" s="66"/>
    </row>
    <row r="33" spans="1:16" ht="19.5" hidden="1" customHeight="1" x14ac:dyDescent="0.15">
      <c r="A33" s="40"/>
      <c r="B33" s="14"/>
      <c r="D33" s="50" t="s">
        <v>25</v>
      </c>
      <c r="P33" s="6" t="s">
        <v>26</v>
      </c>
    </row>
    <row r="34" spans="1:16" ht="19.5" hidden="1" customHeight="1" x14ac:dyDescent="0.15">
      <c r="A34" s="40"/>
      <c r="B34" s="14"/>
    </row>
    <row r="35" spans="1:16" ht="19.5" hidden="1" customHeight="1" x14ac:dyDescent="0.15">
      <c r="A35" s="40"/>
      <c r="B35" s="66"/>
    </row>
    <row r="36" spans="1:16" ht="20.25" hidden="1" customHeight="1" x14ac:dyDescent="0.15">
      <c r="A36" s="40"/>
      <c r="B36" s="66"/>
    </row>
    <row r="37" spans="1:16" ht="20.25" hidden="1" customHeight="1" x14ac:dyDescent="0.15">
      <c r="A37" s="40"/>
      <c r="B37" s="66"/>
    </row>
    <row r="38" spans="1:16" ht="20.25" hidden="1" customHeight="1" x14ac:dyDescent="0.15"/>
    <row r="39" spans="1:16" ht="20.25" hidden="1" customHeight="1" x14ac:dyDescent="0.15"/>
  </sheetData>
  <mergeCells count="5">
    <mergeCell ref="Q6:Q7"/>
    <mergeCell ref="C6:C7"/>
    <mergeCell ref="M6:O6"/>
    <mergeCell ref="N4:O4"/>
    <mergeCell ref="B4:C4"/>
  </mergeCells>
  <phoneticPr fontId="3"/>
  <dataValidations count="1">
    <dataValidation type="list" allowBlank="1" showInputMessage="1" showErrorMessage="1" sqref="D4">
      <formula1>$D$32:$D$33</formula1>
    </dataValidation>
  </dataValidations>
  <pageMargins left="0.98425196850393704" right="0.19685039370078741" top="0.78740157480314965" bottom="0.59055118110236227" header="0.51181102362204722" footer="0.51181102362204722"/>
  <pageSetup paperSize="9" scale="96" fitToHeight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view="pageBreakPreview" zoomScale="90" zoomScaleNormal="80" zoomScaleSheetLayoutView="90" workbookViewId="0">
      <selection activeCell="B1" sqref="B1"/>
    </sheetView>
  </sheetViews>
  <sheetFormatPr defaultRowHeight="20.25" customHeight="1" x14ac:dyDescent="0.15"/>
  <cols>
    <col min="1" max="1" width="0.75" style="34" customWidth="1"/>
    <col min="2" max="2" width="5.125" style="4" customWidth="1"/>
    <col min="3" max="3" width="15.625" style="6" customWidth="1"/>
    <col min="4" max="6" width="13.25" style="6" customWidth="1"/>
    <col min="7" max="8" width="13.25" style="6" hidden="1" customWidth="1"/>
    <col min="9" max="9" width="13.125" style="6" hidden="1" customWidth="1"/>
    <col min="10" max="10" width="13.375" style="6" hidden="1" customWidth="1"/>
    <col min="11" max="12" width="13.25" style="6" customWidth="1"/>
    <col min="13" max="15" width="10.625" style="6" customWidth="1"/>
    <col min="16" max="16" width="7.75" style="6" customWidth="1"/>
    <col min="17" max="17" width="11.75" style="6" customWidth="1"/>
    <col min="18" max="18" width="1.625" style="6" customWidth="1"/>
    <col min="19" max="16384" width="9" style="6"/>
  </cols>
  <sheetData>
    <row r="1" spans="1:17" ht="30.75" customHeight="1" x14ac:dyDescent="0.15">
      <c r="B1" s="5" t="s">
        <v>58</v>
      </c>
      <c r="F1" s="212"/>
    </row>
    <row r="2" spans="1:17" ht="14.25" customHeight="1" x14ac:dyDescent="0.15"/>
    <row r="3" spans="1:17" ht="14.25" customHeight="1" thickBot="1" x14ac:dyDescent="0.2">
      <c r="P3" s="7"/>
      <c r="Q3" s="7"/>
    </row>
    <row r="4" spans="1:17" ht="27" customHeight="1" thickTop="1" thickBot="1" x14ac:dyDescent="0.2">
      <c r="B4" s="176" t="s">
        <v>68</v>
      </c>
      <c r="C4" s="175"/>
      <c r="D4" s="51" t="s">
        <v>25</v>
      </c>
      <c r="K4" s="9" t="s">
        <v>8</v>
      </c>
      <c r="L4" s="10">
        <v>7</v>
      </c>
      <c r="M4" s="11" t="s">
        <v>9</v>
      </c>
      <c r="N4" s="64" t="s">
        <v>67</v>
      </c>
      <c r="O4" s="65"/>
      <c r="P4" s="12" t="s">
        <v>1</v>
      </c>
      <c r="Q4" s="13"/>
    </row>
    <row r="5" spans="1:17" ht="10.5" customHeight="1" thickTop="1" thickBot="1" x14ac:dyDescent="0.2">
      <c r="A5" s="40"/>
      <c r="B5" s="14"/>
    </row>
    <row r="6" spans="1:17" s="21" customFormat="1" ht="24.75" customHeight="1" thickTop="1" x14ac:dyDescent="0.15">
      <c r="A6" s="168"/>
      <c r="B6" s="173"/>
      <c r="C6" s="211" t="s">
        <v>10</v>
      </c>
      <c r="D6" s="210" t="s">
        <v>2</v>
      </c>
      <c r="E6" s="209" t="s">
        <v>66</v>
      </c>
      <c r="F6" s="209" t="s">
        <v>65</v>
      </c>
      <c r="G6" s="209">
        <v>0</v>
      </c>
      <c r="H6" s="209">
        <v>0</v>
      </c>
      <c r="I6" s="209">
        <v>0</v>
      </c>
      <c r="J6" s="209">
        <v>0</v>
      </c>
      <c r="K6" s="170" t="s">
        <v>7</v>
      </c>
      <c r="L6" s="19" t="s">
        <v>3</v>
      </c>
      <c r="M6" s="61" t="s">
        <v>13</v>
      </c>
      <c r="N6" s="62"/>
      <c r="O6" s="63"/>
      <c r="P6" s="19" t="s">
        <v>0</v>
      </c>
      <c r="Q6" s="169" t="s">
        <v>15</v>
      </c>
    </row>
    <row r="7" spans="1:17" s="21" customFormat="1" ht="21" customHeight="1" thickBot="1" x14ac:dyDescent="0.2">
      <c r="A7" s="168"/>
      <c r="B7" s="167"/>
      <c r="C7" s="208"/>
      <c r="D7" s="207" t="s">
        <v>21</v>
      </c>
      <c r="E7" s="206" t="s">
        <v>30</v>
      </c>
      <c r="F7" s="206" t="s">
        <v>31</v>
      </c>
      <c r="G7" s="206">
        <v>0</v>
      </c>
      <c r="H7" s="206">
        <v>0</v>
      </c>
      <c r="I7" s="206">
        <v>0</v>
      </c>
      <c r="J7" s="206">
        <v>0</v>
      </c>
      <c r="K7" s="164" t="s">
        <v>22</v>
      </c>
      <c r="L7" s="160" t="s">
        <v>23</v>
      </c>
      <c r="M7" s="163" t="s">
        <v>4</v>
      </c>
      <c r="N7" s="162" t="s">
        <v>5</v>
      </c>
      <c r="O7" s="161" t="s">
        <v>6</v>
      </c>
      <c r="P7" s="160" t="s">
        <v>24</v>
      </c>
      <c r="Q7" s="159"/>
    </row>
    <row r="8" spans="1:17" ht="21" customHeight="1" thickTop="1" x14ac:dyDescent="0.15">
      <c r="A8" s="104"/>
      <c r="B8" s="158"/>
      <c r="C8" s="205" t="s">
        <v>64</v>
      </c>
      <c r="D8" s="204">
        <v>87983</v>
      </c>
      <c r="E8" s="155">
        <v>65087</v>
      </c>
      <c r="F8" s="155">
        <v>18064</v>
      </c>
      <c r="G8" s="155">
        <v>0</v>
      </c>
      <c r="H8" s="155">
        <v>0</v>
      </c>
      <c r="I8" s="154">
        <v>0</v>
      </c>
      <c r="J8" s="154">
        <v>0</v>
      </c>
      <c r="K8" s="153">
        <v>83151</v>
      </c>
      <c r="L8" s="152">
        <v>4832</v>
      </c>
      <c r="M8" s="151">
        <v>0</v>
      </c>
      <c r="N8" s="150">
        <v>0</v>
      </c>
      <c r="O8" s="149">
        <v>0</v>
      </c>
      <c r="P8" s="148">
        <v>1</v>
      </c>
      <c r="Q8" s="147" t="s">
        <v>33</v>
      </c>
    </row>
    <row r="9" spans="1:17" ht="21" customHeight="1" x14ac:dyDescent="0.15">
      <c r="A9" s="104"/>
      <c r="B9" s="139"/>
      <c r="C9" s="203" t="s">
        <v>63</v>
      </c>
      <c r="D9" s="202">
        <v>20824</v>
      </c>
      <c r="E9" s="113">
        <v>16478</v>
      </c>
      <c r="F9" s="112">
        <v>3726</v>
      </c>
      <c r="G9" s="112">
        <v>0</v>
      </c>
      <c r="H9" s="112">
        <v>0</v>
      </c>
      <c r="I9" s="112">
        <v>0</v>
      </c>
      <c r="J9" s="112">
        <v>0</v>
      </c>
      <c r="K9" s="111">
        <v>20204</v>
      </c>
      <c r="L9" s="110">
        <v>620</v>
      </c>
      <c r="M9" s="109">
        <v>0</v>
      </c>
      <c r="N9" s="108">
        <v>0</v>
      </c>
      <c r="O9" s="107">
        <v>0</v>
      </c>
      <c r="P9" s="106">
        <v>1</v>
      </c>
      <c r="Q9" s="105">
        <v>0</v>
      </c>
    </row>
    <row r="10" spans="1:17" ht="21" customHeight="1" x14ac:dyDescent="0.15">
      <c r="A10" s="104"/>
      <c r="B10" s="139"/>
      <c r="C10" s="203" t="s">
        <v>62</v>
      </c>
      <c r="D10" s="202">
        <v>23608</v>
      </c>
      <c r="E10" s="113">
        <v>18307</v>
      </c>
      <c r="F10" s="112">
        <v>4465</v>
      </c>
      <c r="G10" s="112">
        <v>0</v>
      </c>
      <c r="H10" s="112">
        <v>0</v>
      </c>
      <c r="I10" s="112">
        <v>0</v>
      </c>
      <c r="J10" s="112">
        <v>0</v>
      </c>
      <c r="K10" s="111">
        <v>22772</v>
      </c>
      <c r="L10" s="110">
        <v>836</v>
      </c>
      <c r="M10" s="109">
        <v>0</v>
      </c>
      <c r="N10" s="108">
        <v>0</v>
      </c>
      <c r="O10" s="107">
        <v>0</v>
      </c>
      <c r="P10" s="106">
        <v>1</v>
      </c>
      <c r="Q10" s="105">
        <v>0</v>
      </c>
    </row>
    <row r="11" spans="1:17" ht="21" customHeight="1" x14ac:dyDescent="0.15">
      <c r="A11" s="104"/>
      <c r="B11" s="139"/>
      <c r="C11" s="203" t="s">
        <v>61</v>
      </c>
      <c r="D11" s="202">
        <v>14868</v>
      </c>
      <c r="E11" s="113">
        <v>11464</v>
      </c>
      <c r="F11" s="112">
        <v>2790</v>
      </c>
      <c r="G11" s="112">
        <v>0</v>
      </c>
      <c r="H11" s="112">
        <v>0</v>
      </c>
      <c r="I11" s="112">
        <v>0</v>
      </c>
      <c r="J11" s="112">
        <v>0</v>
      </c>
      <c r="K11" s="111">
        <v>14254</v>
      </c>
      <c r="L11" s="110">
        <v>614</v>
      </c>
      <c r="M11" s="109">
        <v>0</v>
      </c>
      <c r="N11" s="108">
        <v>1</v>
      </c>
      <c r="O11" s="107">
        <v>0</v>
      </c>
      <c r="P11" s="106">
        <v>1</v>
      </c>
      <c r="Q11" s="105">
        <v>0</v>
      </c>
    </row>
    <row r="12" spans="1:17" ht="21" customHeight="1" x14ac:dyDescent="0.15">
      <c r="A12" s="104"/>
      <c r="B12" s="201"/>
      <c r="C12" s="200" t="s">
        <v>60</v>
      </c>
      <c r="D12" s="199">
        <v>27086</v>
      </c>
      <c r="E12" s="198">
        <v>21079</v>
      </c>
      <c r="F12" s="197">
        <v>5061</v>
      </c>
      <c r="G12" s="197">
        <v>0</v>
      </c>
      <c r="H12" s="197">
        <v>0</v>
      </c>
      <c r="I12" s="197">
        <v>0</v>
      </c>
      <c r="J12" s="197">
        <v>0</v>
      </c>
      <c r="K12" s="111">
        <v>26140</v>
      </c>
      <c r="L12" s="196">
        <v>946</v>
      </c>
      <c r="M12" s="195">
        <v>0</v>
      </c>
      <c r="N12" s="194">
        <v>0</v>
      </c>
      <c r="O12" s="193">
        <v>0</v>
      </c>
      <c r="P12" s="192">
        <v>1</v>
      </c>
      <c r="Q12" s="191">
        <v>0</v>
      </c>
    </row>
    <row r="13" spans="1:17" ht="21" customHeight="1" thickBot="1" x14ac:dyDescent="0.2">
      <c r="A13" s="104"/>
      <c r="B13" s="190"/>
      <c r="C13" s="189" t="s">
        <v>59</v>
      </c>
      <c r="D13" s="188">
        <v>41030</v>
      </c>
      <c r="E13" s="187">
        <v>29403</v>
      </c>
      <c r="F13" s="186">
        <v>10108</v>
      </c>
      <c r="G13" s="186">
        <v>0</v>
      </c>
      <c r="H13" s="186">
        <v>0</v>
      </c>
      <c r="I13" s="186">
        <v>0</v>
      </c>
      <c r="J13" s="186">
        <v>0</v>
      </c>
      <c r="K13" s="185">
        <v>39511</v>
      </c>
      <c r="L13" s="184">
        <v>1519</v>
      </c>
      <c r="M13" s="183">
        <v>0</v>
      </c>
      <c r="N13" s="182">
        <v>0</v>
      </c>
      <c r="O13" s="181">
        <v>0</v>
      </c>
      <c r="P13" s="180">
        <v>1</v>
      </c>
      <c r="Q13" s="179">
        <v>0</v>
      </c>
    </row>
    <row r="14" spans="1:17" ht="48.75" customHeight="1" thickTop="1" thickBot="1" x14ac:dyDescent="0.2">
      <c r="A14" s="91"/>
      <c r="B14" s="90"/>
      <c r="C14" s="178" t="s">
        <v>41</v>
      </c>
      <c r="D14" s="177">
        <v>215399</v>
      </c>
      <c r="E14" s="87">
        <v>161818</v>
      </c>
      <c r="F14" s="86">
        <v>44214</v>
      </c>
      <c r="G14" s="86">
        <v>0</v>
      </c>
      <c r="H14" s="86">
        <v>0</v>
      </c>
      <c r="I14" s="86">
        <v>0</v>
      </c>
      <c r="J14" s="86">
        <v>0</v>
      </c>
      <c r="K14" s="85">
        <v>206032</v>
      </c>
      <c r="L14" s="84">
        <v>9367</v>
      </c>
      <c r="M14" s="83">
        <v>0</v>
      </c>
      <c r="N14" s="82">
        <v>1</v>
      </c>
      <c r="O14" s="81">
        <v>0</v>
      </c>
      <c r="P14" s="80">
        <v>1</v>
      </c>
      <c r="Q14" s="79" t="s">
        <v>33</v>
      </c>
    </row>
    <row r="15" spans="1:17" ht="21" customHeight="1" thickTop="1" x14ac:dyDescent="0.15">
      <c r="A15" s="40"/>
      <c r="B15" s="14"/>
      <c r="P15" s="53">
        <v>0</v>
      </c>
      <c r="Q15" s="34"/>
    </row>
    <row r="16" spans="1:17" s="33" customFormat="1" ht="21" customHeight="1" x14ac:dyDescent="0.15">
      <c r="A16" s="78"/>
      <c r="B16" s="33" t="s">
        <v>14</v>
      </c>
      <c r="Q16" s="76"/>
    </row>
    <row r="17" spans="1:17" s="33" customFormat="1" ht="21" customHeight="1" x14ac:dyDescent="0.15">
      <c r="A17" s="75"/>
      <c r="B17" s="33" t="s">
        <v>17</v>
      </c>
      <c r="P17" s="77"/>
      <c r="Q17" s="76"/>
    </row>
    <row r="18" spans="1:17" ht="21" customHeight="1" x14ac:dyDescent="0.15">
      <c r="A18" s="40"/>
      <c r="B18" s="6" t="s">
        <v>18</v>
      </c>
      <c r="E18" s="54">
        <v>206032</v>
      </c>
      <c r="F18" s="2" t="s">
        <v>11</v>
      </c>
      <c r="H18" s="71"/>
      <c r="I18" s="70"/>
      <c r="J18" s="69"/>
      <c r="K18" s="2">
        <v>6</v>
      </c>
      <c r="L18" s="1" t="s">
        <v>12</v>
      </c>
      <c r="M18" s="52">
        <v>34338.665999999997</v>
      </c>
      <c r="N18" s="1"/>
      <c r="O18" s="1" t="s">
        <v>16</v>
      </c>
      <c r="Q18" s="34"/>
    </row>
    <row r="19" spans="1:17" s="33" customFormat="1" ht="21" customHeight="1" x14ac:dyDescent="0.15">
      <c r="A19" s="75"/>
      <c r="B19" s="33" t="s">
        <v>19</v>
      </c>
      <c r="E19" s="1"/>
      <c r="F19" s="3"/>
      <c r="H19" s="74"/>
      <c r="I19" s="74"/>
      <c r="J19" s="73"/>
      <c r="K19" s="3"/>
      <c r="L19" s="3"/>
      <c r="M19" s="3"/>
      <c r="N19" s="3"/>
      <c r="O19" s="3"/>
    </row>
    <row r="20" spans="1:17" ht="21" customHeight="1" x14ac:dyDescent="0.15">
      <c r="A20" s="40"/>
      <c r="B20" s="6" t="s">
        <v>20</v>
      </c>
      <c r="E20" s="54">
        <v>206032</v>
      </c>
      <c r="F20" s="2" t="s">
        <v>11</v>
      </c>
      <c r="H20" s="71"/>
      <c r="I20" s="70"/>
      <c r="J20" s="69"/>
      <c r="K20" s="2">
        <v>10</v>
      </c>
      <c r="L20" s="1" t="s">
        <v>12</v>
      </c>
      <c r="M20" s="52">
        <v>20603.2</v>
      </c>
      <c r="N20" s="1"/>
      <c r="O20" s="1" t="s">
        <v>16</v>
      </c>
    </row>
    <row r="21" spans="1:17" ht="20.25" customHeight="1" x14ac:dyDescent="0.15">
      <c r="A21" s="40"/>
      <c r="B21" s="14"/>
    </row>
    <row r="22" spans="1:17" ht="20.25" customHeight="1" x14ac:dyDescent="0.15">
      <c r="A22" s="40"/>
      <c r="B22" s="14"/>
    </row>
    <row r="23" spans="1:17" ht="20.25" customHeight="1" x14ac:dyDescent="0.15">
      <c r="A23" s="40"/>
      <c r="B23" s="14"/>
      <c r="Q23" s="67" t="s">
        <v>40</v>
      </c>
    </row>
    <row r="24" spans="1:17" ht="19.5" customHeight="1" x14ac:dyDescent="0.15">
      <c r="A24" s="40"/>
      <c r="B24" s="14"/>
    </row>
    <row r="25" spans="1:17" ht="19.5" hidden="1" customHeight="1" x14ac:dyDescent="0.15">
      <c r="A25" s="40"/>
      <c r="B25" s="14"/>
      <c r="D25" s="50" t="s">
        <v>25</v>
      </c>
      <c r="P25" s="6" t="s">
        <v>26</v>
      </c>
    </row>
    <row r="26" spans="1:17" ht="19.5" hidden="1" customHeight="1" x14ac:dyDescent="0.15">
      <c r="A26" s="40"/>
      <c r="B26" s="14"/>
    </row>
    <row r="27" spans="1:17" ht="19.5" customHeight="1" x14ac:dyDescent="0.15">
      <c r="A27" s="40"/>
      <c r="B27" s="14"/>
    </row>
    <row r="28" spans="1:17" ht="20.25" customHeight="1" x14ac:dyDescent="0.15">
      <c r="A28" s="40"/>
      <c r="B28" s="14"/>
    </row>
    <row r="29" spans="1:17" ht="20.25" customHeight="1" x14ac:dyDescent="0.15">
      <c r="A29" s="40"/>
      <c r="B29" s="14"/>
    </row>
    <row r="30" spans="1:17" ht="20.25" customHeight="1" x14ac:dyDescent="0.15">
      <c r="A30" s="40"/>
      <c r="B30" s="14"/>
    </row>
    <row r="31" spans="1:17" ht="20.25" customHeight="1" x14ac:dyDescent="0.15">
      <c r="A31" s="40"/>
      <c r="B31" s="14"/>
    </row>
    <row r="32" spans="1:17" ht="20.25" customHeight="1" x14ac:dyDescent="0.15">
      <c r="A32" s="40"/>
      <c r="B32" s="14"/>
    </row>
  </sheetData>
  <mergeCells count="5">
    <mergeCell ref="Q6:Q7"/>
    <mergeCell ref="C6:C7"/>
    <mergeCell ref="M6:O6"/>
    <mergeCell ref="N4:O4"/>
    <mergeCell ref="B4:C4"/>
  </mergeCells>
  <phoneticPr fontId="3"/>
  <dataValidations count="2">
    <dataValidation type="list" allowBlank="1" showInputMessage="1" showErrorMessage="1" sqref="D4">
      <formula1>$D$25:$D$26</formula1>
    </dataValidation>
    <dataValidation type="list" allowBlank="1" showInputMessage="1" showErrorMessage="1" sqref="A8:A13">
      <formula1>$A$31:$A$32</formula1>
    </dataValidation>
  </dataValidations>
  <pageMargins left="0.98425196850393704" right="0.19685039370078741" top="0.78740157480314965" bottom="0.59055118110236227" header="0.51181102362204722" footer="0.51181102362204722"/>
  <pageSetup paperSize="9" scale="98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1"/>
  <sheetViews>
    <sheetView showZeros="0" view="pageBreakPreview" zoomScale="50" zoomScaleNormal="55" zoomScaleSheetLayoutView="50" workbookViewId="0">
      <pane xSplit="3" ySplit="5" topLeftCell="D6" activePane="bottomRight" state="frozen"/>
      <selection activeCell="T23" sqref="T23"/>
      <selection pane="topRight" activeCell="T23" sqref="T23"/>
      <selection pane="bottomLeft" activeCell="T23" sqref="T23"/>
      <selection pane="bottomRight" activeCell="B1" sqref="B1:T1"/>
    </sheetView>
  </sheetViews>
  <sheetFormatPr defaultRowHeight="14.25" x14ac:dyDescent="0.15"/>
  <cols>
    <col min="1" max="1" width="4.125" style="213" customWidth="1"/>
    <col min="2" max="2" width="5" style="213" customWidth="1"/>
    <col min="3" max="3" width="13.5" style="213" customWidth="1"/>
    <col min="4" max="20" width="14.125" style="213" customWidth="1"/>
    <col min="21" max="21" width="14.125" style="215" customWidth="1"/>
    <col min="22" max="22" width="2.625" style="214" customWidth="1"/>
    <col min="23" max="16384" width="9" style="213"/>
  </cols>
  <sheetData>
    <row r="1" spans="2:22" ht="28.5" customHeight="1" x14ac:dyDescent="0.15">
      <c r="B1" s="312" t="s">
        <v>120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0"/>
      <c r="V1" s="309"/>
    </row>
    <row r="2" spans="2:22" ht="17.25" customHeight="1" x14ac:dyDescent="0.15">
      <c r="M2" s="308"/>
      <c r="N2" s="308"/>
      <c r="O2" s="308"/>
      <c r="S2" s="307"/>
      <c r="T2" s="306"/>
      <c r="U2" s="305" t="s">
        <v>119</v>
      </c>
      <c r="V2" s="304"/>
    </row>
    <row r="3" spans="2:22" ht="17.25" customHeight="1" thickBot="1" x14ac:dyDescent="0.2">
      <c r="B3" s="302"/>
      <c r="C3" s="303"/>
      <c r="D3" s="302" t="s">
        <v>118</v>
      </c>
      <c r="E3" s="301">
        <v>7</v>
      </c>
      <c r="F3" s="300" t="s">
        <v>117</v>
      </c>
      <c r="G3" s="299"/>
      <c r="H3" s="299"/>
      <c r="I3" s="299"/>
      <c r="J3" s="299"/>
      <c r="M3" s="298"/>
      <c r="N3" s="298"/>
      <c r="O3" s="298"/>
      <c r="Q3" s="297"/>
      <c r="T3" s="297"/>
      <c r="U3" s="296" t="s">
        <v>116</v>
      </c>
      <c r="V3" s="295"/>
    </row>
    <row r="4" spans="2:22" ht="24" customHeight="1" x14ac:dyDescent="0.15">
      <c r="B4" s="294"/>
      <c r="C4" s="293" t="s">
        <v>115</v>
      </c>
      <c r="D4" s="292">
        <v>1</v>
      </c>
      <c r="E4" s="292">
        <v>2</v>
      </c>
      <c r="F4" s="292">
        <v>3</v>
      </c>
      <c r="G4" s="292">
        <v>4</v>
      </c>
      <c r="H4" s="292">
        <v>5</v>
      </c>
      <c r="I4" s="292">
        <v>6</v>
      </c>
      <c r="J4" s="292">
        <v>7</v>
      </c>
      <c r="K4" s="292">
        <v>8</v>
      </c>
      <c r="L4" s="292">
        <v>9</v>
      </c>
      <c r="M4" s="291" t="s">
        <v>114</v>
      </c>
      <c r="N4" s="291" t="s">
        <v>113</v>
      </c>
      <c r="O4" s="291" t="s">
        <v>112</v>
      </c>
      <c r="P4" s="290" t="s">
        <v>111</v>
      </c>
      <c r="Q4" s="290" t="s">
        <v>22</v>
      </c>
      <c r="R4" s="290" t="s">
        <v>110</v>
      </c>
      <c r="S4" s="290" t="s">
        <v>109</v>
      </c>
      <c r="T4" s="290" t="s">
        <v>108</v>
      </c>
      <c r="U4" s="289" t="s">
        <v>107</v>
      </c>
      <c r="V4" s="288"/>
    </row>
    <row r="5" spans="2:22" ht="64.5" customHeight="1" thickBot="1" x14ac:dyDescent="0.2">
      <c r="B5" s="287" t="s">
        <v>106</v>
      </c>
      <c r="C5" s="286"/>
      <c r="D5" s="281" t="s">
        <v>105</v>
      </c>
      <c r="E5" s="281" t="s">
        <v>104</v>
      </c>
      <c r="F5" s="281" t="s">
        <v>103</v>
      </c>
      <c r="G5" s="281" t="s">
        <v>102</v>
      </c>
      <c r="H5" s="281" t="s">
        <v>101</v>
      </c>
      <c r="I5" s="281" t="s">
        <v>100</v>
      </c>
      <c r="J5" s="281" t="s">
        <v>99</v>
      </c>
      <c r="K5" s="281" t="s">
        <v>98</v>
      </c>
      <c r="L5" s="285" t="s">
        <v>97</v>
      </c>
      <c r="M5" s="284"/>
      <c r="N5" s="283"/>
      <c r="O5" s="283"/>
      <c r="P5" s="282" t="s">
        <v>96</v>
      </c>
      <c r="Q5" s="281" t="s">
        <v>95</v>
      </c>
      <c r="R5" s="281" t="s">
        <v>94</v>
      </c>
      <c r="S5" s="281" t="s">
        <v>93</v>
      </c>
      <c r="T5" s="281" t="s">
        <v>92</v>
      </c>
      <c r="U5" s="280" t="s">
        <v>91</v>
      </c>
      <c r="V5" s="279"/>
    </row>
    <row r="6" spans="2:22" s="224" customFormat="1" ht="24.95" customHeight="1" thickBot="1" x14ac:dyDescent="0.2">
      <c r="B6" s="257" t="s">
        <v>90</v>
      </c>
      <c r="C6" s="257"/>
      <c r="D6" s="277"/>
      <c r="E6" s="277"/>
      <c r="F6" s="277"/>
      <c r="G6" s="277"/>
      <c r="H6" s="277"/>
      <c r="I6" s="277"/>
      <c r="J6" s="277"/>
      <c r="K6" s="277"/>
      <c r="L6" s="277"/>
      <c r="M6" s="278"/>
      <c r="N6" s="278"/>
      <c r="O6" s="278"/>
      <c r="P6" s="277"/>
      <c r="Q6" s="277"/>
      <c r="R6" s="277"/>
      <c r="S6" s="277"/>
      <c r="T6" s="277"/>
      <c r="U6" s="277"/>
      <c r="V6" s="276"/>
    </row>
    <row r="7" spans="2:22" ht="24.95" customHeight="1" thickBot="1" x14ac:dyDescent="0.2">
      <c r="B7" s="275" t="s">
        <v>89</v>
      </c>
      <c r="C7" s="274"/>
      <c r="D7" s="273">
        <v>4464.46</v>
      </c>
      <c r="E7" s="273">
        <v>15876.539000000001</v>
      </c>
      <c r="F7" s="271">
        <v>2096</v>
      </c>
      <c r="G7" s="271">
        <v>12271</v>
      </c>
      <c r="H7" s="271">
        <v>35400</v>
      </c>
      <c r="I7" s="271">
        <v>7382</v>
      </c>
      <c r="J7" s="271">
        <v>53911</v>
      </c>
      <c r="K7" s="271">
        <v>3605</v>
      </c>
      <c r="L7" s="271">
        <v>1878</v>
      </c>
      <c r="M7" s="220">
        <f>SUM(D7:L7)</f>
        <v>136883.99900000001</v>
      </c>
      <c r="N7" s="272">
        <v>1E-3</v>
      </c>
      <c r="O7" s="272">
        <v>0</v>
      </c>
      <c r="P7" s="218">
        <f>SUM(M7:O7)</f>
        <v>136884</v>
      </c>
      <c r="Q7" s="271">
        <v>3494</v>
      </c>
      <c r="R7" s="218">
        <f>SUM(P7:Q7)</f>
        <v>140378</v>
      </c>
      <c r="S7" s="271">
        <v>1</v>
      </c>
      <c r="T7" s="218">
        <f>SUM(R7:S7)</f>
        <v>140379</v>
      </c>
      <c r="U7" s="270">
        <v>100</v>
      </c>
      <c r="V7" s="235"/>
    </row>
    <row r="8" spans="2:22" s="224" customFormat="1" ht="24.95" customHeight="1" thickBot="1" x14ac:dyDescent="0.2">
      <c r="B8" s="257" t="s">
        <v>88</v>
      </c>
      <c r="C8" s="257"/>
      <c r="D8" s="256"/>
      <c r="E8" s="256"/>
      <c r="F8" s="254"/>
      <c r="G8" s="254"/>
      <c r="H8" s="254"/>
      <c r="I8" s="254"/>
      <c r="J8" s="254"/>
      <c r="K8" s="254"/>
      <c r="L8" s="254"/>
      <c r="M8" s="256"/>
      <c r="N8" s="269"/>
      <c r="O8" s="269"/>
      <c r="P8" s="254"/>
      <c r="Q8" s="254"/>
      <c r="R8" s="254"/>
      <c r="S8" s="254"/>
      <c r="T8" s="254"/>
      <c r="U8" s="254"/>
      <c r="V8" s="216"/>
    </row>
    <row r="9" spans="2:22" ht="24.95" customHeight="1" x14ac:dyDescent="0.15">
      <c r="B9" s="268" t="s">
        <v>52</v>
      </c>
      <c r="C9" s="267"/>
      <c r="D9" s="251">
        <v>1324.8779999999999</v>
      </c>
      <c r="E9" s="251">
        <v>5618.1210000000001</v>
      </c>
      <c r="F9" s="248">
        <v>877</v>
      </c>
      <c r="G9" s="248">
        <v>3739</v>
      </c>
      <c r="H9" s="248">
        <v>6509</v>
      </c>
      <c r="I9" s="248">
        <v>1454</v>
      </c>
      <c r="J9" s="248">
        <v>16575</v>
      </c>
      <c r="K9" s="248">
        <v>1076</v>
      </c>
      <c r="L9" s="248">
        <v>420</v>
      </c>
      <c r="M9" s="250">
        <f>SUM(D9:L9)</f>
        <v>37592.998999999996</v>
      </c>
      <c r="N9" s="249">
        <v>1E-3</v>
      </c>
      <c r="O9" s="249">
        <v>0</v>
      </c>
      <c r="P9" s="247">
        <f>SUM(M9:O9)</f>
        <v>37592.999999999993</v>
      </c>
      <c r="Q9" s="248">
        <v>1107</v>
      </c>
      <c r="R9" s="247">
        <f>SUM(P9:Q9)</f>
        <v>38699.999999999993</v>
      </c>
      <c r="S9" s="248">
        <v>1</v>
      </c>
      <c r="T9" s="247">
        <f>SUM(R9:S9)</f>
        <v>38700.999999999993</v>
      </c>
      <c r="U9" s="246">
        <v>100</v>
      </c>
      <c r="V9" s="235"/>
    </row>
    <row r="10" spans="2:22" ht="24.95" customHeight="1" x14ac:dyDescent="0.15">
      <c r="B10" s="243"/>
      <c r="C10" s="242" t="s">
        <v>87</v>
      </c>
      <c r="D10" s="241">
        <v>690.14800000000002</v>
      </c>
      <c r="E10" s="266">
        <v>3227.8510000000001</v>
      </c>
      <c r="F10" s="238">
        <v>450</v>
      </c>
      <c r="G10" s="238">
        <v>2003</v>
      </c>
      <c r="H10" s="238">
        <v>2271</v>
      </c>
      <c r="I10" s="238">
        <v>740</v>
      </c>
      <c r="J10" s="238">
        <v>8339</v>
      </c>
      <c r="K10" s="238">
        <v>479</v>
      </c>
      <c r="L10" s="238">
        <v>218</v>
      </c>
      <c r="M10" s="240">
        <f>SUM(D10:L10)</f>
        <v>18417.999</v>
      </c>
      <c r="N10" s="239">
        <v>1E-3</v>
      </c>
      <c r="O10" s="239">
        <v>0</v>
      </c>
      <c r="P10" s="237">
        <f>SUM(M10:O10)</f>
        <v>18418</v>
      </c>
      <c r="Q10" s="238">
        <v>499</v>
      </c>
      <c r="R10" s="237">
        <f>SUM(P10:Q10)</f>
        <v>18917</v>
      </c>
      <c r="S10" s="238">
        <v>1</v>
      </c>
      <c r="T10" s="237">
        <f>SUM(R10:S10)</f>
        <v>18918</v>
      </c>
      <c r="U10" s="236">
        <v>100</v>
      </c>
      <c r="V10" s="235"/>
    </row>
    <row r="11" spans="2:22" ht="24.95" customHeight="1" x14ac:dyDescent="0.15">
      <c r="B11" s="243"/>
      <c r="C11" s="242" t="s">
        <v>86</v>
      </c>
      <c r="D11" s="245">
        <v>585.26</v>
      </c>
      <c r="E11" s="245">
        <v>2327.739</v>
      </c>
      <c r="F11" s="244">
        <v>357</v>
      </c>
      <c r="G11" s="244">
        <v>1370</v>
      </c>
      <c r="H11" s="244">
        <v>2177</v>
      </c>
      <c r="I11" s="244">
        <v>704</v>
      </c>
      <c r="J11" s="244">
        <v>6314</v>
      </c>
      <c r="K11" s="244">
        <v>440</v>
      </c>
      <c r="L11" s="244">
        <v>233</v>
      </c>
      <c r="M11" s="240">
        <f>SUM(D11:L11)</f>
        <v>14507.999</v>
      </c>
      <c r="N11" s="239">
        <v>1E-3</v>
      </c>
      <c r="O11" s="239"/>
      <c r="P11" s="237">
        <f>SUM(M11:O11)</f>
        <v>14508</v>
      </c>
      <c r="Q11" s="238">
        <v>427</v>
      </c>
      <c r="R11" s="237">
        <f>SUM(P11:Q11)</f>
        <v>14935</v>
      </c>
      <c r="S11" s="238">
        <v>0</v>
      </c>
      <c r="T11" s="237">
        <f>SUM(R11:S11)</f>
        <v>14935</v>
      </c>
      <c r="U11" s="236">
        <v>100</v>
      </c>
      <c r="V11" s="235"/>
    </row>
    <row r="12" spans="2:22" ht="24.95" customHeight="1" x14ac:dyDescent="0.15">
      <c r="B12" s="243"/>
      <c r="C12" s="242" t="s">
        <v>85</v>
      </c>
      <c r="D12" s="245">
        <v>663.51099999999997</v>
      </c>
      <c r="E12" s="245">
        <v>2988.4879999999998</v>
      </c>
      <c r="F12" s="244">
        <v>391</v>
      </c>
      <c r="G12" s="244">
        <v>1821</v>
      </c>
      <c r="H12" s="244">
        <v>2453</v>
      </c>
      <c r="I12" s="244">
        <v>801</v>
      </c>
      <c r="J12" s="244">
        <v>8675</v>
      </c>
      <c r="K12" s="244">
        <v>549</v>
      </c>
      <c r="L12" s="244">
        <v>249</v>
      </c>
      <c r="M12" s="240">
        <f>SUM(D12:L12)</f>
        <v>18590.999</v>
      </c>
      <c r="N12" s="239">
        <v>1E-3</v>
      </c>
      <c r="O12" s="239">
        <v>0</v>
      </c>
      <c r="P12" s="237">
        <f>SUM(M12:O12)</f>
        <v>18591</v>
      </c>
      <c r="Q12" s="238">
        <v>638</v>
      </c>
      <c r="R12" s="237">
        <f>SUM(P12:Q12)</f>
        <v>19229</v>
      </c>
      <c r="S12" s="238">
        <v>0</v>
      </c>
      <c r="T12" s="237">
        <f>SUM(R12:S12)</f>
        <v>19229</v>
      </c>
      <c r="U12" s="236">
        <v>100</v>
      </c>
      <c r="V12" s="235"/>
    </row>
    <row r="13" spans="2:22" ht="24.95" customHeight="1" x14ac:dyDescent="0.15">
      <c r="B13" s="265"/>
      <c r="C13" s="263" t="s">
        <v>84</v>
      </c>
      <c r="D13" s="245">
        <v>64.144000000000005</v>
      </c>
      <c r="E13" s="245">
        <v>186.85499999999999</v>
      </c>
      <c r="F13" s="244">
        <v>23</v>
      </c>
      <c r="G13" s="244">
        <v>108</v>
      </c>
      <c r="H13" s="244">
        <v>302</v>
      </c>
      <c r="I13" s="244">
        <v>64</v>
      </c>
      <c r="J13" s="244">
        <v>703</v>
      </c>
      <c r="K13" s="244">
        <v>54</v>
      </c>
      <c r="L13" s="244">
        <v>27</v>
      </c>
      <c r="M13" s="240">
        <f>SUM(D13:L13)</f>
        <v>1531.999</v>
      </c>
      <c r="N13" s="239">
        <v>1E-3</v>
      </c>
      <c r="O13" s="239">
        <v>0</v>
      </c>
      <c r="P13" s="237">
        <f>SUM(M13:O13)</f>
        <v>1532</v>
      </c>
      <c r="Q13" s="238">
        <v>23</v>
      </c>
      <c r="R13" s="237">
        <f>SUM(P13:Q13)</f>
        <v>1555</v>
      </c>
      <c r="S13" s="238">
        <v>0</v>
      </c>
      <c r="T13" s="237">
        <f>SUM(R13:S13)</f>
        <v>1555</v>
      </c>
      <c r="U13" s="236">
        <v>100</v>
      </c>
      <c r="V13" s="235"/>
    </row>
    <row r="14" spans="2:22" ht="24.95" customHeight="1" x14ac:dyDescent="0.15">
      <c r="B14" s="264"/>
      <c r="C14" s="263" t="s">
        <v>83</v>
      </c>
      <c r="D14" s="245">
        <v>309.601</v>
      </c>
      <c r="E14" s="245">
        <v>1468.3979999999999</v>
      </c>
      <c r="F14" s="244">
        <v>206</v>
      </c>
      <c r="G14" s="244">
        <v>811</v>
      </c>
      <c r="H14" s="244">
        <v>1265</v>
      </c>
      <c r="I14" s="244">
        <v>505</v>
      </c>
      <c r="J14" s="244">
        <v>3904</v>
      </c>
      <c r="K14" s="244">
        <v>250</v>
      </c>
      <c r="L14" s="244">
        <v>114</v>
      </c>
      <c r="M14" s="240">
        <f>SUM(D14:L14)</f>
        <v>8832.9989999999998</v>
      </c>
      <c r="N14" s="239">
        <v>1E-3</v>
      </c>
      <c r="O14" s="239">
        <v>0</v>
      </c>
      <c r="P14" s="237">
        <f>SUM(M14:O14)</f>
        <v>8833</v>
      </c>
      <c r="Q14" s="238">
        <v>293</v>
      </c>
      <c r="R14" s="237">
        <f>SUM(P14:Q14)</f>
        <v>9126</v>
      </c>
      <c r="S14" s="238">
        <v>0</v>
      </c>
      <c r="T14" s="237">
        <f>SUM(R14:S14)</f>
        <v>9126</v>
      </c>
      <c r="U14" s="236">
        <v>100</v>
      </c>
      <c r="V14" s="235"/>
    </row>
    <row r="15" spans="2:22" ht="24.95" customHeight="1" x14ac:dyDescent="0.15">
      <c r="B15" s="264"/>
      <c r="C15" s="263" t="s">
        <v>82</v>
      </c>
      <c r="D15" s="245">
        <v>402.64299999999997</v>
      </c>
      <c r="E15" s="245">
        <v>1728.356</v>
      </c>
      <c r="F15" s="244">
        <v>273</v>
      </c>
      <c r="G15" s="244">
        <v>959</v>
      </c>
      <c r="H15" s="244">
        <v>1819</v>
      </c>
      <c r="I15" s="244">
        <v>493</v>
      </c>
      <c r="J15" s="244">
        <v>4912</v>
      </c>
      <c r="K15" s="244">
        <v>350</v>
      </c>
      <c r="L15" s="244">
        <v>136</v>
      </c>
      <c r="M15" s="240">
        <f>SUM(D15:L15)</f>
        <v>11072.999</v>
      </c>
      <c r="N15" s="239">
        <v>1E-3</v>
      </c>
      <c r="O15" s="239">
        <v>0</v>
      </c>
      <c r="P15" s="237">
        <f>SUM(M15:O15)</f>
        <v>11073</v>
      </c>
      <c r="Q15" s="238">
        <v>294</v>
      </c>
      <c r="R15" s="237">
        <f>SUM(P15:Q15)</f>
        <v>11367</v>
      </c>
      <c r="S15" s="238">
        <v>0</v>
      </c>
      <c r="T15" s="237">
        <f>SUM(R15:S15)</f>
        <v>11367</v>
      </c>
      <c r="U15" s="236">
        <v>100</v>
      </c>
      <c r="V15" s="235"/>
    </row>
    <row r="16" spans="2:22" ht="24.95" customHeight="1" x14ac:dyDescent="0.15">
      <c r="B16" s="262" t="s">
        <v>81</v>
      </c>
      <c r="C16" s="242"/>
      <c r="D16" s="261">
        <f>SUM(D13:D15)</f>
        <v>776.38799999999992</v>
      </c>
      <c r="E16" s="261">
        <f>SUM(E13:E15)</f>
        <v>3383.6089999999999</v>
      </c>
      <c r="F16" s="259">
        <f>SUM(F13:F15)</f>
        <v>502</v>
      </c>
      <c r="G16" s="259">
        <f>SUM(G13:G15)</f>
        <v>1878</v>
      </c>
      <c r="H16" s="259">
        <f>SUM(H13:H15)</f>
        <v>3386</v>
      </c>
      <c r="I16" s="259">
        <f>SUM(I13:I15)</f>
        <v>1062</v>
      </c>
      <c r="J16" s="259">
        <f>SUM(J13:J15)</f>
        <v>9519</v>
      </c>
      <c r="K16" s="259">
        <f>SUM(K13:K15)</f>
        <v>654</v>
      </c>
      <c r="L16" s="259">
        <f>SUM(L13:L15)</f>
        <v>277</v>
      </c>
      <c r="M16" s="261">
        <f>SUM(M13:M15)</f>
        <v>21437.996999999999</v>
      </c>
      <c r="N16" s="260">
        <f>SUM(N13:N15)</f>
        <v>3.0000000000000001E-3</v>
      </c>
      <c r="O16" s="261">
        <f>SUM(O13:O15)</f>
        <v>0</v>
      </c>
      <c r="P16" s="259">
        <f>SUM(P13:P15)</f>
        <v>21438</v>
      </c>
      <c r="Q16" s="259">
        <f>SUM(Q13:Q15)</f>
        <v>610</v>
      </c>
      <c r="R16" s="259">
        <f>SUM(R13:R15)</f>
        <v>22048</v>
      </c>
      <c r="S16" s="259">
        <f>SUM(S13:S15)</f>
        <v>0</v>
      </c>
      <c r="T16" s="259">
        <f>SUM(T13:T15)</f>
        <v>22048</v>
      </c>
      <c r="U16" s="258">
        <v>100</v>
      </c>
      <c r="V16" s="216"/>
    </row>
    <row r="17" spans="2:22" ht="24.95" customHeight="1" x14ac:dyDescent="0.15">
      <c r="B17" s="264"/>
      <c r="C17" s="263" t="s">
        <v>80</v>
      </c>
      <c r="D17" s="241">
        <v>384.13299999999998</v>
      </c>
      <c r="E17" s="241">
        <v>1856.866</v>
      </c>
      <c r="F17" s="238">
        <v>238</v>
      </c>
      <c r="G17" s="238">
        <v>1145</v>
      </c>
      <c r="H17" s="238">
        <v>1228</v>
      </c>
      <c r="I17" s="238">
        <v>591</v>
      </c>
      <c r="J17" s="238">
        <v>7045</v>
      </c>
      <c r="K17" s="238">
        <v>355</v>
      </c>
      <c r="L17" s="238">
        <v>159</v>
      </c>
      <c r="M17" s="240">
        <f>SUM(D17:L17)</f>
        <v>13001.999</v>
      </c>
      <c r="N17" s="239">
        <v>1E-3</v>
      </c>
      <c r="O17" s="239">
        <v>0</v>
      </c>
      <c r="P17" s="237">
        <f>SUM(M17:O17)</f>
        <v>13002</v>
      </c>
      <c r="Q17" s="238">
        <v>693</v>
      </c>
      <c r="R17" s="237">
        <f>SUM(P17:Q17)</f>
        <v>13695</v>
      </c>
      <c r="S17" s="238">
        <v>8</v>
      </c>
      <c r="T17" s="237">
        <f>SUM(R17:S17)</f>
        <v>13703</v>
      </c>
      <c r="U17" s="236">
        <v>100</v>
      </c>
      <c r="V17" s="235"/>
    </row>
    <row r="18" spans="2:22" ht="24.95" customHeight="1" x14ac:dyDescent="0.15">
      <c r="B18" s="264"/>
      <c r="C18" s="263" t="s">
        <v>79</v>
      </c>
      <c r="D18" s="241">
        <v>190.51</v>
      </c>
      <c r="E18" s="241">
        <v>982.48900000000003</v>
      </c>
      <c r="F18" s="238">
        <v>166</v>
      </c>
      <c r="G18" s="238">
        <v>758</v>
      </c>
      <c r="H18" s="238">
        <v>726</v>
      </c>
      <c r="I18" s="238">
        <v>304</v>
      </c>
      <c r="J18" s="238">
        <v>2926</v>
      </c>
      <c r="K18" s="238">
        <v>169</v>
      </c>
      <c r="L18" s="238">
        <v>52</v>
      </c>
      <c r="M18" s="240">
        <f>SUM(D18:L18)</f>
        <v>6273.9989999999998</v>
      </c>
      <c r="N18" s="239">
        <v>1E-3</v>
      </c>
      <c r="O18" s="239">
        <v>0</v>
      </c>
      <c r="P18" s="237">
        <f>SUM(M18:O18)</f>
        <v>6274</v>
      </c>
      <c r="Q18" s="238">
        <v>366</v>
      </c>
      <c r="R18" s="237">
        <f>SUM(P18:Q18)</f>
        <v>6640</v>
      </c>
      <c r="S18" s="238">
        <v>0</v>
      </c>
      <c r="T18" s="237">
        <f>SUM(R18:S18)</f>
        <v>6640</v>
      </c>
      <c r="U18" s="236">
        <v>100</v>
      </c>
      <c r="V18" s="235"/>
    </row>
    <row r="19" spans="2:22" ht="24.95" customHeight="1" x14ac:dyDescent="0.15">
      <c r="B19" s="262" t="s">
        <v>78</v>
      </c>
      <c r="C19" s="242"/>
      <c r="D19" s="261">
        <f>SUM(D17:D18)</f>
        <v>574.64300000000003</v>
      </c>
      <c r="E19" s="261">
        <f>SUM(E17:E18)</f>
        <v>2839.355</v>
      </c>
      <c r="F19" s="259">
        <f>SUM(F17:F18)</f>
        <v>404</v>
      </c>
      <c r="G19" s="259">
        <f>SUM(G17:G18)</f>
        <v>1903</v>
      </c>
      <c r="H19" s="259">
        <f>SUM(H17:H18)</f>
        <v>1954</v>
      </c>
      <c r="I19" s="259">
        <f>SUM(I17:I18)</f>
        <v>895</v>
      </c>
      <c r="J19" s="259">
        <f>SUM(J17:J18)</f>
        <v>9971</v>
      </c>
      <c r="K19" s="259">
        <f>SUM(K17:K18)</f>
        <v>524</v>
      </c>
      <c r="L19" s="259">
        <f>SUM(L17:L18)</f>
        <v>211</v>
      </c>
      <c r="M19" s="261">
        <f>SUM(D19:L19)</f>
        <v>19275.998</v>
      </c>
      <c r="N19" s="260">
        <f>SUM(N17:N18)</f>
        <v>2E-3</v>
      </c>
      <c r="O19" s="260">
        <f>SUM(O17:O18)</f>
        <v>0</v>
      </c>
      <c r="P19" s="259">
        <f>SUM(M19:O19)</f>
        <v>19276</v>
      </c>
      <c r="Q19" s="259">
        <f>SUM(Q17:Q18)</f>
        <v>1059</v>
      </c>
      <c r="R19" s="259">
        <f>SUM(P19:Q19)</f>
        <v>20335</v>
      </c>
      <c r="S19" s="259">
        <f>SUM(S17:S18)</f>
        <v>8</v>
      </c>
      <c r="T19" s="259">
        <f>SUM(R19:S19)</f>
        <v>20343</v>
      </c>
      <c r="U19" s="258">
        <v>100</v>
      </c>
      <c r="V19" s="216"/>
    </row>
    <row r="20" spans="2:22" ht="24.95" customHeight="1" thickBot="1" x14ac:dyDescent="0.2">
      <c r="B20" s="234" t="s">
        <v>77</v>
      </c>
      <c r="C20" s="233"/>
      <c r="D20" s="232">
        <f>SUM(D9:D12)+D16+D19</f>
        <v>4614.8279999999995</v>
      </c>
      <c r="E20" s="232">
        <f>SUM(E9:E12)+E16+E19</f>
        <v>20385.162999999997</v>
      </c>
      <c r="F20" s="230">
        <f>SUM(F9:F12)+F16+F19</f>
        <v>2981</v>
      </c>
      <c r="G20" s="230">
        <f>SUM(G9:G12)+G16+G19</f>
        <v>12714</v>
      </c>
      <c r="H20" s="230">
        <f>SUM(H9:H12)+H16+H19</f>
        <v>18750</v>
      </c>
      <c r="I20" s="230">
        <f>SUM(I9:I12)+I16+I19</f>
        <v>5656</v>
      </c>
      <c r="J20" s="230">
        <f>SUM(J9:J12)+J16+J19</f>
        <v>59393</v>
      </c>
      <c r="K20" s="230">
        <f>SUM(K9:K12)+K16+K19</f>
        <v>3722</v>
      </c>
      <c r="L20" s="230">
        <f>SUM(L9:L12)+L16+L19</f>
        <v>1608</v>
      </c>
      <c r="M20" s="232">
        <f>SUM(M9:M12)+M16+M19</f>
        <v>129823.99099999998</v>
      </c>
      <c r="N20" s="231">
        <f>SUM(N9:N12)+N16+N19</f>
        <v>9.0000000000000011E-3</v>
      </c>
      <c r="O20" s="231">
        <f>SUM(O9:O12)+O16+O19</f>
        <v>0</v>
      </c>
      <c r="P20" s="230">
        <f>SUM(P9:P12)+P16+P19</f>
        <v>129824</v>
      </c>
      <c r="Q20" s="230">
        <f>SUM(Q9:Q12)+Q16+Q19</f>
        <v>4340</v>
      </c>
      <c r="R20" s="230">
        <f>SUM(R9:R12)+R16+R19</f>
        <v>134164</v>
      </c>
      <c r="S20" s="230">
        <f>SUM(S9:S12)+S16+S19</f>
        <v>10</v>
      </c>
      <c r="T20" s="230">
        <f>SUM(T9:T12)+T16+T19</f>
        <v>134174</v>
      </c>
      <c r="U20" s="229">
        <v>100</v>
      </c>
      <c r="V20" s="216"/>
    </row>
    <row r="21" spans="2:22" s="224" customFormat="1" ht="24.95" customHeight="1" thickBot="1" x14ac:dyDescent="0.2">
      <c r="B21" s="257" t="s">
        <v>76</v>
      </c>
      <c r="C21" s="257"/>
      <c r="D21" s="256"/>
      <c r="E21" s="256"/>
      <c r="F21" s="254"/>
      <c r="G21" s="254"/>
      <c r="H21" s="254"/>
      <c r="I21" s="254"/>
      <c r="J21" s="254"/>
      <c r="K21" s="254"/>
      <c r="L21" s="254"/>
      <c r="M21" s="256"/>
      <c r="N21" s="255"/>
      <c r="O21" s="255"/>
      <c r="P21" s="254"/>
      <c r="Q21" s="254"/>
      <c r="R21" s="254"/>
      <c r="S21" s="254"/>
      <c r="T21" s="254"/>
      <c r="U21" s="254"/>
      <c r="V21" s="216"/>
    </row>
    <row r="22" spans="2:22" ht="24.95" customHeight="1" x14ac:dyDescent="0.15">
      <c r="B22" s="253"/>
      <c r="C22" s="252" t="s">
        <v>75</v>
      </c>
      <c r="D22" s="251">
        <v>2985.1460000000002</v>
      </c>
      <c r="E22" s="251">
        <v>10067.852999999999</v>
      </c>
      <c r="F22" s="248">
        <v>2221</v>
      </c>
      <c r="G22" s="248">
        <v>6222</v>
      </c>
      <c r="H22" s="248">
        <v>13173</v>
      </c>
      <c r="I22" s="248">
        <v>4296</v>
      </c>
      <c r="J22" s="248">
        <v>41294</v>
      </c>
      <c r="K22" s="248">
        <v>2570</v>
      </c>
      <c r="L22" s="248">
        <v>1109</v>
      </c>
      <c r="M22" s="250">
        <f>SUM(D22:L22)</f>
        <v>83937.998999999996</v>
      </c>
      <c r="N22" s="249">
        <v>1E-3</v>
      </c>
      <c r="O22" s="249">
        <v>0</v>
      </c>
      <c r="P22" s="247">
        <f>SUM(M22:O22)</f>
        <v>83938</v>
      </c>
      <c r="Q22" s="248">
        <v>4014</v>
      </c>
      <c r="R22" s="247">
        <f>SUM(P22:Q22)</f>
        <v>87952</v>
      </c>
      <c r="S22" s="248">
        <v>1</v>
      </c>
      <c r="T22" s="247">
        <f>SUM(R22:S22)</f>
        <v>87953</v>
      </c>
      <c r="U22" s="246">
        <v>100</v>
      </c>
      <c r="V22" s="235"/>
    </row>
    <row r="23" spans="2:22" ht="24.95" customHeight="1" x14ac:dyDescent="0.15">
      <c r="B23" s="243"/>
      <c r="C23" s="242" t="s">
        <v>74</v>
      </c>
      <c r="D23" s="241">
        <v>621.60299999999995</v>
      </c>
      <c r="E23" s="241">
        <v>2373.3960000000002</v>
      </c>
      <c r="F23" s="238">
        <v>645</v>
      </c>
      <c r="G23" s="238">
        <v>1510</v>
      </c>
      <c r="H23" s="238">
        <v>2594</v>
      </c>
      <c r="I23" s="238">
        <v>944</v>
      </c>
      <c r="J23" s="238">
        <v>10471</v>
      </c>
      <c r="K23" s="238">
        <v>625</v>
      </c>
      <c r="L23" s="238">
        <v>229</v>
      </c>
      <c r="M23" s="240">
        <f>SUM(D23:L23)</f>
        <v>20012.999</v>
      </c>
      <c r="N23" s="239">
        <v>1E-3</v>
      </c>
      <c r="O23" s="239">
        <v>0</v>
      </c>
      <c r="P23" s="237">
        <f>SUM(M23:O23)</f>
        <v>20013</v>
      </c>
      <c r="Q23" s="238">
        <v>809</v>
      </c>
      <c r="R23" s="237">
        <f>SUM(P23:Q23)</f>
        <v>20822</v>
      </c>
      <c r="S23" s="238">
        <v>0</v>
      </c>
      <c r="T23" s="237">
        <f>SUM(R23:S23)</f>
        <v>20822</v>
      </c>
      <c r="U23" s="236">
        <v>100</v>
      </c>
      <c r="V23" s="235"/>
    </row>
    <row r="24" spans="2:22" ht="24.95" customHeight="1" x14ac:dyDescent="0.15">
      <c r="B24" s="243"/>
      <c r="C24" s="242" t="s">
        <v>73</v>
      </c>
      <c r="D24" s="241">
        <v>877.51499999999999</v>
      </c>
      <c r="E24" s="241">
        <v>2545.4839999999999</v>
      </c>
      <c r="F24" s="238">
        <v>490</v>
      </c>
      <c r="G24" s="238">
        <v>1497</v>
      </c>
      <c r="H24" s="238">
        <v>3532</v>
      </c>
      <c r="I24" s="238">
        <v>1148</v>
      </c>
      <c r="J24" s="238">
        <v>11795</v>
      </c>
      <c r="K24" s="238">
        <v>669</v>
      </c>
      <c r="L24" s="238">
        <v>301</v>
      </c>
      <c r="M24" s="240">
        <f>SUM(D24:L24)</f>
        <v>22854.999</v>
      </c>
      <c r="N24" s="239">
        <v>1E-3</v>
      </c>
      <c r="O24" s="239">
        <v>0</v>
      </c>
      <c r="P24" s="237">
        <f>SUM(M24:O24)</f>
        <v>22855</v>
      </c>
      <c r="Q24" s="238">
        <v>749</v>
      </c>
      <c r="R24" s="237">
        <f>SUM(P24:Q24)</f>
        <v>23604</v>
      </c>
      <c r="S24" s="238">
        <v>0</v>
      </c>
      <c r="T24" s="237">
        <f>SUM(R24:S24)</f>
        <v>23604</v>
      </c>
      <c r="U24" s="236">
        <v>100</v>
      </c>
      <c r="V24" s="235"/>
    </row>
    <row r="25" spans="2:22" ht="24.95" customHeight="1" x14ac:dyDescent="0.15">
      <c r="B25" s="243"/>
      <c r="C25" s="242" t="s">
        <v>72</v>
      </c>
      <c r="D25" s="245">
        <v>442.35599999999999</v>
      </c>
      <c r="E25" s="245">
        <v>1244.643</v>
      </c>
      <c r="F25" s="244">
        <v>239</v>
      </c>
      <c r="G25" s="244">
        <v>882</v>
      </c>
      <c r="H25" s="244">
        <v>3631</v>
      </c>
      <c r="I25" s="244">
        <v>743</v>
      </c>
      <c r="J25" s="244">
        <v>6547</v>
      </c>
      <c r="K25" s="244">
        <v>367</v>
      </c>
      <c r="L25" s="244">
        <v>178</v>
      </c>
      <c r="M25" s="240">
        <f>SUM(D25:L25)</f>
        <v>14273.999</v>
      </c>
      <c r="N25" s="239">
        <v>1E-3</v>
      </c>
      <c r="O25" s="239">
        <v>0</v>
      </c>
      <c r="P25" s="237">
        <f>SUM(M25:O25)</f>
        <v>14274</v>
      </c>
      <c r="Q25" s="238">
        <v>595</v>
      </c>
      <c r="R25" s="237">
        <f>SUM(P25:Q25)</f>
        <v>14869</v>
      </c>
      <c r="S25" s="238">
        <v>0</v>
      </c>
      <c r="T25" s="237">
        <f>SUM(R25:S25)</f>
        <v>14869</v>
      </c>
      <c r="U25" s="236">
        <v>100</v>
      </c>
      <c r="V25" s="235"/>
    </row>
    <row r="26" spans="2:22" ht="24.95" customHeight="1" x14ac:dyDescent="0.15">
      <c r="B26" s="243"/>
      <c r="C26" s="242" t="s">
        <v>60</v>
      </c>
      <c r="D26" s="245">
        <v>947.93399999999997</v>
      </c>
      <c r="E26" s="245">
        <v>2883.0650000000001</v>
      </c>
      <c r="F26" s="244">
        <v>601</v>
      </c>
      <c r="G26" s="244">
        <v>1823</v>
      </c>
      <c r="H26" s="244">
        <v>3507</v>
      </c>
      <c r="I26" s="244">
        <v>1243</v>
      </c>
      <c r="J26" s="244">
        <v>14162</v>
      </c>
      <c r="K26" s="244">
        <v>762</v>
      </c>
      <c r="L26" s="244">
        <v>243</v>
      </c>
      <c r="M26" s="240">
        <f>SUM(D26:L26)</f>
        <v>26171.999</v>
      </c>
      <c r="N26" s="239">
        <v>1E-3</v>
      </c>
      <c r="O26" s="239">
        <v>0</v>
      </c>
      <c r="P26" s="237">
        <f>SUM(M26:O26)</f>
        <v>26172</v>
      </c>
      <c r="Q26" s="238">
        <v>912</v>
      </c>
      <c r="R26" s="237">
        <f>SUM(P26:Q26)</f>
        <v>27084</v>
      </c>
      <c r="S26" s="238">
        <v>0</v>
      </c>
      <c r="T26" s="237">
        <f>SUM(R26:S26)</f>
        <v>27084</v>
      </c>
      <c r="U26" s="236">
        <v>100</v>
      </c>
      <c r="V26" s="235"/>
    </row>
    <row r="27" spans="2:22" ht="24.95" customHeight="1" x14ac:dyDescent="0.15">
      <c r="B27" s="243"/>
      <c r="C27" s="242" t="s">
        <v>59</v>
      </c>
      <c r="D27" s="241">
        <v>1612.8230000000001</v>
      </c>
      <c r="E27" s="241">
        <v>4908.1760000000004</v>
      </c>
      <c r="F27" s="238">
        <v>965</v>
      </c>
      <c r="G27" s="238">
        <v>2773</v>
      </c>
      <c r="H27" s="238">
        <v>6584</v>
      </c>
      <c r="I27" s="238">
        <v>2357</v>
      </c>
      <c r="J27" s="238">
        <v>18734</v>
      </c>
      <c r="K27" s="238">
        <v>1189</v>
      </c>
      <c r="L27" s="238">
        <v>568</v>
      </c>
      <c r="M27" s="240">
        <f>SUM(D27:L27)</f>
        <v>39690.998999999996</v>
      </c>
      <c r="N27" s="239">
        <v>1E-3</v>
      </c>
      <c r="O27" s="239">
        <v>0</v>
      </c>
      <c r="P27" s="237">
        <f>SUM(M27:O27)</f>
        <v>39690.999999999993</v>
      </c>
      <c r="Q27" s="238">
        <v>1335</v>
      </c>
      <c r="R27" s="237">
        <f>SUM(P27:Q27)</f>
        <v>41025.999999999993</v>
      </c>
      <c r="S27" s="238">
        <v>0</v>
      </c>
      <c r="T27" s="237">
        <f>SUM(R27:S27)</f>
        <v>41025.999999999993</v>
      </c>
      <c r="U27" s="236">
        <v>100</v>
      </c>
      <c r="V27" s="235"/>
    </row>
    <row r="28" spans="2:22" ht="24.95" customHeight="1" thickBot="1" x14ac:dyDescent="0.2">
      <c r="B28" s="234" t="s">
        <v>71</v>
      </c>
      <c r="C28" s="233"/>
      <c r="D28" s="232">
        <f>SUM(D22:D27)</f>
        <v>7487.3770000000004</v>
      </c>
      <c r="E28" s="232">
        <f>SUM(E22:E27)</f>
        <v>24022.616999999998</v>
      </c>
      <c r="F28" s="230">
        <f>SUM(F22:F27)</f>
        <v>5161</v>
      </c>
      <c r="G28" s="230">
        <f>SUM(G22:G27)</f>
        <v>14707</v>
      </c>
      <c r="H28" s="230">
        <f>SUM(H22:H27)</f>
        <v>33021</v>
      </c>
      <c r="I28" s="230">
        <f>SUM(I22:I27)</f>
        <v>10731</v>
      </c>
      <c r="J28" s="230">
        <f>SUM(J22:J27)</f>
        <v>103003</v>
      </c>
      <c r="K28" s="230">
        <f>SUM(K22:K27)</f>
        <v>6182</v>
      </c>
      <c r="L28" s="230">
        <f>SUM(L22:L27)</f>
        <v>2628</v>
      </c>
      <c r="M28" s="232">
        <f>SUM(D28:L28)</f>
        <v>206942.99400000001</v>
      </c>
      <c r="N28" s="231">
        <f>SUM(N22:N27)</f>
        <v>6.0000000000000001E-3</v>
      </c>
      <c r="O28" s="231">
        <f>SUM(O22:O27)</f>
        <v>0</v>
      </c>
      <c r="P28" s="230">
        <f>SUM(M28:O28)</f>
        <v>206943</v>
      </c>
      <c r="Q28" s="230">
        <f>SUM(Q22:Q27)</f>
        <v>8414</v>
      </c>
      <c r="R28" s="230">
        <f>SUM(P28:Q28)</f>
        <v>215357</v>
      </c>
      <c r="S28" s="230">
        <f>SUM(S22:S27)</f>
        <v>1</v>
      </c>
      <c r="T28" s="230">
        <f>SUM(R28:S28)</f>
        <v>215358</v>
      </c>
      <c r="U28" s="229">
        <v>100</v>
      </c>
      <c r="V28" s="216"/>
    </row>
    <row r="29" spans="2:22" s="224" customFormat="1" ht="24.75" customHeight="1" thickBot="1" x14ac:dyDescent="0.2">
      <c r="B29" s="228"/>
      <c r="C29" s="228"/>
      <c r="D29" s="227"/>
      <c r="E29" s="227"/>
      <c r="F29" s="225"/>
      <c r="G29" s="225"/>
      <c r="H29" s="225"/>
      <c r="I29" s="225"/>
      <c r="J29" s="225"/>
      <c r="K29" s="225"/>
      <c r="L29" s="225"/>
      <c r="M29" s="227"/>
      <c r="N29" s="226"/>
      <c r="O29" s="226"/>
      <c r="P29" s="225"/>
      <c r="Q29" s="225"/>
      <c r="R29" s="225"/>
      <c r="S29" s="225"/>
      <c r="T29" s="225"/>
      <c r="U29" s="225"/>
      <c r="V29" s="216"/>
    </row>
    <row r="30" spans="2:22" ht="24.95" customHeight="1" thickBot="1" x14ac:dyDescent="0.2">
      <c r="B30" s="223" t="s">
        <v>70</v>
      </c>
      <c r="C30" s="222"/>
      <c r="D30" s="220">
        <f>D7+D20+D28</f>
        <v>16566.665000000001</v>
      </c>
      <c r="E30" s="221">
        <f>E7+E20+E28</f>
        <v>60284.318999999996</v>
      </c>
      <c r="F30" s="218">
        <f>F7+F20+F28</f>
        <v>10238</v>
      </c>
      <c r="G30" s="218">
        <f>G7+G20+G28</f>
        <v>39692</v>
      </c>
      <c r="H30" s="218">
        <f>H7+H20+H28</f>
        <v>87171</v>
      </c>
      <c r="I30" s="218">
        <f>I7+I20+I28</f>
        <v>23769</v>
      </c>
      <c r="J30" s="218">
        <f>J7+J20+J28</f>
        <v>216307</v>
      </c>
      <c r="K30" s="218">
        <f>K7+K20+K28</f>
        <v>13509</v>
      </c>
      <c r="L30" s="218">
        <f>L7+L20+L28</f>
        <v>6114</v>
      </c>
      <c r="M30" s="220">
        <f>M7+M20+M28</f>
        <v>473650.984</v>
      </c>
      <c r="N30" s="219">
        <f>N7+N20+N28</f>
        <v>1.6E-2</v>
      </c>
      <c r="O30" s="219">
        <f>O7+O20+O28</f>
        <v>0</v>
      </c>
      <c r="P30" s="218">
        <f>P7+P20+P28</f>
        <v>473651</v>
      </c>
      <c r="Q30" s="218">
        <f>Q7+Q20+Q28</f>
        <v>16248</v>
      </c>
      <c r="R30" s="218">
        <f>R7+R20+R28</f>
        <v>489899</v>
      </c>
      <c r="S30" s="218">
        <f>S7+S20+S28</f>
        <v>12</v>
      </c>
      <c r="T30" s="218">
        <f>T7+T20+T28</f>
        <v>489911</v>
      </c>
      <c r="U30" s="217">
        <v>100</v>
      </c>
      <c r="V30" s="216"/>
    </row>
    <row r="31" spans="2:22" ht="19.5" customHeight="1" x14ac:dyDescent="0.15">
      <c r="B31" s="213" t="s">
        <v>69</v>
      </c>
    </row>
  </sheetData>
  <mergeCells count="8">
    <mergeCell ref="B9:C9"/>
    <mergeCell ref="B30:C30"/>
    <mergeCell ref="B1:T1"/>
    <mergeCell ref="S2:T2"/>
    <mergeCell ref="M4:M5"/>
    <mergeCell ref="N4:N5"/>
    <mergeCell ref="O4:O5"/>
    <mergeCell ref="B7:C7"/>
  </mergeCells>
  <phoneticPr fontId="3"/>
  <pageMargins left="0.51181102362204722" right="0.19685039370078741" top="0.78740157480314965" bottom="0.23622047244094491" header="0.43307086614173229" footer="0.19685039370078741"/>
  <pageSetup paperSize="9" scale="52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9"/>
  <sheetViews>
    <sheetView view="pageBreakPreview" zoomScaleNormal="100" zoomScaleSheetLayoutView="100" workbookViewId="0">
      <selection activeCell="B3" sqref="B3:CH3"/>
    </sheetView>
  </sheetViews>
  <sheetFormatPr defaultColWidth="1.625" defaultRowHeight="14.25" x14ac:dyDescent="0.15"/>
  <cols>
    <col min="1" max="16384" width="1.625" style="323"/>
  </cols>
  <sheetData>
    <row r="1" spans="1:93" s="313" customFormat="1" ht="18" customHeight="1" x14ac:dyDescent="0.15"/>
    <row r="2" spans="1:93" s="313" customFormat="1" ht="18" customHeight="1" x14ac:dyDescent="0.15"/>
    <row r="3" spans="1:93" s="313" customFormat="1" ht="30.75" customHeight="1" x14ac:dyDescent="0.15">
      <c r="B3" s="314" t="s">
        <v>121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5"/>
      <c r="BK3" s="315"/>
      <c r="BL3" s="315"/>
      <c r="BM3" s="315"/>
      <c r="BN3" s="315"/>
      <c r="BO3" s="315"/>
      <c r="BP3" s="315"/>
      <c r="BQ3" s="315"/>
      <c r="BR3" s="315"/>
      <c r="BS3" s="315"/>
      <c r="BT3" s="315"/>
      <c r="BU3" s="315"/>
      <c r="BV3" s="315"/>
      <c r="BW3" s="315"/>
      <c r="BX3" s="315"/>
      <c r="BY3" s="315"/>
      <c r="BZ3" s="315"/>
      <c r="CA3" s="315"/>
      <c r="CB3" s="315"/>
      <c r="CC3" s="315"/>
      <c r="CD3" s="315"/>
      <c r="CE3" s="315"/>
      <c r="CF3" s="315"/>
      <c r="CG3" s="315"/>
      <c r="CH3" s="315"/>
    </row>
    <row r="4" spans="1:93" s="313" customFormat="1" ht="24" hidden="1" customHeight="1" x14ac:dyDescent="0.15"/>
    <row r="5" spans="1:93" s="313" customFormat="1" ht="18.75" hidden="1" customHeight="1" x14ac:dyDescent="0.15"/>
    <row r="6" spans="1:93" s="313" customFormat="1" ht="18" hidden="1" customHeight="1" x14ac:dyDescent="0.15"/>
    <row r="7" spans="1:93" s="313" customFormat="1" ht="18" customHeight="1" x14ac:dyDescent="0.15">
      <c r="BM7" s="313" t="s">
        <v>116</v>
      </c>
    </row>
    <row r="8" spans="1:93" s="313" customFormat="1" ht="18" customHeight="1" x14ac:dyDescent="0.15">
      <c r="CH8" s="316" t="s">
        <v>122</v>
      </c>
    </row>
    <row r="9" spans="1:93" s="313" customFormat="1" ht="9.75" customHeight="1" x14ac:dyDescent="0.15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</row>
    <row r="10" spans="1:93" ht="27.95" customHeight="1" x14ac:dyDescent="0.15">
      <c r="A10" s="318"/>
      <c r="B10" s="319" t="s">
        <v>123</v>
      </c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 t="s">
        <v>124</v>
      </c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 t="s">
        <v>125</v>
      </c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20" t="s">
        <v>126</v>
      </c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19"/>
      <c r="BP10" s="319"/>
      <c r="BQ10" s="319"/>
      <c r="BR10" s="319" t="s">
        <v>127</v>
      </c>
      <c r="BS10" s="319"/>
      <c r="BT10" s="319"/>
      <c r="BU10" s="319"/>
      <c r="BV10" s="319"/>
      <c r="BW10" s="319"/>
      <c r="BX10" s="319"/>
      <c r="BY10" s="319"/>
      <c r="BZ10" s="319"/>
      <c r="CA10" s="319"/>
      <c r="CB10" s="319"/>
      <c r="CC10" s="319"/>
      <c r="CD10" s="319"/>
      <c r="CE10" s="319"/>
      <c r="CF10" s="319"/>
      <c r="CG10" s="319"/>
      <c r="CH10" s="319"/>
      <c r="CI10" s="321"/>
      <c r="CJ10" s="321"/>
      <c r="CK10" s="322"/>
      <c r="CL10" s="322"/>
      <c r="CM10" s="322"/>
      <c r="CN10" s="322"/>
      <c r="CO10" s="322"/>
    </row>
    <row r="11" spans="1:93" ht="23.25" customHeight="1" x14ac:dyDescent="0.15">
      <c r="A11" s="324"/>
      <c r="B11" s="325" t="s">
        <v>128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6">
        <v>23729</v>
      </c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>
        <v>442980</v>
      </c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>
        <v>0</v>
      </c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6"/>
      <c r="BR11" s="326">
        <v>466709</v>
      </c>
      <c r="BS11" s="326"/>
      <c r="BT11" s="326"/>
      <c r="BU11" s="326"/>
      <c r="BV11" s="326"/>
      <c r="BW11" s="326"/>
      <c r="BX11" s="326"/>
      <c r="BY11" s="326"/>
      <c r="BZ11" s="326"/>
      <c r="CA11" s="326"/>
      <c r="CB11" s="326"/>
      <c r="CC11" s="326"/>
      <c r="CD11" s="326"/>
      <c r="CE11" s="326"/>
      <c r="CF11" s="326"/>
      <c r="CG11" s="326"/>
      <c r="CH11" s="326"/>
      <c r="CI11" s="324"/>
      <c r="CJ11" s="324"/>
      <c r="CK11" s="322"/>
      <c r="CL11" s="322"/>
      <c r="CM11" s="322"/>
      <c r="CN11" s="322"/>
      <c r="CO11" s="322"/>
    </row>
    <row r="12" spans="1:93" ht="23.25" customHeight="1" x14ac:dyDescent="0.15">
      <c r="A12" s="324"/>
      <c r="B12" s="325" t="s">
        <v>129</v>
      </c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6">
        <v>19437</v>
      </c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>
        <v>447272</v>
      </c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>
        <v>0</v>
      </c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>
        <v>466709</v>
      </c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4"/>
      <c r="CJ12" s="324"/>
      <c r="CK12" s="322"/>
      <c r="CL12" s="322"/>
      <c r="CM12" s="322"/>
      <c r="CN12" s="322"/>
      <c r="CO12" s="322"/>
    </row>
    <row r="13" spans="1:93" ht="23.25" customHeight="1" x14ac:dyDescent="0.15">
      <c r="A13" s="324"/>
      <c r="B13" s="325" t="s">
        <v>130</v>
      </c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6">
        <v>22959</v>
      </c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>
        <v>443750</v>
      </c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>
        <v>0</v>
      </c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>
        <v>466709</v>
      </c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4"/>
      <c r="CJ13" s="324"/>
      <c r="CK13" s="322"/>
      <c r="CL13" s="322"/>
      <c r="CM13" s="322"/>
      <c r="CN13" s="322"/>
      <c r="CO13" s="322"/>
    </row>
    <row r="14" spans="1:93" ht="23.25" customHeight="1" x14ac:dyDescent="0.15">
      <c r="A14" s="324"/>
      <c r="B14" s="325" t="s">
        <v>131</v>
      </c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6">
        <v>19647</v>
      </c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>
        <v>447062</v>
      </c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>
        <v>0</v>
      </c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>
        <v>466709</v>
      </c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26"/>
      <c r="CI14" s="324"/>
      <c r="CJ14" s="324"/>
      <c r="CK14" s="322"/>
      <c r="CL14" s="322"/>
      <c r="CM14" s="322"/>
      <c r="CN14" s="322"/>
      <c r="CO14" s="322"/>
    </row>
    <row r="15" spans="1:93" ht="23.25" customHeight="1" x14ac:dyDescent="0.15">
      <c r="A15" s="324"/>
      <c r="B15" s="325" t="s">
        <v>132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6">
        <v>23174</v>
      </c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>
        <v>443535</v>
      </c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>
        <v>0</v>
      </c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>
        <v>466709</v>
      </c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26"/>
      <c r="CI15" s="324"/>
      <c r="CJ15" s="324"/>
      <c r="CK15" s="322"/>
      <c r="CL15" s="322"/>
      <c r="CM15" s="322"/>
      <c r="CN15" s="322"/>
      <c r="CO15" s="322"/>
    </row>
    <row r="16" spans="1:93" ht="23.25" customHeight="1" x14ac:dyDescent="0.15">
      <c r="A16" s="324"/>
      <c r="B16" s="325" t="s">
        <v>133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6">
        <v>21905</v>
      </c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>
        <v>444804</v>
      </c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>
        <v>0</v>
      </c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>
        <v>466709</v>
      </c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26"/>
      <c r="CI16" s="324"/>
      <c r="CJ16" s="324"/>
      <c r="CK16" s="322"/>
      <c r="CL16" s="322"/>
      <c r="CM16" s="322"/>
      <c r="CN16" s="322"/>
      <c r="CO16" s="322"/>
    </row>
    <row r="17" spans="1:93" ht="23.25" customHeight="1" x14ac:dyDescent="0.15">
      <c r="A17" s="324"/>
      <c r="B17" s="325" t="s">
        <v>134</v>
      </c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6">
        <v>22010</v>
      </c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>
        <v>444699</v>
      </c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>
        <v>0</v>
      </c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>
        <v>466709</v>
      </c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26"/>
      <c r="CI17" s="324"/>
      <c r="CJ17" s="324"/>
      <c r="CK17" s="322"/>
      <c r="CL17" s="322"/>
      <c r="CM17" s="322"/>
      <c r="CN17" s="322"/>
      <c r="CO17" s="322"/>
    </row>
    <row r="18" spans="1:93" ht="23.25" customHeight="1" x14ac:dyDescent="0.15">
      <c r="A18" s="324"/>
      <c r="B18" s="325" t="s">
        <v>135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6">
        <v>21897</v>
      </c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>
        <v>444812</v>
      </c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>
        <v>0</v>
      </c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>
        <v>466709</v>
      </c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4"/>
      <c r="CJ18" s="324"/>
      <c r="CK18" s="322"/>
      <c r="CL18" s="322"/>
      <c r="CM18" s="322"/>
      <c r="CN18" s="322"/>
      <c r="CO18" s="322"/>
    </row>
    <row r="19" spans="1:93" ht="23.25" customHeight="1" x14ac:dyDescent="0.15">
      <c r="A19" s="324"/>
      <c r="B19" s="325" t="s">
        <v>136</v>
      </c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6">
        <v>19293</v>
      </c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>
        <v>447416</v>
      </c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>
        <v>0</v>
      </c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>
        <v>466709</v>
      </c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26"/>
      <c r="CI19" s="324"/>
      <c r="CJ19" s="324"/>
      <c r="CK19" s="322"/>
      <c r="CL19" s="322"/>
      <c r="CM19" s="322"/>
      <c r="CN19" s="322"/>
      <c r="CO19" s="322"/>
    </row>
    <row r="20" spans="1:93" ht="23.25" customHeight="1" x14ac:dyDescent="0.15">
      <c r="A20" s="324"/>
      <c r="B20" s="325" t="s">
        <v>137</v>
      </c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6">
        <v>18493</v>
      </c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>
        <v>448216</v>
      </c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>
        <v>0</v>
      </c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>
        <v>466709</v>
      </c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26"/>
      <c r="CI20" s="324"/>
      <c r="CJ20" s="324"/>
      <c r="CK20" s="322"/>
      <c r="CL20" s="322"/>
      <c r="CM20" s="322"/>
      <c r="CN20" s="322"/>
      <c r="CO20" s="322"/>
    </row>
    <row r="21" spans="1:93" ht="23.25" customHeight="1" x14ac:dyDescent="0.15">
      <c r="A21" s="324"/>
      <c r="B21" s="325" t="s">
        <v>138</v>
      </c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6">
        <v>21698</v>
      </c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>
        <v>445011</v>
      </c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>
        <v>0</v>
      </c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>
        <v>466709</v>
      </c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4"/>
      <c r="CJ21" s="324"/>
      <c r="CK21" s="322"/>
      <c r="CL21" s="322"/>
      <c r="CM21" s="322"/>
      <c r="CN21" s="322"/>
      <c r="CO21" s="322"/>
    </row>
    <row r="22" spans="1:93" ht="9" customHeight="1" x14ac:dyDescent="0.15">
      <c r="A22" s="324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  <c r="BO22" s="324"/>
      <c r="BP22" s="324"/>
      <c r="BQ22" s="324"/>
      <c r="BR22" s="324"/>
      <c r="BS22" s="324"/>
      <c r="BT22" s="324"/>
      <c r="BU22" s="324"/>
      <c r="BV22" s="324"/>
      <c r="BW22" s="324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24"/>
      <c r="CI22" s="324"/>
      <c r="CJ22" s="324"/>
      <c r="CK22" s="322"/>
      <c r="CL22" s="322"/>
      <c r="CM22" s="322"/>
      <c r="CN22" s="322"/>
      <c r="CO22" s="322"/>
    </row>
    <row r="23" spans="1:93" ht="27.95" customHeight="1" x14ac:dyDescent="0.15">
      <c r="A23" s="324"/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19" t="s">
        <v>124</v>
      </c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 t="s">
        <v>125</v>
      </c>
      <c r="AK23" s="319"/>
      <c r="AL23" s="319"/>
      <c r="AM23" s="319"/>
      <c r="AN23" s="319"/>
      <c r="AO23" s="319"/>
      <c r="AP23" s="319"/>
      <c r="AQ23" s="319"/>
      <c r="AR23" s="319"/>
      <c r="AS23" s="319"/>
      <c r="AT23" s="319"/>
      <c r="AU23" s="319"/>
      <c r="AV23" s="319"/>
      <c r="AW23" s="319"/>
      <c r="AX23" s="319"/>
      <c r="AY23" s="319"/>
      <c r="AZ23" s="319"/>
      <c r="BA23" s="320" t="s">
        <v>126</v>
      </c>
      <c r="BB23" s="319"/>
      <c r="BC23" s="319"/>
      <c r="BD23" s="319"/>
      <c r="BE23" s="319"/>
      <c r="BF23" s="319"/>
      <c r="BG23" s="319"/>
      <c r="BH23" s="319"/>
      <c r="BI23" s="319"/>
      <c r="BJ23" s="319"/>
      <c r="BK23" s="319"/>
      <c r="BL23" s="319"/>
      <c r="BM23" s="319"/>
      <c r="BN23" s="319"/>
      <c r="BO23" s="319"/>
      <c r="BP23" s="319"/>
      <c r="BQ23" s="319"/>
      <c r="BR23" s="319" t="s">
        <v>127</v>
      </c>
      <c r="BS23" s="319"/>
      <c r="BT23" s="319"/>
      <c r="BU23" s="319"/>
      <c r="BV23" s="319"/>
      <c r="BW23" s="319"/>
      <c r="BX23" s="319"/>
      <c r="BY23" s="319"/>
      <c r="BZ23" s="319"/>
      <c r="CA23" s="319"/>
      <c r="CB23" s="319"/>
      <c r="CC23" s="319"/>
      <c r="CD23" s="319"/>
      <c r="CE23" s="319"/>
      <c r="CF23" s="319"/>
      <c r="CG23" s="319"/>
      <c r="CH23" s="319"/>
      <c r="CI23" s="324"/>
      <c r="CJ23" s="324"/>
      <c r="CK23" s="322"/>
      <c r="CL23" s="322"/>
      <c r="CM23" s="322"/>
      <c r="CN23" s="322"/>
      <c r="CO23" s="322"/>
    </row>
    <row r="24" spans="1:93" ht="23.25" customHeight="1" x14ac:dyDescent="0.15">
      <c r="A24" s="324"/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6">
        <v>234242</v>
      </c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>
        <v>4899557</v>
      </c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>
        <v>0</v>
      </c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>
        <v>5133799</v>
      </c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26"/>
      <c r="CI24" s="324"/>
      <c r="CJ24" s="324"/>
      <c r="CK24" s="322"/>
      <c r="CL24" s="322"/>
      <c r="CM24" s="322"/>
      <c r="CN24" s="322"/>
      <c r="CO24" s="322"/>
    </row>
    <row r="25" spans="1:93" ht="9" customHeight="1" x14ac:dyDescent="0.15">
      <c r="A25" s="327"/>
      <c r="B25" s="318"/>
      <c r="C25" s="318"/>
      <c r="D25" s="318"/>
      <c r="E25" s="318"/>
      <c r="F25" s="318"/>
      <c r="G25" s="318"/>
      <c r="H25" s="318"/>
      <c r="I25" s="318"/>
      <c r="J25" s="318"/>
      <c r="K25" s="327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27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27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27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27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27"/>
      <c r="CD25" s="318"/>
      <c r="CE25" s="318"/>
      <c r="CF25" s="318"/>
      <c r="CG25" s="318"/>
      <c r="CH25" s="324"/>
      <c r="CI25" s="324"/>
      <c r="CJ25" s="324"/>
      <c r="CK25" s="322"/>
      <c r="CL25" s="322"/>
      <c r="CM25" s="322"/>
      <c r="CN25" s="322"/>
      <c r="CO25" s="322"/>
    </row>
    <row r="26" spans="1:93" ht="32.25" customHeight="1" x14ac:dyDescent="0.15">
      <c r="A26" s="327"/>
      <c r="B26" s="325" t="s">
        <v>139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 t="s">
        <v>140</v>
      </c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 t="s">
        <v>141</v>
      </c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 t="s">
        <v>142</v>
      </c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8" t="s">
        <v>143</v>
      </c>
      <c r="BG26" s="329"/>
      <c r="BH26" s="329"/>
      <c r="BI26" s="329"/>
      <c r="BJ26" s="329"/>
      <c r="BK26" s="329"/>
      <c r="BL26" s="329"/>
      <c r="BM26" s="329"/>
      <c r="BN26" s="329"/>
      <c r="BO26" s="329"/>
      <c r="BP26" s="330" t="s">
        <v>144</v>
      </c>
      <c r="BQ26" s="330"/>
      <c r="BR26" s="330"/>
      <c r="BS26" s="331"/>
      <c r="BT26" s="325" t="s">
        <v>145</v>
      </c>
      <c r="BU26" s="325"/>
      <c r="BV26" s="325"/>
      <c r="BW26" s="325"/>
      <c r="BX26" s="325"/>
      <c r="BY26" s="325"/>
      <c r="BZ26" s="325"/>
      <c r="CA26" s="325"/>
      <c r="CB26" s="325"/>
      <c r="CC26" s="325"/>
      <c r="CD26" s="325"/>
      <c r="CE26" s="325"/>
      <c r="CF26" s="325"/>
      <c r="CG26" s="325"/>
      <c r="CH26" s="324"/>
      <c r="CI26" s="324"/>
      <c r="CJ26" s="324"/>
      <c r="CK26" s="322"/>
      <c r="CL26" s="322"/>
      <c r="CM26" s="322"/>
      <c r="CN26" s="322"/>
      <c r="CO26" s="322"/>
    </row>
    <row r="27" spans="1:93" ht="23.25" customHeight="1" x14ac:dyDescent="0.15">
      <c r="A27" s="327"/>
      <c r="B27" s="326">
        <v>486233</v>
      </c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32">
        <v>486123</v>
      </c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4"/>
      <c r="AD27" s="332">
        <v>466709</v>
      </c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4"/>
      <c r="AR27" s="332">
        <v>19414</v>
      </c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4"/>
      <c r="BF27" s="335">
        <v>3.9899999999999998E-2</v>
      </c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  <c r="BS27" s="337"/>
      <c r="BT27" s="332">
        <v>110</v>
      </c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4"/>
      <c r="CH27" s="338"/>
      <c r="CI27" s="338"/>
      <c r="CJ27" s="338"/>
      <c r="CK27" s="322"/>
      <c r="CL27" s="322"/>
      <c r="CM27" s="322"/>
      <c r="CN27" s="322"/>
      <c r="CO27" s="322"/>
    </row>
    <row r="28" spans="1:93" ht="9.9499999999999993" customHeight="1" x14ac:dyDescent="0.1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9"/>
      <c r="CD28" s="338"/>
      <c r="CE28" s="338"/>
      <c r="CF28" s="338"/>
      <c r="CG28" s="338"/>
      <c r="CH28" s="338"/>
      <c r="CI28" s="338"/>
      <c r="CJ28" s="338"/>
      <c r="CK28" s="322"/>
      <c r="CL28" s="322"/>
      <c r="CM28" s="322"/>
      <c r="CN28" s="322"/>
      <c r="CO28" s="322"/>
    </row>
    <row r="29" spans="1:93" ht="18" customHeight="1" x14ac:dyDescent="0.15">
      <c r="A29" s="3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</row>
  </sheetData>
  <mergeCells count="82">
    <mergeCell ref="BT26:CG26"/>
    <mergeCell ref="B27:O27"/>
    <mergeCell ref="P27:AC27"/>
    <mergeCell ref="AD27:AQ27"/>
    <mergeCell ref="AR27:BE27"/>
    <mergeCell ref="BF27:BS27"/>
    <mergeCell ref="BT27:CG27"/>
    <mergeCell ref="S24:AI24"/>
    <mergeCell ref="AJ24:AZ24"/>
    <mergeCell ref="BA24:BQ24"/>
    <mergeCell ref="BR24:CH24"/>
    <mergeCell ref="B26:O26"/>
    <mergeCell ref="P26:AC26"/>
    <mergeCell ref="AD26:AQ26"/>
    <mergeCell ref="AR26:BE26"/>
    <mergeCell ref="BF26:BO26"/>
    <mergeCell ref="BP26:BS26"/>
    <mergeCell ref="B21:R21"/>
    <mergeCell ref="S21:AI21"/>
    <mergeCell ref="AJ21:AZ21"/>
    <mergeCell ref="BA21:BQ21"/>
    <mergeCell ref="BR21:CH21"/>
    <mergeCell ref="S23:AI23"/>
    <mergeCell ref="AJ23:AZ23"/>
    <mergeCell ref="BA23:BQ23"/>
    <mergeCell ref="BR23:CH23"/>
    <mergeCell ref="B19:R19"/>
    <mergeCell ref="S19:AI19"/>
    <mergeCell ref="AJ19:AZ19"/>
    <mergeCell ref="BA19:BQ19"/>
    <mergeCell ref="BR19:CH19"/>
    <mergeCell ref="B20:R20"/>
    <mergeCell ref="S20:AI20"/>
    <mergeCell ref="AJ20:AZ20"/>
    <mergeCell ref="BA20:BQ20"/>
    <mergeCell ref="BR20:CH20"/>
    <mergeCell ref="B17:R17"/>
    <mergeCell ref="S17:AI17"/>
    <mergeCell ref="AJ17:AZ17"/>
    <mergeCell ref="BA17:BQ17"/>
    <mergeCell ref="BR17:CH17"/>
    <mergeCell ref="B18:R18"/>
    <mergeCell ref="S18:AI18"/>
    <mergeCell ref="AJ18:AZ18"/>
    <mergeCell ref="BA18:BQ18"/>
    <mergeCell ref="BR18:CH18"/>
    <mergeCell ref="B15:R15"/>
    <mergeCell ref="S15:AI15"/>
    <mergeCell ref="AJ15:AZ15"/>
    <mergeCell ref="BA15:BQ15"/>
    <mergeCell ref="BR15:CH15"/>
    <mergeCell ref="B16:R16"/>
    <mergeCell ref="S16:AI16"/>
    <mergeCell ref="AJ16:AZ16"/>
    <mergeCell ref="BA16:BQ16"/>
    <mergeCell ref="BR16:CH16"/>
    <mergeCell ref="B13:R13"/>
    <mergeCell ref="S13:AI13"/>
    <mergeCell ref="AJ13:AZ13"/>
    <mergeCell ref="BA13:BQ13"/>
    <mergeCell ref="BR13:CH13"/>
    <mergeCell ref="B14:R14"/>
    <mergeCell ref="S14:AI14"/>
    <mergeCell ref="AJ14:AZ14"/>
    <mergeCell ref="BA14:BQ14"/>
    <mergeCell ref="BR14:CH14"/>
    <mergeCell ref="B11:R11"/>
    <mergeCell ref="S11:AI11"/>
    <mergeCell ref="AJ11:AZ11"/>
    <mergeCell ref="BA11:BQ11"/>
    <mergeCell ref="BR11:CH11"/>
    <mergeCell ref="B12:R12"/>
    <mergeCell ref="S12:AI12"/>
    <mergeCell ref="AJ12:AZ12"/>
    <mergeCell ref="BA12:BQ12"/>
    <mergeCell ref="BR12:CH12"/>
    <mergeCell ref="B3:CH3"/>
    <mergeCell ref="B10:R10"/>
    <mergeCell ref="S10:AI10"/>
    <mergeCell ref="AJ10:AZ10"/>
    <mergeCell ref="BA10:BQ10"/>
    <mergeCell ref="BR10:CH10"/>
  </mergeCells>
  <phoneticPr fontId="3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第１区</vt:lpstr>
      <vt:lpstr>第２区</vt:lpstr>
      <vt:lpstr>第３区</vt:lpstr>
      <vt:lpstr>比例</vt:lpstr>
      <vt:lpstr>国民審査</vt:lpstr>
      <vt:lpstr>国民審査!Print_Area</vt:lpstr>
      <vt:lpstr>第１区!Print_Area</vt:lpstr>
      <vt:lpstr>第２区!Print_Area</vt:lpstr>
      <vt:lpstr>第３区!Print_Area</vt:lpstr>
      <vt:lpstr>比例!Print_Area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富山県</cp:lastModifiedBy>
  <cp:lastPrinted>2021-12-22T05:20:48Z</cp:lastPrinted>
  <dcterms:created xsi:type="dcterms:W3CDTF">2003-02-07T06:50:44Z</dcterms:created>
  <dcterms:modified xsi:type="dcterms:W3CDTF">2021-12-22T05:23:30Z</dcterms:modified>
</cp:coreProperties>
</file>