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65" windowWidth="9255" windowHeight="5430" activeTab="0"/>
  </bookViews>
  <sheets>
    <sheet name="1-1小選挙区" sheetId="1" r:id="rId1"/>
    <sheet name="1-2小選挙区（在外分）" sheetId="2" r:id="rId2"/>
    <sheet name="2-1比例" sheetId="3" r:id="rId3"/>
    <sheet name="2-2比例（在外分）" sheetId="4" r:id="rId4"/>
    <sheet name="3国民審査" sheetId="5" r:id="rId5"/>
  </sheets>
  <externalReferences>
    <externalReference r:id="rId8"/>
  </externalReferences>
  <definedNames>
    <definedName name="_xlnm.Print_Area" localSheetId="0">'1-1小選挙区'!$A$1:$R$30</definedName>
    <definedName name="_xlnm.Print_Area" localSheetId="1">'1-2小選挙区（在外分）'!$A$1:$R$30</definedName>
    <definedName name="_xlnm.Print_Area" localSheetId="2">'2-1比例'!$A$1:$R$30</definedName>
    <definedName name="_xlnm.Print_Area" localSheetId="3">'2-2比例（在外分）'!$A$1:$R$30</definedName>
    <definedName name="_xlnm.Print_Area" localSheetId="4">'3国民審査'!$B$1:$R$31</definedName>
    <definedName name="_xlnm.Print_Titles" localSheetId="0">'1-1小選挙区'!$B:$C,'1-1小選挙区'!$1:$5</definedName>
    <definedName name="_xlnm.Print_Titles" localSheetId="1">'1-2小選挙区（在外分）'!$B:$C,'1-2小選挙区（在外分）'!$1:$5</definedName>
    <definedName name="_xlnm.Print_Titles" localSheetId="2">'2-1比例'!$B:$C,'2-1比例'!$1:$5</definedName>
    <definedName name="_xlnm.Print_Titles" localSheetId="3">'2-2比例（在外分）'!$B:$C,'2-2比例（在外分）'!$1:$5</definedName>
  </definedNames>
  <calcPr fullCalcOnLoad="1"/>
</workbook>
</file>

<file path=xl/sharedStrings.xml><?xml version="1.0" encoding="utf-8"?>
<sst xmlns="http://schemas.openxmlformats.org/spreadsheetml/2006/main" count="281" uniqueCount="61">
  <si>
    <t>男</t>
  </si>
  <si>
    <t>女</t>
  </si>
  <si>
    <t>計</t>
  </si>
  <si>
    <t>高岡市</t>
  </si>
  <si>
    <t>滑川市</t>
  </si>
  <si>
    <t>黒部市</t>
  </si>
  <si>
    <t>舟橋村</t>
  </si>
  <si>
    <t>上市町</t>
  </si>
  <si>
    <t>立山町</t>
  </si>
  <si>
    <t>入善町</t>
  </si>
  <si>
    <t>朝日町</t>
  </si>
  <si>
    <t>富山県選挙管理委員会</t>
  </si>
  <si>
    <t>中新川郡　計</t>
  </si>
  <si>
    <t>下新川郡　計</t>
  </si>
  <si>
    <t>選挙当日有権者数（人）　Ａ</t>
  </si>
  <si>
    <t>投票者数（人）　Ｂ</t>
  </si>
  <si>
    <t>結果</t>
  </si>
  <si>
    <t>区分</t>
  </si>
  <si>
    <t>　開票区名</t>
  </si>
  <si>
    <t>（富山県第１区）</t>
  </si>
  <si>
    <t>富山市第１</t>
  </si>
  <si>
    <t>（富山県第２区）</t>
  </si>
  <si>
    <t>富山市第２</t>
  </si>
  <si>
    <t>魚津市</t>
  </si>
  <si>
    <t>富山県第２区　計</t>
  </si>
  <si>
    <t>（富山県第３区）</t>
  </si>
  <si>
    <t>南砺市</t>
  </si>
  <si>
    <t>富山県第３区　計</t>
  </si>
  <si>
    <t>富山県　計</t>
  </si>
  <si>
    <t>前回との差</t>
  </si>
  <si>
    <t>氷見市</t>
  </si>
  <si>
    <t>砺波市</t>
  </si>
  <si>
    <t>小矢部市</t>
  </si>
  <si>
    <t>射水市</t>
  </si>
  <si>
    <t>確定</t>
  </si>
  <si>
    <t>審査当日有権者数（人）　Ａ</t>
  </si>
  <si>
    <t>平成29年10月22日執行　衆議院議員総選挙　投票結果（小選挙区　国内＋在外）　速報</t>
  </si>
  <si>
    <t>午後11時15分  集計完了</t>
  </si>
  <si>
    <t>（　</t>
  </si>
  <si>
    <t>　）</t>
  </si>
  <si>
    <t>投票率（％）　C=B÷A</t>
  </si>
  <si>
    <t>前回投票率（％）
（Ｈ26.12.14小選挙区結果）</t>
  </si>
  <si>
    <t>平成29年10月22日執行　衆議院議員総選挙　投票結果（小選挙区　在外）　速報</t>
  </si>
  <si>
    <t>午後11時15分  集計完了</t>
  </si>
  <si>
    <t>（　</t>
  </si>
  <si>
    <t>魚津市</t>
  </si>
  <si>
    <t>　     -</t>
  </si>
  <si>
    <t>氷見市</t>
  </si>
  <si>
    <t>砺波市</t>
  </si>
  <si>
    <t>小矢部市</t>
  </si>
  <si>
    <t>平成29年10月22日執行　衆議院議員総選挙　投票結果（比例　国内＋在外）　速報</t>
  </si>
  <si>
    <t>午後11時15分  集計完了</t>
  </si>
  <si>
    <t>（　</t>
  </si>
  <si>
    <t>前回投票率（％）
（Ｈ26.12.14比例結果）</t>
  </si>
  <si>
    <t>平成29年10月22日執行　衆議院議員総選挙　投票結果（比例　在外）　速報</t>
  </si>
  <si>
    <t>（　</t>
  </si>
  <si>
    <t>魚津市</t>
  </si>
  <si>
    <t>前回投票率（％）
（Ｈ26.12.14国審確定）</t>
  </si>
  <si>
    <t>平成29年10月22日執行　最高裁判所裁判官国民審査　投票結果速報</t>
  </si>
  <si>
    <t>（　</t>
  </si>
  <si>
    <t>午後11時15分  集計完了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</si>
</sst>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00%"/>
    <numFmt numFmtId="178" formatCode="0.00000000%"/>
    <numFmt numFmtId="179" formatCode="\+#,##0_ ;[Red]\-#,##0\ "/>
    <numFmt numFmtId="180" formatCode="\+#,##0.00_ ;[Red]\-#,##0.00\ "/>
    <numFmt numFmtId="181" formatCode="#,##0.00_ "/>
    <numFmt numFmtId="182" formatCode="#,##0.00_ ;[Red]\-#,##0.00\ "/>
    <numFmt numFmtId="183" formatCode="#,##0.00;&quot;▲ &quot;#,##0.00"/>
    <numFmt numFmtId="184" formatCode="#,##0_);[Red]\(#,##0\)"/>
    <numFmt numFmtId="185" formatCode="#,##0;&quot;▲ &quot;#,##0"/>
    <numFmt numFmtId="186" formatCode="0.00;0.00;&quot; - 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top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185" fontId="6" fillId="0" borderId="23" xfId="0" applyNumberFormat="1" applyFont="1" applyFill="1" applyBorder="1" applyAlignment="1" applyProtection="1">
      <alignment vertical="center" shrinkToFit="1"/>
      <protection/>
    </xf>
    <xf numFmtId="185" fontId="6" fillId="0" borderId="24" xfId="0" applyNumberFormat="1" applyFont="1" applyFill="1" applyBorder="1" applyAlignment="1" applyProtection="1">
      <alignment vertical="center"/>
      <protection/>
    </xf>
    <xf numFmtId="185" fontId="6" fillId="0" borderId="25" xfId="0" applyNumberFormat="1" applyFont="1" applyFill="1" applyBorder="1" applyAlignment="1" applyProtection="1">
      <alignment vertical="center" shrinkToFit="1"/>
      <protection/>
    </xf>
    <xf numFmtId="181" fontId="6" fillId="0" borderId="23" xfId="0" applyNumberFormat="1" applyFont="1" applyFill="1" applyBorder="1" applyAlignment="1" applyProtection="1">
      <alignment vertical="center"/>
      <protection/>
    </xf>
    <xf numFmtId="181" fontId="6" fillId="0" borderId="24" xfId="0" applyNumberFormat="1" applyFont="1" applyFill="1" applyBorder="1" applyAlignment="1" applyProtection="1">
      <alignment vertical="center"/>
      <protection/>
    </xf>
    <xf numFmtId="181" fontId="6" fillId="0" borderId="26" xfId="0" applyNumberFormat="1" applyFont="1" applyFill="1" applyBorder="1" applyAlignment="1" applyProtection="1">
      <alignment vertical="center"/>
      <protection/>
    </xf>
    <xf numFmtId="183" fontId="6" fillId="0" borderId="27" xfId="0" applyNumberFormat="1" applyFont="1" applyFill="1" applyBorder="1" applyAlignment="1" applyProtection="1">
      <alignment vertical="center"/>
      <protection/>
    </xf>
    <xf numFmtId="183" fontId="6" fillId="0" borderId="24" xfId="0" applyNumberFormat="1" applyFont="1" applyFill="1" applyBorder="1" applyAlignment="1" applyProtection="1">
      <alignment vertical="center"/>
      <protection/>
    </xf>
    <xf numFmtId="183" fontId="6" fillId="0" borderId="2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vertical="center" shrinkToFit="1"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5" fontId="6" fillId="0" borderId="29" xfId="0" applyNumberFormat="1" applyFont="1" applyFill="1" applyBorder="1" applyAlignment="1" applyProtection="1">
      <alignment vertical="center" shrinkToFit="1"/>
      <protection/>
    </xf>
    <xf numFmtId="185" fontId="6" fillId="0" borderId="30" xfId="0" applyNumberFormat="1" applyFont="1" applyFill="1" applyBorder="1" applyAlignment="1" applyProtection="1">
      <alignment vertical="center"/>
      <protection/>
    </xf>
    <xf numFmtId="185" fontId="6" fillId="0" borderId="14" xfId="0" applyNumberFormat="1" applyFont="1" applyFill="1" applyBorder="1" applyAlignment="1" applyProtection="1">
      <alignment vertical="center" shrinkToFit="1"/>
      <protection/>
    </xf>
    <xf numFmtId="181" fontId="6" fillId="0" borderId="29" xfId="0" applyNumberFormat="1" applyFont="1" applyFill="1" applyBorder="1" applyAlignment="1" applyProtection="1">
      <alignment vertical="center"/>
      <protection/>
    </xf>
    <xf numFmtId="181" fontId="6" fillId="0" borderId="30" xfId="0" applyNumberFormat="1" applyFont="1" applyFill="1" applyBorder="1" applyAlignment="1" applyProtection="1">
      <alignment vertical="center"/>
      <protection/>
    </xf>
    <xf numFmtId="181" fontId="6" fillId="0" borderId="31" xfId="0" applyNumberFormat="1" applyFont="1" applyFill="1" applyBorder="1" applyAlignment="1" applyProtection="1">
      <alignment vertical="center"/>
      <protection/>
    </xf>
    <xf numFmtId="183" fontId="6" fillId="0" borderId="32" xfId="0" applyNumberFormat="1" applyFont="1" applyFill="1" applyBorder="1" applyAlignment="1" applyProtection="1">
      <alignment vertical="center"/>
      <protection/>
    </xf>
    <xf numFmtId="183" fontId="6" fillId="0" borderId="30" xfId="0" applyNumberFormat="1" applyFont="1" applyFill="1" applyBorder="1" applyAlignment="1" applyProtection="1">
      <alignment vertical="center"/>
      <protection/>
    </xf>
    <xf numFmtId="183" fontId="6" fillId="0" borderId="33" xfId="0" applyNumberFormat="1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185" fontId="6" fillId="0" borderId="36" xfId="0" applyNumberFormat="1" applyFont="1" applyFill="1" applyBorder="1" applyAlignment="1" applyProtection="1">
      <alignment vertical="center" shrinkToFit="1"/>
      <protection/>
    </xf>
    <xf numFmtId="185" fontId="6" fillId="0" borderId="37" xfId="0" applyNumberFormat="1" applyFont="1" applyFill="1" applyBorder="1" applyAlignment="1" applyProtection="1">
      <alignment vertical="center"/>
      <protection/>
    </xf>
    <xf numFmtId="185" fontId="6" fillId="0" borderId="38" xfId="0" applyNumberFormat="1" applyFont="1" applyFill="1" applyBorder="1" applyAlignment="1" applyProtection="1">
      <alignment vertical="center" shrinkToFit="1"/>
      <protection/>
    </xf>
    <xf numFmtId="181" fontId="6" fillId="0" borderId="36" xfId="0" applyNumberFormat="1" applyFont="1" applyFill="1" applyBorder="1" applyAlignment="1" applyProtection="1">
      <alignment vertical="center"/>
      <protection/>
    </xf>
    <xf numFmtId="181" fontId="6" fillId="0" borderId="37" xfId="0" applyNumberFormat="1" applyFont="1" applyFill="1" applyBorder="1" applyAlignment="1" applyProtection="1">
      <alignment vertical="center"/>
      <protection/>
    </xf>
    <xf numFmtId="181" fontId="6" fillId="0" borderId="39" xfId="0" applyNumberFormat="1" applyFont="1" applyFill="1" applyBorder="1" applyAlignment="1" applyProtection="1">
      <alignment vertical="center"/>
      <protection/>
    </xf>
    <xf numFmtId="183" fontId="6" fillId="0" borderId="35" xfId="0" applyNumberFormat="1" applyFont="1" applyFill="1" applyBorder="1" applyAlignment="1" applyProtection="1">
      <alignment vertical="center"/>
      <protection/>
    </xf>
    <xf numFmtId="183" fontId="6" fillId="0" borderId="37" xfId="0" applyNumberFormat="1" applyFont="1" applyFill="1" applyBorder="1" applyAlignment="1" applyProtection="1">
      <alignment vertical="center"/>
      <protection/>
    </xf>
    <xf numFmtId="183" fontId="6" fillId="0" borderId="40" xfId="0" applyNumberFormat="1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185" fontId="6" fillId="0" borderId="43" xfId="0" applyNumberFormat="1" applyFont="1" applyFill="1" applyBorder="1" applyAlignment="1" applyProtection="1">
      <alignment vertical="center" shrinkToFit="1"/>
      <protection/>
    </xf>
    <xf numFmtId="185" fontId="6" fillId="0" borderId="44" xfId="0" applyNumberFormat="1" applyFont="1" applyFill="1" applyBorder="1" applyAlignment="1" applyProtection="1">
      <alignment vertical="center"/>
      <protection/>
    </xf>
    <xf numFmtId="185" fontId="6" fillId="0" borderId="45" xfId="0" applyNumberFormat="1" applyFont="1" applyFill="1" applyBorder="1" applyAlignment="1" applyProtection="1">
      <alignment vertical="center" shrinkToFit="1"/>
      <protection/>
    </xf>
    <xf numFmtId="181" fontId="6" fillId="0" borderId="43" xfId="0" applyNumberFormat="1" applyFont="1" applyFill="1" applyBorder="1" applyAlignment="1" applyProtection="1">
      <alignment vertical="center"/>
      <protection/>
    </xf>
    <xf numFmtId="181" fontId="6" fillId="0" borderId="44" xfId="0" applyNumberFormat="1" applyFont="1" applyFill="1" applyBorder="1" applyAlignment="1" applyProtection="1">
      <alignment vertical="center"/>
      <protection/>
    </xf>
    <xf numFmtId="181" fontId="6" fillId="0" borderId="46" xfId="0" applyNumberFormat="1" applyFont="1" applyFill="1" applyBorder="1" applyAlignment="1" applyProtection="1">
      <alignment vertical="center"/>
      <protection/>
    </xf>
    <xf numFmtId="183" fontId="6" fillId="0" borderId="42" xfId="0" applyNumberFormat="1" applyFont="1" applyFill="1" applyBorder="1" applyAlignment="1" applyProtection="1">
      <alignment vertical="center"/>
      <protection/>
    </xf>
    <xf numFmtId="183" fontId="6" fillId="0" borderId="44" xfId="0" applyNumberFormat="1" applyFont="1" applyFill="1" applyBorder="1" applyAlignment="1" applyProtection="1">
      <alignment vertical="center"/>
      <protection/>
    </xf>
    <xf numFmtId="183" fontId="6" fillId="0" borderId="47" xfId="0" applyNumberFormat="1" applyFont="1" applyFill="1" applyBorder="1" applyAlignment="1" applyProtection="1">
      <alignment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185" fontId="6" fillId="0" borderId="36" xfId="0" applyNumberFormat="1" applyFont="1" applyFill="1" applyBorder="1" applyAlignment="1" applyProtection="1">
      <alignment vertical="center"/>
      <protection/>
    </xf>
    <xf numFmtId="185" fontId="6" fillId="0" borderId="38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185" fontId="6" fillId="0" borderId="17" xfId="0" applyNumberFormat="1" applyFont="1" applyFill="1" applyBorder="1" applyAlignment="1" applyProtection="1">
      <alignment vertical="center"/>
      <protection/>
    </xf>
    <xf numFmtId="185" fontId="6" fillId="0" borderId="18" xfId="0" applyNumberFormat="1" applyFont="1" applyFill="1" applyBorder="1" applyAlignment="1" applyProtection="1">
      <alignment vertical="center"/>
      <protection/>
    </xf>
    <xf numFmtId="185" fontId="6" fillId="0" borderId="50" xfId="0" applyNumberFormat="1" applyFont="1" applyFill="1" applyBorder="1" applyAlignment="1" applyProtection="1">
      <alignment vertical="center"/>
      <protection/>
    </xf>
    <xf numFmtId="181" fontId="6" fillId="0" borderId="17" xfId="0" applyNumberFormat="1" applyFont="1" applyFill="1" applyBorder="1" applyAlignment="1" applyProtection="1">
      <alignment vertical="center"/>
      <protection/>
    </xf>
    <xf numFmtId="181" fontId="6" fillId="0" borderId="18" xfId="0" applyNumberFormat="1" applyFont="1" applyFill="1" applyBorder="1" applyAlignment="1" applyProtection="1">
      <alignment vertical="center"/>
      <protection/>
    </xf>
    <xf numFmtId="181" fontId="6" fillId="0" borderId="19" xfId="0" applyNumberFormat="1" applyFont="1" applyFill="1" applyBorder="1" applyAlignment="1" applyProtection="1">
      <alignment vertical="center"/>
      <protection/>
    </xf>
    <xf numFmtId="183" fontId="6" fillId="0" borderId="20" xfId="0" applyNumberFormat="1" applyFont="1" applyFill="1" applyBorder="1" applyAlignment="1" applyProtection="1">
      <alignment vertical="center"/>
      <protection/>
    </xf>
    <xf numFmtId="183" fontId="6" fillId="0" borderId="18" xfId="0" applyNumberFormat="1" applyFont="1" applyFill="1" applyBorder="1" applyAlignment="1" applyProtection="1">
      <alignment vertical="center"/>
      <protection/>
    </xf>
    <xf numFmtId="183" fontId="6" fillId="0" borderId="51" xfId="0" applyNumberFormat="1" applyFont="1" applyFill="1" applyBorder="1" applyAlignment="1" applyProtection="1">
      <alignment vertical="center"/>
      <protection/>
    </xf>
    <xf numFmtId="185" fontId="6" fillId="0" borderId="39" xfId="0" applyNumberFormat="1" applyFont="1" applyFill="1" applyBorder="1" applyAlignment="1" applyProtection="1">
      <alignment vertical="center" shrinkToFit="1"/>
      <protection/>
    </xf>
    <xf numFmtId="185" fontId="6" fillId="0" borderId="52" xfId="0" applyNumberFormat="1" applyFont="1" applyFill="1" applyBorder="1" applyAlignment="1" applyProtection="1">
      <alignment vertical="center"/>
      <protection/>
    </xf>
    <xf numFmtId="185" fontId="6" fillId="0" borderId="53" xfId="0" applyNumberFormat="1" applyFont="1" applyFill="1" applyBorder="1" applyAlignment="1" applyProtection="1">
      <alignment vertical="center"/>
      <protection/>
    </xf>
    <xf numFmtId="185" fontId="6" fillId="0" borderId="54" xfId="0" applyNumberFormat="1" applyFont="1" applyFill="1" applyBorder="1" applyAlignment="1" applyProtection="1">
      <alignment vertical="center"/>
      <protection/>
    </xf>
    <xf numFmtId="181" fontId="6" fillId="0" borderId="52" xfId="0" applyNumberFormat="1" applyFont="1" applyFill="1" applyBorder="1" applyAlignment="1" applyProtection="1">
      <alignment vertical="center"/>
      <protection/>
    </xf>
    <xf numFmtId="181" fontId="6" fillId="0" borderId="53" xfId="0" applyNumberFormat="1" applyFont="1" applyFill="1" applyBorder="1" applyAlignment="1" applyProtection="1">
      <alignment vertical="center"/>
      <protection/>
    </xf>
    <xf numFmtId="181" fontId="6" fillId="0" borderId="55" xfId="0" applyNumberFormat="1" applyFont="1" applyFill="1" applyBorder="1" applyAlignment="1" applyProtection="1">
      <alignment vertical="center"/>
      <protection/>
    </xf>
    <xf numFmtId="183" fontId="6" fillId="0" borderId="56" xfId="0" applyNumberFormat="1" applyFont="1" applyFill="1" applyBorder="1" applyAlignment="1" applyProtection="1">
      <alignment vertical="center"/>
      <protection/>
    </xf>
    <xf numFmtId="183" fontId="6" fillId="0" borderId="53" xfId="0" applyNumberFormat="1" applyFont="1" applyFill="1" applyBorder="1" applyAlignment="1" applyProtection="1">
      <alignment vertical="center"/>
      <protection/>
    </xf>
    <xf numFmtId="183" fontId="6" fillId="0" borderId="57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185" fontId="6" fillId="0" borderId="58" xfId="0" applyNumberFormat="1" applyFont="1" applyFill="1" applyBorder="1" applyAlignment="1" applyProtection="1">
      <alignment vertical="center"/>
      <protection/>
    </xf>
    <xf numFmtId="185" fontId="6" fillId="0" borderId="59" xfId="0" applyNumberFormat="1" applyFont="1" applyFill="1" applyBorder="1" applyAlignment="1" applyProtection="1">
      <alignment vertical="center"/>
      <protection/>
    </xf>
    <xf numFmtId="185" fontId="6" fillId="0" borderId="60" xfId="0" applyNumberFormat="1" applyFont="1" applyFill="1" applyBorder="1" applyAlignment="1" applyProtection="1">
      <alignment vertical="center"/>
      <protection/>
    </xf>
    <xf numFmtId="181" fontId="6" fillId="0" borderId="58" xfId="0" applyNumberFormat="1" applyFont="1" applyFill="1" applyBorder="1" applyAlignment="1" applyProtection="1">
      <alignment vertical="center"/>
      <protection/>
    </xf>
    <xf numFmtId="181" fontId="6" fillId="0" borderId="59" xfId="0" applyNumberFormat="1" applyFont="1" applyFill="1" applyBorder="1" applyAlignment="1" applyProtection="1">
      <alignment vertical="center"/>
      <protection/>
    </xf>
    <xf numFmtId="181" fontId="6" fillId="0" borderId="60" xfId="0" applyNumberFormat="1" applyFont="1" applyFill="1" applyBorder="1" applyAlignment="1" applyProtection="1">
      <alignment vertical="center"/>
      <protection/>
    </xf>
    <xf numFmtId="183" fontId="6" fillId="0" borderId="16" xfId="0" applyNumberFormat="1" applyFont="1" applyFill="1" applyBorder="1" applyAlignment="1" applyProtection="1">
      <alignment vertical="center"/>
      <protection/>
    </xf>
    <xf numFmtId="183" fontId="6" fillId="0" borderId="59" xfId="0" applyNumberFormat="1" applyFont="1" applyFill="1" applyBorder="1" applyAlignment="1" applyProtection="1">
      <alignment vertical="center"/>
      <protection/>
    </xf>
    <xf numFmtId="183" fontId="6" fillId="0" borderId="61" xfId="0" applyNumberFormat="1" applyFont="1" applyFill="1" applyBorder="1" applyAlignment="1" applyProtection="1">
      <alignment vertical="center"/>
      <protection/>
    </xf>
    <xf numFmtId="185" fontId="6" fillId="0" borderId="21" xfId="0" applyNumberFormat="1" applyFont="1" applyFill="1" applyBorder="1" applyAlignment="1" applyProtection="1">
      <alignment vertical="center"/>
      <protection/>
    </xf>
    <xf numFmtId="181" fontId="6" fillId="0" borderId="21" xfId="0" applyNumberFormat="1" applyFont="1" applyFill="1" applyBorder="1" applyAlignment="1" applyProtection="1">
      <alignment vertical="center"/>
      <protection/>
    </xf>
    <xf numFmtId="183" fontId="6" fillId="0" borderId="21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185" fontId="6" fillId="0" borderId="29" xfId="0" applyNumberFormat="1" applyFont="1" applyFill="1" applyBorder="1" applyAlignment="1" applyProtection="1">
      <alignment vertical="center"/>
      <protection/>
    </xf>
    <xf numFmtId="185" fontId="6" fillId="0" borderId="14" xfId="0" applyNumberFormat="1" applyFont="1" applyFill="1" applyBorder="1" applyAlignment="1" applyProtection="1">
      <alignment vertical="center"/>
      <protection/>
    </xf>
    <xf numFmtId="185" fontId="6" fillId="0" borderId="39" xfId="0" applyNumberFormat="1" applyFont="1" applyFill="1" applyBorder="1" applyAlignment="1" applyProtection="1">
      <alignment vertical="center"/>
      <protection/>
    </xf>
    <xf numFmtId="185" fontId="6" fillId="0" borderId="37" xfId="0" applyNumberFormat="1" applyFont="1" applyFill="1" applyBorder="1" applyAlignment="1" applyProtection="1">
      <alignment vertical="center" shrinkToFit="1"/>
      <protection/>
    </xf>
    <xf numFmtId="185" fontId="6" fillId="0" borderId="17" xfId="0" applyNumberFormat="1" applyFont="1" applyFill="1" applyBorder="1" applyAlignment="1" applyProtection="1">
      <alignment vertical="center" shrinkToFit="1"/>
      <protection/>
    </xf>
    <xf numFmtId="185" fontId="6" fillId="0" borderId="18" xfId="0" applyNumberFormat="1" applyFont="1" applyFill="1" applyBorder="1" applyAlignment="1" applyProtection="1">
      <alignment vertical="center" shrinkToFit="1"/>
      <protection/>
    </xf>
    <xf numFmtId="185" fontId="6" fillId="0" borderId="50" xfId="0" applyNumberFormat="1" applyFont="1" applyFill="1" applyBorder="1" applyAlignment="1" applyProtection="1">
      <alignment vertical="center" shrinkToFit="1"/>
      <protection/>
    </xf>
    <xf numFmtId="185" fontId="6" fillId="0" borderId="62" xfId="0" applyNumberFormat="1" applyFont="1" applyFill="1" applyBorder="1" applyAlignment="1" applyProtection="1">
      <alignment vertical="center"/>
      <protection/>
    </xf>
    <xf numFmtId="185" fontId="6" fillId="0" borderId="23" xfId="0" applyNumberFormat="1" applyFont="1" applyFill="1" applyBorder="1" applyAlignment="1" applyProtection="1">
      <alignment vertical="center"/>
      <protection/>
    </xf>
    <xf numFmtId="185" fontId="6" fillId="0" borderId="2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 shrinkToFi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center" vertical="center"/>
      <protection/>
    </xf>
    <xf numFmtId="32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185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vertical="center"/>
      <protection/>
    </xf>
    <xf numFmtId="183" fontId="6" fillId="0" borderId="19" xfId="0" applyNumberFormat="1" applyFont="1" applyFill="1" applyBorder="1" applyAlignment="1" applyProtection="1">
      <alignment vertical="center"/>
      <protection/>
    </xf>
    <xf numFmtId="183" fontId="6" fillId="0" borderId="31" xfId="0" applyNumberFormat="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 locked="0"/>
    </xf>
    <xf numFmtId="0" fontId="8" fillId="0" borderId="65" xfId="61" applyFont="1" applyFill="1" applyBorder="1" applyAlignment="1" applyProtection="1">
      <alignment horizontal="center"/>
      <protection locked="0"/>
    </xf>
    <xf numFmtId="0" fontId="8" fillId="0" borderId="0" xfId="61" applyFont="1" applyFill="1" applyAlignment="1" applyProtection="1">
      <alignment horizontal="center"/>
      <protection locked="0"/>
    </xf>
    <xf numFmtId="0" fontId="4" fillId="0" borderId="0" xfId="61" applyFont="1" applyFill="1" applyAlignment="1" applyProtection="1">
      <alignment/>
      <protection locked="0"/>
    </xf>
    <xf numFmtId="0" fontId="6" fillId="0" borderId="0" xfId="61" applyFont="1" applyFill="1" applyBorder="1" applyAlignment="1" applyProtection="1">
      <alignment horizontal="right" shrinkToFit="1"/>
      <protection locked="0"/>
    </xf>
    <xf numFmtId="0" fontId="5" fillId="0" borderId="0" xfId="61" applyFont="1" applyFill="1" applyAlignment="1" applyProtection="1">
      <alignment horizontal="right" vertic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0" fontId="6" fillId="0" borderId="0" xfId="61" applyFont="1" applyFill="1" applyAlignment="1" applyProtection="1">
      <alignment horizontal="right" vertical="center"/>
      <protection locked="0"/>
    </xf>
    <xf numFmtId="184" fontId="6" fillId="0" borderId="0" xfId="61" applyNumberFormat="1" applyFont="1" applyFill="1" applyBorder="1" applyAlignment="1" applyProtection="1">
      <alignment horizontal="center" vertical="center"/>
      <protection locked="0"/>
    </xf>
    <xf numFmtId="32" fontId="6" fillId="0" borderId="0" xfId="61" applyNumberFormat="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Alignment="1" applyProtection="1">
      <alignment vertical="center"/>
      <protection locked="0"/>
    </xf>
    <xf numFmtId="0" fontId="6" fillId="0" borderId="0" xfId="61" applyFont="1" applyFill="1" applyAlignment="1" applyProtection="1">
      <alignment horizontal="right"/>
      <protection locked="0"/>
    </xf>
    <xf numFmtId="0" fontId="5" fillId="0" borderId="0" xfId="61" applyFont="1" applyFill="1" applyAlignment="1" applyProtection="1">
      <alignment/>
      <protection locked="0"/>
    </xf>
    <xf numFmtId="0" fontId="5" fillId="0" borderId="0" xfId="61" applyFont="1" applyFill="1" applyAlignment="1" applyProtection="1">
      <alignment horizontal="right"/>
      <protection locked="0"/>
    </xf>
    <xf numFmtId="0" fontId="4" fillId="0" borderId="10" xfId="61" applyFont="1" applyFill="1" applyBorder="1" applyAlignment="1" applyProtection="1">
      <alignment vertical="center"/>
      <protection/>
    </xf>
    <xf numFmtId="0" fontId="4" fillId="0" borderId="11" xfId="61" applyFont="1" applyFill="1" applyBorder="1" applyAlignment="1" applyProtection="1">
      <alignment horizontal="right" vertical="top"/>
      <protection/>
    </xf>
    <xf numFmtId="0" fontId="6" fillId="0" borderId="12" xfId="61" applyFont="1" applyFill="1" applyBorder="1" applyAlignment="1" applyProtection="1">
      <alignment horizontal="center" vertical="center"/>
      <protection/>
    </xf>
    <xf numFmtId="0" fontId="6" fillId="0" borderId="13" xfId="61" applyFont="1" applyFill="1" applyBorder="1" applyAlignment="1" applyProtection="1">
      <alignment horizontal="center" vertical="center"/>
      <protection/>
    </xf>
    <xf numFmtId="0" fontId="6" fillId="0" borderId="14" xfId="61" applyFont="1" applyFill="1" applyBorder="1" applyAlignment="1" applyProtection="1">
      <alignment horizontal="center" vertical="center"/>
      <protection/>
    </xf>
    <xf numFmtId="0" fontId="6" fillId="0" borderId="13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4" fillId="0" borderId="15" xfId="61" applyFont="1" applyFill="1" applyBorder="1" applyAlignment="1" applyProtection="1">
      <alignment vertical="center"/>
      <protection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8" xfId="61" applyFont="1" applyFill="1" applyBorder="1" applyAlignment="1" applyProtection="1">
      <alignment horizontal="center" vertical="center"/>
      <protection/>
    </xf>
    <xf numFmtId="0" fontId="6" fillId="0" borderId="19" xfId="61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 vertical="center"/>
      <protection/>
    </xf>
    <xf numFmtId="0" fontId="4" fillId="0" borderId="21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/>
      <protection/>
    </xf>
    <xf numFmtId="185" fontId="6" fillId="0" borderId="23" xfId="61" applyNumberFormat="1" applyFont="1" applyFill="1" applyBorder="1" applyAlignment="1" applyProtection="1">
      <alignment vertical="center" shrinkToFit="1"/>
      <protection/>
    </xf>
    <xf numFmtId="185" fontId="6" fillId="0" borderId="24" xfId="61" applyNumberFormat="1" applyFont="1" applyFill="1" applyBorder="1" applyAlignment="1" applyProtection="1">
      <alignment vertical="center"/>
      <protection/>
    </xf>
    <xf numFmtId="185" fontId="6" fillId="0" borderId="25" xfId="61" applyNumberFormat="1" applyFont="1" applyFill="1" applyBorder="1" applyAlignment="1" applyProtection="1">
      <alignment vertical="center" shrinkToFit="1"/>
      <protection/>
    </xf>
    <xf numFmtId="181" fontId="6" fillId="0" borderId="23" xfId="61" applyNumberFormat="1" applyFont="1" applyFill="1" applyBorder="1" applyAlignment="1" applyProtection="1">
      <alignment vertical="center"/>
      <protection/>
    </xf>
    <xf numFmtId="181" fontId="6" fillId="0" borderId="24" xfId="61" applyNumberFormat="1" applyFont="1" applyFill="1" applyBorder="1" applyAlignment="1" applyProtection="1">
      <alignment vertical="center"/>
      <protection/>
    </xf>
    <xf numFmtId="181" fontId="6" fillId="0" borderId="26" xfId="61" applyNumberFormat="1" applyFont="1" applyFill="1" applyBorder="1" applyAlignment="1" applyProtection="1">
      <alignment vertical="center"/>
      <protection/>
    </xf>
    <xf numFmtId="183" fontId="6" fillId="0" borderId="27" xfId="61" applyNumberFormat="1" applyFont="1" applyFill="1" applyBorder="1" applyAlignment="1" applyProtection="1">
      <alignment vertical="center"/>
      <protection/>
    </xf>
    <xf numFmtId="183" fontId="6" fillId="0" borderId="24" xfId="61" applyNumberFormat="1" applyFont="1" applyFill="1" applyBorder="1" applyAlignment="1" applyProtection="1">
      <alignment vertical="center"/>
      <protection/>
    </xf>
    <xf numFmtId="183" fontId="6" fillId="0" borderId="28" xfId="61" applyNumberFormat="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185" fontId="6" fillId="0" borderId="0" xfId="61" applyNumberFormat="1" applyFont="1" applyFill="1" applyBorder="1" applyAlignment="1" applyProtection="1">
      <alignment vertical="center" shrinkToFit="1"/>
      <protection/>
    </xf>
    <xf numFmtId="185" fontId="6" fillId="0" borderId="0" xfId="61" applyNumberFormat="1" applyFont="1" applyFill="1" applyBorder="1" applyAlignment="1" applyProtection="1">
      <alignment vertical="center"/>
      <protection/>
    </xf>
    <xf numFmtId="181" fontId="6" fillId="0" borderId="0" xfId="61" applyNumberFormat="1" applyFont="1" applyFill="1" applyBorder="1" applyAlignment="1" applyProtection="1">
      <alignment vertical="center"/>
      <protection/>
    </xf>
    <xf numFmtId="183" fontId="6" fillId="0" borderId="0" xfId="61" applyNumberFormat="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185" fontId="6" fillId="0" borderId="29" xfId="61" applyNumberFormat="1" applyFont="1" applyFill="1" applyBorder="1" applyAlignment="1" applyProtection="1">
      <alignment vertical="center" shrinkToFit="1"/>
      <protection/>
    </xf>
    <xf numFmtId="185" fontId="6" fillId="0" borderId="30" xfId="61" applyNumberFormat="1" applyFont="1" applyFill="1" applyBorder="1" applyAlignment="1" applyProtection="1">
      <alignment vertical="center"/>
      <protection/>
    </xf>
    <xf numFmtId="185" fontId="6" fillId="0" borderId="14" xfId="61" applyNumberFormat="1" applyFont="1" applyFill="1" applyBorder="1" applyAlignment="1" applyProtection="1">
      <alignment vertical="center" shrinkToFit="1"/>
      <protection/>
    </xf>
    <xf numFmtId="181" fontId="6" fillId="0" borderId="29" xfId="61" applyNumberFormat="1" applyFont="1" applyFill="1" applyBorder="1" applyAlignment="1" applyProtection="1">
      <alignment vertical="center"/>
      <protection/>
    </xf>
    <xf numFmtId="181" fontId="6" fillId="0" borderId="30" xfId="61" applyNumberFormat="1" applyFont="1" applyFill="1" applyBorder="1" applyAlignment="1" applyProtection="1">
      <alignment vertical="center"/>
      <protection/>
    </xf>
    <xf numFmtId="181" fontId="6" fillId="0" borderId="31" xfId="61" applyNumberFormat="1" applyFont="1" applyFill="1" applyBorder="1" applyAlignment="1" applyProtection="1">
      <alignment vertical="center"/>
      <protection/>
    </xf>
    <xf numFmtId="183" fontId="6" fillId="0" borderId="32" xfId="61" applyNumberFormat="1" applyFont="1" applyFill="1" applyBorder="1" applyAlignment="1" applyProtection="1">
      <alignment vertical="center"/>
      <protection/>
    </xf>
    <xf numFmtId="183" fontId="6" fillId="0" borderId="30" xfId="61" applyNumberFormat="1" applyFont="1" applyFill="1" applyBorder="1" applyAlignment="1" applyProtection="1">
      <alignment vertical="center"/>
      <protection/>
    </xf>
    <xf numFmtId="183" fontId="6" fillId="0" borderId="33" xfId="61" applyNumberFormat="1" applyFont="1" applyFill="1" applyBorder="1" applyAlignment="1" applyProtection="1">
      <alignment vertical="center"/>
      <protection/>
    </xf>
    <xf numFmtId="0" fontId="4" fillId="0" borderId="34" xfId="61" applyFont="1" applyFill="1" applyBorder="1" applyAlignment="1" applyProtection="1">
      <alignment vertical="center"/>
      <protection/>
    </xf>
    <xf numFmtId="0" fontId="4" fillId="0" borderId="35" xfId="61" applyFont="1" applyFill="1" applyBorder="1" applyAlignment="1" applyProtection="1">
      <alignment vertical="center"/>
      <protection/>
    </xf>
    <xf numFmtId="185" fontId="6" fillId="0" borderId="36" xfId="61" applyNumberFormat="1" applyFont="1" applyFill="1" applyBorder="1" applyAlignment="1" applyProtection="1">
      <alignment vertical="center" shrinkToFit="1"/>
      <protection/>
    </xf>
    <xf numFmtId="185" fontId="6" fillId="0" borderId="37" xfId="61" applyNumberFormat="1" applyFont="1" applyFill="1" applyBorder="1" applyAlignment="1" applyProtection="1">
      <alignment vertical="center"/>
      <protection/>
    </xf>
    <xf numFmtId="185" fontId="6" fillId="0" borderId="38" xfId="61" applyNumberFormat="1" applyFont="1" applyFill="1" applyBorder="1" applyAlignment="1" applyProtection="1">
      <alignment vertical="center" shrinkToFit="1"/>
      <protection/>
    </xf>
    <xf numFmtId="181" fontId="6" fillId="0" borderId="36" xfId="61" applyNumberFormat="1" applyFont="1" applyFill="1" applyBorder="1" applyAlignment="1" applyProtection="1">
      <alignment vertical="center"/>
      <protection/>
    </xf>
    <xf numFmtId="181" fontId="6" fillId="0" borderId="37" xfId="61" applyNumberFormat="1" applyFont="1" applyFill="1" applyBorder="1" applyAlignment="1" applyProtection="1">
      <alignment vertical="center"/>
      <protection/>
    </xf>
    <xf numFmtId="181" fontId="6" fillId="0" borderId="39" xfId="61" applyNumberFormat="1" applyFont="1" applyFill="1" applyBorder="1" applyAlignment="1" applyProtection="1">
      <alignment vertical="center"/>
      <protection/>
    </xf>
    <xf numFmtId="183" fontId="6" fillId="0" borderId="35" xfId="61" applyNumberFormat="1" applyFont="1" applyFill="1" applyBorder="1" applyAlignment="1" applyProtection="1">
      <alignment vertical="center"/>
      <protection/>
    </xf>
    <xf numFmtId="183" fontId="6" fillId="0" borderId="37" xfId="61" applyNumberFormat="1" applyFont="1" applyFill="1" applyBorder="1" applyAlignment="1" applyProtection="1">
      <alignment vertical="center"/>
      <protection/>
    </xf>
    <xf numFmtId="183" fontId="6" fillId="0" borderId="40" xfId="61" applyNumberFormat="1" applyFont="1" applyFill="1" applyBorder="1" applyAlignment="1" applyProtection="1">
      <alignment vertical="center"/>
      <protection/>
    </xf>
    <xf numFmtId="0" fontId="4" fillId="0" borderId="41" xfId="61" applyFont="1" applyFill="1" applyBorder="1" applyAlignment="1" applyProtection="1">
      <alignment vertical="center"/>
      <protection/>
    </xf>
    <xf numFmtId="0" fontId="4" fillId="0" borderId="42" xfId="61" applyFont="1" applyFill="1" applyBorder="1" applyAlignment="1" applyProtection="1">
      <alignment vertical="center"/>
      <protection/>
    </xf>
    <xf numFmtId="185" fontId="6" fillId="0" borderId="43" xfId="61" applyNumberFormat="1" applyFont="1" applyFill="1" applyBorder="1" applyAlignment="1" applyProtection="1">
      <alignment vertical="center" shrinkToFit="1"/>
      <protection/>
    </xf>
    <xf numFmtId="185" fontId="6" fillId="0" borderId="44" xfId="61" applyNumberFormat="1" applyFont="1" applyFill="1" applyBorder="1" applyAlignment="1" applyProtection="1">
      <alignment vertical="center"/>
      <protection/>
    </xf>
    <xf numFmtId="185" fontId="6" fillId="0" borderId="45" xfId="61" applyNumberFormat="1" applyFont="1" applyFill="1" applyBorder="1" applyAlignment="1" applyProtection="1">
      <alignment vertical="center" shrinkToFit="1"/>
      <protection/>
    </xf>
    <xf numFmtId="181" fontId="6" fillId="0" borderId="43" xfId="61" applyNumberFormat="1" applyFont="1" applyFill="1" applyBorder="1" applyAlignment="1" applyProtection="1">
      <alignment vertical="center"/>
      <protection/>
    </xf>
    <xf numFmtId="181" fontId="6" fillId="0" borderId="44" xfId="61" applyNumberFormat="1" applyFont="1" applyFill="1" applyBorder="1" applyAlignment="1" applyProtection="1">
      <alignment vertical="center"/>
      <protection/>
    </xf>
    <xf numFmtId="181" fontId="6" fillId="0" borderId="46" xfId="61" applyNumberFormat="1" applyFont="1" applyFill="1" applyBorder="1" applyAlignment="1" applyProtection="1">
      <alignment vertical="center"/>
      <protection/>
    </xf>
    <xf numFmtId="183" fontId="6" fillId="0" borderId="42" xfId="61" applyNumberFormat="1" applyFont="1" applyFill="1" applyBorder="1" applyAlignment="1" applyProtection="1">
      <alignment vertical="center"/>
      <protection/>
    </xf>
    <xf numFmtId="183" fontId="6" fillId="0" borderId="44" xfId="61" applyNumberFormat="1" applyFont="1" applyFill="1" applyBorder="1" applyAlignment="1" applyProtection="1">
      <alignment vertical="center"/>
      <protection/>
    </xf>
    <xf numFmtId="183" fontId="6" fillId="0" borderId="47" xfId="61" applyNumberFormat="1" applyFont="1" applyFill="1" applyBorder="1" applyAlignment="1" applyProtection="1">
      <alignment vertical="center"/>
      <protection/>
    </xf>
    <xf numFmtId="0" fontId="4" fillId="0" borderId="48" xfId="61" applyFont="1" applyFill="1" applyBorder="1" applyAlignment="1" applyProtection="1">
      <alignment vertical="center"/>
      <protection/>
    </xf>
    <xf numFmtId="0" fontId="4" fillId="0" borderId="30" xfId="61" applyFont="1" applyFill="1" applyBorder="1" applyAlignment="1" applyProtection="1">
      <alignment vertical="center"/>
      <protection/>
    </xf>
    <xf numFmtId="0" fontId="4" fillId="0" borderId="49" xfId="61" applyFont="1" applyFill="1" applyBorder="1" applyAlignment="1" applyProtection="1">
      <alignment vertical="center"/>
      <protection/>
    </xf>
    <xf numFmtId="0" fontId="4" fillId="0" borderId="37" xfId="61" applyFont="1" applyFill="1" applyBorder="1" applyAlignment="1" applyProtection="1">
      <alignment vertical="center"/>
      <protection/>
    </xf>
    <xf numFmtId="185" fontId="6" fillId="0" borderId="36" xfId="61" applyNumberFormat="1" applyFont="1" applyFill="1" applyBorder="1" applyAlignment="1" applyProtection="1">
      <alignment vertical="center"/>
      <protection/>
    </xf>
    <xf numFmtId="185" fontId="6" fillId="0" borderId="38" xfId="61" applyNumberFormat="1" applyFont="1" applyFill="1" applyBorder="1" applyAlignment="1" applyProtection="1">
      <alignment vertical="center"/>
      <protection/>
    </xf>
    <xf numFmtId="0" fontId="4" fillId="0" borderId="20" xfId="61" applyFont="1" applyFill="1" applyBorder="1" applyAlignment="1" applyProtection="1">
      <alignment vertical="center"/>
      <protection/>
    </xf>
    <xf numFmtId="185" fontId="6" fillId="0" borderId="17" xfId="61" applyNumberFormat="1" applyFont="1" applyFill="1" applyBorder="1" applyAlignment="1" applyProtection="1">
      <alignment vertical="center"/>
      <protection/>
    </xf>
    <xf numFmtId="185" fontId="6" fillId="0" borderId="18" xfId="61" applyNumberFormat="1" applyFont="1" applyFill="1" applyBorder="1" applyAlignment="1" applyProtection="1">
      <alignment vertical="center"/>
      <protection/>
    </xf>
    <xf numFmtId="185" fontId="6" fillId="0" borderId="50" xfId="61" applyNumberFormat="1" applyFont="1" applyFill="1" applyBorder="1" applyAlignment="1" applyProtection="1">
      <alignment vertical="center"/>
      <protection/>
    </xf>
    <xf numFmtId="181" fontId="6" fillId="0" borderId="17" xfId="61" applyNumberFormat="1" applyFont="1" applyFill="1" applyBorder="1" applyAlignment="1" applyProtection="1">
      <alignment vertical="center"/>
      <protection/>
    </xf>
    <xf numFmtId="181" fontId="6" fillId="0" borderId="18" xfId="61" applyNumberFormat="1" applyFont="1" applyFill="1" applyBorder="1" applyAlignment="1" applyProtection="1">
      <alignment vertical="center"/>
      <protection/>
    </xf>
    <xf numFmtId="181" fontId="6" fillId="0" borderId="19" xfId="61" applyNumberFormat="1" applyFont="1" applyFill="1" applyBorder="1" applyAlignment="1" applyProtection="1">
      <alignment vertical="center"/>
      <protection/>
    </xf>
    <xf numFmtId="183" fontId="6" fillId="0" borderId="20" xfId="61" applyNumberFormat="1" applyFont="1" applyFill="1" applyBorder="1" applyAlignment="1" applyProtection="1">
      <alignment vertical="center"/>
      <protection/>
    </xf>
    <xf numFmtId="183" fontId="6" fillId="0" borderId="18" xfId="61" applyNumberFormat="1" applyFont="1" applyFill="1" applyBorder="1" applyAlignment="1" applyProtection="1">
      <alignment vertical="center"/>
      <protection/>
    </xf>
    <xf numFmtId="183" fontId="6" fillId="0" borderId="51" xfId="61" applyNumberFormat="1" applyFont="1" applyFill="1" applyBorder="1" applyAlignment="1" applyProtection="1">
      <alignment vertical="center"/>
      <protection/>
    </xf>
    <xf numFmtId="185" fontId="6" fillId="0" borderId="39" xfId="61" applyNumberFormat="1" applyFont="1" applyFill="1" applyBorder="1" applyAlignment="1" applyProtection="1">
      <alignment vertical="center" shrinkToFit="1"/>
      <protection/>
    </xf>
    <xf numFmtId="185" fontId="6" fillId="0" borderId="52" xfId="61" applyNumberFormat="1" applyFont="1" applyFill="1" applyBorder="1" applyAlignment="1" applyProtection="1">
      <alignment vertical="center"/>
      <protection/>
    </xf>
    <xf numFmtId="185" fontId="6" fillId="0" borderId="53" xfId="61" applyNumberFormat="1" applyFont="1" applyFill="1" applyBorder="1" applyAlignment="1" applyProtection="1">
      <alignment vertical="center"/>
      <protection/>
    </xf>
    <xf numFmtId="185" fontId="6" fillId="0" borderId="54" xfId="61" applyNumberFormat="1" applyFont="1" applyFill="1" applyBorder="1" applyAlignment="1" applyProtection="1">
      <alignment vertical="center"/>
      <protection/>
    </xf>
    <xf numFmtId="181" fontId="6" fillId="0" borderId="52" xfId="61" applyNumberFormat="1" applyFont="1" applyFill="1" applyBorder="1" applyAlignment="1" applyProtection="1">
      <alignment vertical="center"/>
      <protection/>
    </xf>
    <xf numFmtId="181" fontId="6" fillId="0" borderId="53" xfId="61" applyNumberFormat="1" applyFont="1" applyFill="1" applyBorder="1" applyAlignment="1" applyProtection="1">
      <alignment vertical="center"/>
      <protection/>
    </xf>
    <xf numFmtId="181" fontId="6" fillId="0" borderId="55" xfId="61" applyNumberFormat="1" applyFont="1" applyFill="1" applyBorder="1" applyAlignment="1" applyProtection="1">
      <alignment vertical="center"/>
      <protection/>
    </xf>
    <xf numFmtId="183" fontId="6" fillId="0" borderId="56" xfId="61" applyNumberFormat="1" applyFont="1" applyFill="1" applyBorder="1" applyAlignment="1" applyProtection="1">
      <alignment vertical="center"/>
      <protection/>
    </xf>
    <xf numFmtId="183" fontId="6" fillId="0" borderId="53" xfId="61" applyNumberFormat="1" applyFont="1" applyFill="1" applyBorder="1" applyAlignment="1" applyProtection="1">
      <alignment vertical="center"/>
      <protection/>
    </xf>
    <xf numFmtId="183" fontId="6" fillId="0" borderId="57" xfId="61" applyNumberFormat="1" applyFont="1" applyFill="1" applyBorder="1" applyAlignment="1" applyProtection="1">
      <alignment vertical="center"/>
      <protection/>
    </xf>
    <xf numFmtId="0" fontId="4" fillId="0" borderId="16" xfId="61" applyFont="1" applyFill="1" applyBorder="1" applyAlignment="1" applyProtection="1">
      <alignment vertical="center"/>
      <protection/>
    </xf>
    <xf numFmtId="185" fontId="6" fillId="0" borderId="58" xfId="61" applyNumberFormat="1" applyFont="1" applyFill="1" applyBorder="1" applyAlignment="1" applyProtection="1">
      <alignment vertical="center"/>
      <protection/>
    </xf>
    <xf numFmtId="185" fontId="6" fillId="0" borderId="59" xfId="61" applyNumberFormat="1" applyFont="1" applyFill="1" applyBorder="1" applyAlignment="1" applyProtection="1">
      <alignment vertical="center"/>
      <protection/>
    </xf>
    <xf numFmtId="185" fontId="6" fillId="0" borderId="60" xfId="61" applyNumberFormat="1" applyFont="1" applyFill="1" applyBorder="1" applyAlignment="1" applyProtection="1">
      <alignment vertical="center"/>
      <protection/>
    </xf>
    <xf numFmtId="181" fontId="6" fillId="0" borderId="58" xfId="61" applyNumberFormat="1" applyFont="1" applyFill="1" applyBorder="1" applyAlignment="1" applyProtection="1">
      <alignment vertical="center"/>
      <protection/>
    </xf>
    <xf numFmtId="181" fontId="6" fillId="0" borderId="59" xfId="61" applyNumberFormat="1" applyFont="1" applyFill="1" applyBorder="1" applyAlignment="1" applyProtection="1">
      <alignment vertical="center"/>
      <protection/>
    </xf>
    <xf numFmtId="181" fontId="6" fillId="0" borderId="60" xfId="61" applyNumberFormat="1" applyFont="1" applyFill="1" applyBorder="1" applyAlignment="1" applyProtection="1">
      <alignment vertical="center"/>
      <protection/>
    </xf>
    <xf numFmtId="183" fontId="6" fillId="0" borderId="16" xfId="61" applyNumberFormat="1" applyFont="1" applyFill="1" applyBorder="1" applyAlignment="1" applyProtection="1">
      <alignment vertical="center"/>
      <protection/>
    </xf>
    <xf numFmtId="183" fontId="6" fillId="0" borderId="59" xfId="61" applyNumberFormat="1" applyFont="1" applyFill="1" applyBorder="1" applyAlignment="1" applyProtection="1">
      <alignment vertical="center"/>
      <protection/>
    </xf>
    <xf numFmtId="183" fontId="6" fillId="0" borderId="61" xfId="61" applyNumberFormat="1" applyFont="1" applyFill="1" applyBorder="1" applyAlignment="1" applyProtection="1">
      <alignment vertical="center"/>
      <protection/>
    </xf>
    <xf numFmtId="185" fontId="6" fillId="0" borderId="21" xfId="61" applyNumberFormat="1" applyFont="1" applyFill="1" applyBorder="1" applyAlignment="1" applyProtection="1">
      <alignment vertical="center"/>
      <protection/>
    </xf>
    <xf numFmtId="181" fontId="6" fillId="0" borderId="21" xfId="61" applyNumberFormat="1" applyFont="1" applyFill="1" applyBorder="1" applyAlignment="1" applyProtection="1">
      <alignment vertical="center"/>
      <protection/>
    </xf>
    <xf numFmtId="183" fontId="6" fillId="0" borderId="21" xfId="61" applyNumberFormat="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32" xfId="61" applyFont="1" applyFill="1" applyBorder="1" applyAlignment="1" applyProtection="1">
      <alignment vertical="center"/>
      <protection/>
    </xf>
    <xf numFmtId="185" fontId="6" fillId="0" borderId="29" xfId="61" applyNumberFormat="1" applyFont="1" applyFill="1" applyBorder="1" applyAlignment="1" applyProtection="1">
      <alignment vertical="center"/>
      <protection/>
    </xf>
    <xf numFmtId="185" fontId="6" fillId="0" borderId="14" xfId="61" applyNumberFormat="1" applyFont="1" applyFill="1" applyBorder="1" applyAlignment="1" applyProtection="1">
      <alignment vertical="center"/>
      <protection/>
    </xf>
    <xf numFmtId="185" fontId="6" fillId="0" borderId="39" xfId="61" applyNumberFormat="1" applyFont="1" applyFill="1" applyBorder="1" applyAlignment="1" applyProtection="1">
      <alignment vertical="center"/>
      <protection/>
    </xf>
    <xf numFmtId="185" fontId="6" fillId="0" borderId="37" xfId="61" applyNumberFormat="1" applyFont="1" applyFill="1" applyBorder="1" applyAlignment="1" applyProtection="1">
      <alignment vertical="center" shrinkToFit="1"/>
      <protection/>
    </xf>
    <xf numFmtId="185" fontId="6" fillId="0" borderId="44" xfId="61" applyNumberFormat="1" applyFont="1" applyFill="1" applyBorder="1" applyAlignment="1" applyProtection="1">
      <alignment vertical="center" shrinkToFit="1"/>
      <protection/>
    </xf>
    <xf numFmtId="0" fontId="4" fillId="0" borderId="66" xfId="61" applyFont="1" applyFill="1" applyBorder="1" applyAlignment="1" applyProtection="1">
      <alignment vertical="center"/>
      <protection/>
    </xf>
    <xf numFmtId="0" fontId="4" fillId="0" borderId="27" xfId="61" applyFont="1" applyFill="1" applyBorder="1" applyAlignment="1" applyProtection="1">
      <alignment vertical="center"/>
      <protection/>
    </xf>
    <xf numFmtId="185" fontId="6" fillId="0" borderId="23" xfId="61" applyNumberFormat="1" applyFont="1" applyFill="1" applyBorder="1" applyAlignment="1" applyProtection="1">
      <alignment vertical="center"/>
      <protection/>
    </xf>
    <xf numFmtId="185" fontId="6" fillId="0" borderId="25" xfId="61" applyNumberFormat="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>
      <alignment/>
      <protection/>
    </xf>
    <xf numFmtId="185" fontId="6" fillId="0" borderId="0" xfId="61" applyNumberFormat="1" applyFont="1" applyFill="1" applyBorder="1" applyAlignment="1">
      <alignment vertical="center"/>
      <protection/>
    </xf>
    <xf numFmtId="181" fontId="6" fillId="0" borderId="0" xfId="61" applyNumberFormat="1" applyFont="1" applyFill="1" applyBorder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185" fontId="6" fillId="0" borderId="0" xfId="61" applyNumberFormat="1" applyFont="1" applyFill="1" applyBorder="1" applyAlignment="1">
      <alignment vertical="center" shrinkToFit="1"/>
      <protection/>
    </xf>
    <xf numFmtId="185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32" fontId="6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Fill="1" applyBorder="1" applyAlignment="1" applyProtection="1">
      <alignment horizontal="right" shrinkToFit="1"/>
      <protection/>
    </xf>
    <xf numFmtId="0" fontId="5" fillId="0" borderId="0" xfId="0" applyFont="1" applyFill="1" applyAlignment="1" applyProtection="1">
      <alignment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32" fontId="6" fillId="0" borderId="0" xfId="61" applyNumberFormat="1" applyFont="1" applyFill="1" applyBorder="1" applyAlignment="1" applyProtection="1">
      <alignment horizontal="center" shrinkToFit="1"/>
      <protection locked="0"/>
    </xf>
    <xf numFmtId="0" fontId="5" fillId="0" borderId="0" xfId="61" applyFont="1" applyFill="1" applyBorder="1" applyAlignment="1" applyProtection="1">
      <alignment horizontal="right" shrinkToFit="1"/>
      <protection locked="0"/>
    </xf>
    <xf numFmtId="0" fontId="5" fillId="0" borderId="0" xfId="61" applyFont="1" applyFill="1" applyAlignment="1" applyProtection="1">
      <alignment shrinkToFit="1"/>
      <protection locked="0"/>
    </xf>
    <xf numFmtId="0" fontId="6" fillId="0" borderId="12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14" xfId="61" applyFont="1" applyFill="1" applyBorder="1" applyAlignment="1" applyProtection="1">
      <alignment horizontal="center" vertical="center" wrapText="1"/>
      <protection/>
    </xf>
    <xf numFmtId="0" fontId="4" fillId="0" borderId="66" xfId="61" applyFont="1" applyFill="1" applyBorder="1" applyAlignment="1" applyProtection="1">
      <alignment horizontal="center" vertical="center"/>
      <protection/>
    </xf>
    <xf numFmtId="0" fontId="27" fillId="0" borderId="27" xfId="61" applyFill="1" applyBorder="1" applyAlignment="1" applyProtection="1">
      <alignment horizontal="center" vertical="center"/>
      <protection/>
    </xf>
    <xf numFmtId="0" fontId="4" fillId="0" borderId="12" xfId="61" applyFont="1" applyFill="1" applyBorder="1" applyAlignment="1" applyProtection="1">
      <alignment horizontal="center" vertical="center"/>
      <protection/>
    </xf>
    <xf numFmtId="0" fontId="27" fillId="0" borderId="32" xfId="61" applyFill="1" applyBorder="1" applyAlignment="1" applyProtection="1">
      <alignment horizontal="center" vertical="center"/>
      <protection/>
    </xf>
    <xf numFmtId="0" fontId="4" fillId="0" borderId="66" xfId="61" applyFont="1" applyFill="1" applyBorder="1" applyAlignment="1" applyProtection="1">
      <alignment vertical="center"/>
      <protection/>
    </xf>
    <xf numFmtId="0" fontId="27" fillId="0" borderId="27" xfId="6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123825</xdr:rowOff>
    </xdr:from>
    <xdr:to>
      <xdr:col>9</xdr:col>
      <xdr:colOff>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19975" y="1038225"/>
          <a:ext cx="0" cy="381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161925</xdr:rowOff>
    </xdr:from>
    <xdr:to>
      <xdr:col>2</xdr:col>
      <xdr:colOff>723900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076325"/>
          <a:ext cx="1076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（小選挙区名）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123825</xdr:rowOff>
    </xdr:from>
    <xdr:to>
      <xdr:col>9</xdr:col>
      <xdr:colOff>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19975" y="1038225"/>
          <a:ext cx="0" cy="381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161925</xdr:rowOff>
    </xdr:from>
    <xdr:to>
      <xdr:col>2</xdr:col>
      <xdr:colOff>723900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076325"/>
          <a:ext cx="1076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（小選挙区名）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123825</xdr:rowOff>
    </xdr:from>
    <xdr:to>
      <xdr:col>9</xdr:col>
      <xdr:colOff>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19975" y="1038225"/>
          <a:ext cx="0" cy="381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161925</xdr:rowOff>
    </xdr:from>
    <xdr:to>
      <xdr:col>2</xdr:col>
      <xdr:colOff>723900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076325"/>
          <a:ext cx="1076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（小選挙区名）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123825</xdr:rowOff>
    </xdr:from>
    <xdr:to>
      <xdr:col>9</xdr:col>
      <xdr:colOff>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19975" y="1038225"/>
          <a:ext cx="0" cy="381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161925</xdr:rowOff>
    </xdr:from>
    <xdr:to>
      <xdr:col>2</xdr:col>
      <xdr:colOff>723900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076325"/>
          <a:ext cx="1076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（小選挙区名）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123825</xdr:rowOff>
    </xdr:from>
    <xdr:to>
      <xdr:col>9</xdr:col>
      <xdr:colOff>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848475" y="1038225"/>
          <a:ext cx="0" cy="323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161925</xdr:rowOff>
    </xdr:from>
    <xdr:to>
      <xdr:col>2</xdr:col>
      <xdr:colOff>723900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076325"/>
          <a:ext cx="1076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（小選挙区名）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066;&#30010;&#26449;&#25903;&#25588;&#35506;\&#12304;&#36984;&#25369;&#12305;&#25237;&#38283;&#31080;&#36895;&#22577;\29&#34886;&#35696;&#36984;&#25237;&#38283;&#31080;\02%20&#25237;&#31080;&#32080;&#26524;&#36895;&#22577;\03&#23529;&#26619;&#38598;&#35336;&#20418;&#65288;&#25237;&#31080;&#32080;&#26524;&#12539;&#22269;&#23529;&#65289;\toyama_koku_tohyo_kekka_teisei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ー国審（発表用）"/>
      <sheetName val="結果ー国審（入力用）"/>
      <sheetName val="手持ち"/>
    </sheetNames>
    <sheetDataSet>
      <sheetData sheetId="1">
        <row r="7">
          <cell r="D7">
            <v>129109</v>
          </cell>
          <cell r="E7">
            <v>139331</v>
          </cell>
          <cell r="F7">
            <v>268440</v>
          </cell>
          <cell r="G7">
            <v>63620</v>
          </cell>
          <cell r="I7">
            <v>128722</v>
          </cell>
        </row>
        <row r="9">
          <cell r="D9">
            <v>38636</v>
          </cell>
          <cell r="E9">
            <v>41253</v>
          </cell>
          <cell r="F9">
            <v>79889</v>
          </cell>
          <cell r="G9">
            <v>19274</v>
          </cell>
          <cell r="I9">
            <v>38614</v>
          </cell>
        </row>
        <row r="10">
          <cell r="D10">
            <v>17390</v>
          </cell>
          <cell r="E10">
            <v>18769</v>
          </cell>
          <cell r="F10">
            <v>36159</v>
          </cell>
          <cell r="G10">
            <v>8885</v>
          </cell>
          <cell r="I10">
            <v>18245</v>
          </cell>
        </row>
        <row r="11">
          <cell r="D11">
            <v>13380</v>
          </cell>
          <cell r="E11">
            <v>14469</v>
          </cell>
          <cell r="F11">
            <v>27849</v>
          </cell>
          <cell r="G11">
            <v>6852</v>
          </cell>
          <cell r="I11">
            <v>14090</v>
          </cell>
        </row>
        <row r="12">
          <cell r="D12">
            <v>17031</v>
          </cell>
          <cell r="E12">
            <v>18140</v>
          </cell>
          <cell r="F12">
            <v>35171</v>
          </cell>
          <cell r="G12">
            <v>9290</v>
          </cell>
          <cell r="I12">
            <v>18859</v>
          </cell>
        </row>
        <row r="13">
          <cell r="D13">
            <v>1146</v>
          </cell>
          <cell r="E13">
            <v>1213</v>
          </cell>
          <cell r="F13">
            <v>2359</v>
          </cell>
          <cell r="G13">
            <v>672</v>
          </cell>
          <cell r="I13">
            <v>1367</v>
          </cell>
        </row>
        <row r="14">
          <cell r="D14">
            <v>8573</v>
          </cell>
          <cell r="E14">
            <v>9504</v>
          </cell>
          <cell r="F14">
            <v>18077</v>
          </cell>
          <cell r="G14">
            <v>4416</v>
          </cell>
          <cell r="I14">
            <v>9096</v>
          </cell>
        </row>
        <row r="15">
          <cell r="D15">
            <v>10580</v>
          </cell>
          <cell r="E15">
            <v>11727</v>
          </cell>
          <cell r="F15">
            <v>22307</v>
          </cell>
          <cell r="G15">
            <v>5499</v>
          </cell>
          <cell r="I15">
            <v>11269</v>
          </cell>
        </row>
        <row r="16">
          <cell r="D16">
            <v>20299</v>
          </cell>
          <cell r="E16">
            <v>22444</v>
          </cell>
          <cell r="F16">
            <v>42743</v>
          </cell>
          <cell r="G16">
            <v>10587</v>
          </cell>
          <cell r="I16">
            <v>21732</v>
          </cell>
        </row>
        <row r="17">
          <cell r="D17">
            <v>10359</v>
          </cell>
          <cell r="E17">
            <v>11327</v>
          </cell>
          <cell r="F17">
            <v>21686</v>
          </cell>
          <cell r="G17">
            <v>6014</v>
          </cell>
          <cell r="I17">
            <v>12479</v>
          </cell>
        </row>
        <row r="18">
          <cell r="D18">
            <v>5021</v>
          </cell>
          <cell r="E18">
            <v>5859</v>
          </cell>
          <cell r="F18">
            <v>10880</v>
          </cell>
          <cell r="G18">
            <v>3166</v>
          </cell>
          <cell r="I18">
            <v>6763</v>
          </cell>
        </row>
        <row r="19">
          <cell r="D19">
            <v>15380</v>
          </cell>
          <cell r="E19">
            <v>17186</v>
          </cell>
          <cell r="F19">
            <v>32566</v>
          </cell>
          <cell r="G19">
            <v>9180</v>
          </cell>
          <cell r="I19">
            <v>19242</v>
          </cell>
        </row>
        <row r="20">
          <cell r="D20">
            <v>122116</v>
          </cell>
          <cell r="E20">
            <v>132261</v>
          </cell>
          <cell r="F20">
            <v>254377</v>
          </cell>
          <cell r="G20">
            <v>64068</v>
          </cell>
          <cell r="I20">
            <v>130782</v>
          </cell>
        </row>
        <row r="22">
          <cell r="D22">
            <v>70108</v>
          </cell>
          <cell r="E22">
            <v>76579</v>
          </cell>
          <cell r="F22">
            <v>146687</v>
          </cell>
          <cell r="G22">
            <v>42943</v>
          </cell>
          <cell r="I22">
            <v>89691</v>
          </cell>
        </row>
        <row r="23">
          <cell r="D23">
            <v>19974</v>
          </cell>
          <cell r="E23">
            <v>22245</v>
          </cell>
          <cell r="F23">
            <v>42219</v>
          </cell>
          <cell r="G23">
            <v>11131</v>
          </cell>
          <cell r="I23">
            <v>22698</v>
          </cell>
        </row>
        <row r="24">
          <cell r="D24">
            <v>19399</v>
          </cell>
          <cell r="E24">
            <v>20981</v>
          </cell>
          <cell r="F24">
            <v>40380</v>
          </cell>
          <cell r="G24">
            <v>11852</v>
          </cell>
          <cell r="I24">
            <v>24090</v>
          </cell>
        </row>
        <row r="25">
          <cell r="D25">
            <v>12593</v>
          </cell>
          <cell r="E25">
            <v>13516</v>
          </cell>
          <cell r="F25">
            <v>26109</v>
          </cell>
          <cell r="G25">
            <v>8310</v>
          </cell>
          <cell r="I25">
            <v>16860</v>
          </cell>
        </row>
        <row r="26">
          <cell r="D26">
            <v>21097</v>
          </cell>
          <cell r="E26">
            <v>23413</v>
          </cell>
          <cell r="F26">
            <v>44510</v>
          </cell>
          <cell r="G26">
            <v>14440</v>
          </cell>
          <cell r="I26">
            <v>29991</v>
          </cell>
        </row>
        <row r="27">
          <cell r="D27">
            <v>36812</v>
          </cell>
          <cell r="E27">
            <v>39931</v>
          </cell>
          <cell r="F27">
            <v>76743</v>
          </cell>
          <cell r="G27">
            <v>19898</v>
          </cell>
          <cell r="I27">
            <v>40221</v>
          </cell>
        </row>
        <row r="28">
          <cell r="D28">
            <v>179983</v>
          </cell>
          <cell r="E28">
            <v>196665</v>
          </cell>
          <cell r="F28">
            <v>376648</v>
          </cell>
          <cell r="G28">
            <v>108574</v>
          </cell>
          <cell r="I28">
            <v>223551</v>
          </cell>
        </row>
        <row r="30">
          <cell r="D30">
            <v>431208</v>
          </cell>
          <cell r="E30">
            <v>468257</v>
          </cell>
          <cell r="F30">
            <v>899465</v>
          </cell>
          <cell r="G30">
            <v>236262</v>
          </cell>
          <cell r="I30">
            <v>483055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0"/>
  <sheetViews>
    <sheetView tabSelected="1" view="pageBreakPreview" zoomScale="60" zoomScaleNormal="60" workbookViewId="0" topLeftCell="A1">
      <selection activeCell="J13" sqref="J13"/>
    </sheetView>
  </sheetViews>
  <sheetFormatPr defaultColWidth="9.00390625" defaultRowHeight="13.5"/>
  <cols>
    <col min="1" max="1" width="4.125" style="7" customWidth="1"/>
    <col min="2" max="2" width="5.00390625" style="117" customWidth="1"/>
    <col min="3" max="3" width="12.50390625" style="117" customWidth="1"/>
    <col min="4" max="18" width="12.625" style="7" customWidth="1"/>
    <col min="19" max="16384" width="9.00390625" style="7" customWidth="1"/>
  </cols>
  <sheetData>
    <row r="1" spans="2:10" ht="28.5" customHeight="1" thickBot="1" thickTop="1">
      <c r="B1" s="7"/>
      <c r="C1" s="129" t="s">
        <v>34</v>
      </c>
      <c r="J1" s="116" t="s">
        <v>36</v>
      </c>
    </row>
    <row r="2" spans="13:18" ht="17.25" customHeight="1" thickTop="1">
      <c r="M2" s="273"/>
      <c r="N2" s="273"/>
      <c r="O2" s="118"/>
      <c r="P2" s="274" t="s">
        <v>37</v>
      </c>
      <c r="Q2" s="275"/>
      <c r="R2" s="275"/>
    </row>
    <row r="3" spans="2:18" ht="26.25" customHeight="1" thickBot="1">
      <c r="B3" s="119"/>
      <c r="C3" s="120"/>
      <c r="D3" s="121" t="s">
        <v>38</v>
      </c>
      <c r="E3" s="122" t="s">
        <v>16</v>
      </c>
      <c r="F3" s="123" t="s">
        <v>39</v>
      </c>
      <c r="G3" s="27"/>
      <c r="J3" s="124"/>
      <c r="O3" s="124"/>
      <c r="P3" s="125"/>
      <c r="Q3" s="125"/>
      <c r="R3" s="126" t="s">
        <v>11</v>
      </c>
    </row>
    <row r="4" spans="2:18" ht="39" customHeight="1">
      <c r="B4" s="1"/>
      <c r="C4" s="2" t="s">
        <v>17</v>
      </c>
      <c r="D4" s="3"/>
      <c r="E4" s="4" t="s">
        <v>14</v>
      </c>
      <c r="F4" s="5"/>
      <c r="G4" s="3"/>
      <c r="H4" s="4" t="s">
        <v>15</v>
      </c>
      <c r="I4" s="5"/>
      <c r="J4" s="4"/>
      <c r="K4" s="4" t="s">
        <v>40</v>
      </c>
      <c r="L4" s="5"/>
      <c r="M4" s="6"/>
      <c r="N4" s="4" t="s">
        <v>29</v>
      </c>
      <c r="O4" s="5"/>
      <c r="P4" s="276" t="s">
        <v>41</v>
      </c>
      <c r="Q4" s="277"/>
      <c r="R4" s="278"/>
    </row>
    <row r="5" spans="2:18" ht="16.5" customHeight="1" thickBot="1">
      <c r="B5" s="8" t="s">
        <v>18</v>
      </c>
      <c r="C5" s="9"/>
      <c r="D5" s="10" t="s">
        <v>0</v>
      </c>
      <c r="E5" s="11" t="s">
        <v>1</v>
      </c>
      <c r="F5" s="12" t="s">
        <v>2</v>
      </c>
      <c r="G5" s="10" t="s">
        <v>0</v>
      </c>
      <c r="H5" s="11" t="s">
        <v>1</v>
      </c>
      <c r="I5" s="12" t="s">
        <v>2</v>
      </c>
      <c r="J5" s="13" t="s">
        <v>0</v>
      </c>
      <c r="K5" s="11" t="s">
        <v>1</v>
      </c>
      <c r="L5" s="12" t="s">
        <v>2</v>
      </c>
      <c r="M5" s="13" t="s">
        <v>0</v>
      </c>
      <c r="N5" s="11" t="s">
        <v>1</v>
      </c>
      <c r="O5" s="12" t="s">
        <v>2</v>
      </c>
      <c r="P5" s="13" t="s">
        <v>0</v>
      </c>
      <c r="Q5" s="11" t="s">
        <v>1</v>
      </c>
      <c r="R5" s="12" t="s">
        <v>2</v>
      </c>
    </row>
    <row r="6" spans="2:18" s="17" customFormat="1" ht="23.25" customHeight="1" thickBot="1">
      <c r="B6" s="14" t="s">
        <v>19</v>
      </c>
      <c r="C6" s="14"/>
      <c r="D6" s="15"/>
      <c r="E6" s="16"/>
      <c r="F6" s="15"/>
      <c r="G6" s="15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s="27" customFormat="1" ht="23.25" customHeight="1" thickBot="1">
      <c r="B7" s="279" t="s">
        <v>20</v>
      </c>
      <c r="C7" s="280"/>
      <c r="D7" s="18">
        <v>129171</v>
      </c>
      <c r="E7" s="19">
        <v>139405</v>
      </c>
      <c r="F7" s="20">
        <v>268576</v>
      </c>
      <c r="G7" s="18">
        <v>63995</v>
      </c>
      <c r="H7" s="19">
        <v>65437</v>
      </c>
      <c r="I7" s="20">
        <v>129432</v>
      </c>
      <c r="J7" s="21">
        <v>49.54</v>
      </c>
      <c r="K7" s="22">
        <v>46.94</v>
      </c>
      <c r="L7" s="23">
        <v>48.19</v>
      </c>
      <c r="M7" s="24">
        <v>0.8900000000000006</v>
      </c>
      <c r="N7" s="25">
        <v>2.469999999999999</v>
      </c>
      <c r="O7" s="26">
        <v>1.7199999999999989</v>
      </c>
      <c r="P7" s="21">
        <v>48.65</v>
      </c>
      <c r="Q7" s="22">
        <v>44.47</v>
      </c>
      <c r="R7" s="23">
        <v>46.47</v>
      </c>
    </row>
    <row r="8" spans="2:18" s="33" customFormat="1" ht="23.25" customHeight="1" thickBot="1">
      <c r="B8" s="28" t="s">
        <v>21</v>
      </c>
      <c r="C8" s="28"/>
      <c r="D8" s="29"/>
      <c r="E8" s="30"/>
      <c r="F8" s="29"/>
      <c r="G8" s="29"/>
      <c r="H8" s="30"/>
      <c r="I8" s="29"/>
      <c r="J8" s="31"/>
      <c r="K8" s="31"/>
      <c r="L8" s="31"/>
      <c r="M8" s="32"/>
      <c r="N8" s="32"/>
      <c r="O8" s="32"/>
      <c r="P8" s="31"/>
      <c r="Q8" s="31"/>
      <c r="R8" s="31"/>
    </row>
    <row r="9" spans="2:18" s="27" customFormat="1" ht="23.25" customHeight="1">
      <c r="B9" s="281" t="s">
        <v>22</v>
      </c>
      <c r="C9" s="282"/>
      <c r="D9" s="34">
        <v>38648</v>
      </c>
      <c r="E9" s="35">
        <v>41267</v>
      </c>
      <c r="F9" s="36">
        <v>79915</v>
      </c>
      <c r="G9" s="34">
        <v>19411</v>
      </c>
      <c r="H9" s="35">
        <v>19447</v>
      </c>
      <c r="I9" s="36">
        <v>38858</v>
      </c>
      <c r="J9" s="37">
        <v>50.23</v>
      </c>
      <c r="K9" s="38">
        <v>47.12</v>
      </c>
      <c r="L9" s="39">
        <v>48.62</v>
      </c>
      <c r="M9" s="40">
        <v>1.7399999999999949</v>
      </c>
      <c r="N9" s="41">
        <v>3.4199999999999946</v>
      </c>
      <c r="O9" s="42">
        <v>2.6099999999999994</v>
      </c>
      <c r="P9" s="37">
        <v>48.49</v>
      </c>
      <c r="Q9" s="38">
        <v>43.7</v>
      </c>
      <c r="R9" s="39">
        <v>46.01</v>
      </c>
    </row>
    <row r="10" spans="2:18" s="27" customFormat="1" ht="23.25" customHeight="1">
      <c r="B10" s="43"/>
      <c r="C10" s="44" t="s">
        <v>23</v>
      </c>
      <c r="D10" s="45">
        <v>17401</v>
      </c>
      <c r="E10" s="46">
        <v>18782</v>
      </c>
      <c r="F10" s="47">
        <v>36183</v>
      </c>
      <c r="G10" s="45">
        <v>8968</v>
      </c>
      <c r="H10" s="46">
        <v>9445</v>
      </c>
      <c r="I10" s="47">
        <v>18413</v>
      </c>
      <c r="J10" s="48">
        <v>51.54</v>
      </c>
      <c r="K10" s="49">
        <v>50.29</v>
      </c>
      <c r="L10" s="50">
        <v>50.89</v>
      </c>
      <c r="M10" s="51">
        <v>4.93</v>
      </c>
      <c r="N10" s="52">
        <v>7.390000000000001</v>
      </c>
      <c r="O10" s="53">
        <v>6.219999999999999</v>
      </c>
      <c r="P10" s="48">
        <v>46.61</v>
      </c>
      <c r="Q10" s="49">
        <v>42.9</v>
      </c>
      <c r="R10" s="50">
        <v>44.67</v>
      </c>
    </row>
    <row r="11" spans="2:18" s="27" customFormat="1" ht="23.25" customHeight="1">
      <c r="B11" s="43"/>
      <c r="C11" s="44" t="s">
        <v>4</v>
      </c>
      <c r="D11" s="45">
        <v>13393</v>
      </c>
      <c r="E11" s="46">
        <v>14478</v>
      </c>
      <c r="F11" s="47">
        <v>27871</v>
      </c>
      <c r="G11" s="45">
        <v>6912</v>
      </c>
      <c r="H11" s="46">
        <v>7292</v>
      </c>
      <c r="I11" s="47">
        <v>14204</v>
      </c>
      <c r="J11" s="48">
        <v>51.61</v>
      </c>
      <c r="K11" s="49">
        <v>50.37</v>
      </c>
      <c r="L11" s="50">
        <v>50.96</v>
      </c>
      <c r="M11" s="51">
        <v>2.5799999999999983</v>
      </c>
      <c r="N11" s="52">
        <v>4.07</v>
      </c>
      <c r="O11" s="53">
        <v>3.3599999999999994</v>
      </c>
      <c r="P11" s="48">
        <v>49.03</v>
      </c>
      <c r="Q11" s="49">
        <v>46.3</v>
      </c>
      <c r="R11" s="50">
        <v>47.6</v>
      </c>
    </row>
    <row r="12" spans="2:18" s="27" customFormat="1" ht="23.25" customHeight="1" thickBot="1">
      <c r="B12" s="54"/>
      <c r="C12" s="55" t="s">
        <v>5</v>
      </c>
      <c r="D12" s="56">
        <v>17091</v>
      </c>
      <c r="E12" s="57">
        <v>18165</v>
      </c>
      <c r="F12" s="58">
        <v>35256</v>
      </c>
      <c r="G12" s="56">
        <v>9380</v>
      </c>
      <c r="H12" s="57">
        <v>9657</v>
      </c>
      <c r="I12" s="58">
        <v>19037</v>
      </c>
      <c r="J12" s="59">
        <v>54.88</v>
      </c>
      <c r="K12" s="60">
        <v>53.16</v>
      </c>
      <c r="L12" s="61">
        <v>54</v>
      </c>
      <c r="M12" s="62">
        <v>3.0800000000000054</v>
      </c>
      <c r="N12" s="63">
        <v>5.719999999999999</v>
      </c>
      <c r="O12" s="64">
        <v>4.469999999999999</v>
      </c>
      <c r="P12" s="59">
        <v>51.8</v>
      </c>
      <c r="Q12" s="60">
        <v>47.44</v>
      </c>
      <c r="R12" s="61">
        <v>49.53</v>
      </c>
    </row>
    <row r="13" spans="2:18" s="27" customFormat="1" ht="23.25" customHeight="1">
      <c r="B13" s="65"/>
      <c r="C13" s="66" t="s">
        <v>6</v>
      </c>
      <c r="D13" s="34">
        <v>1146</v>
      </c>
      <c r="E13" s="35">
        <v>1213</v>
      </c>
      <c r="F13" s="36">
        <v>2359</v>
      </c>
      <c r="G13" s="34">
        <v>679</v>
      </c>
      <c r="H13" s="35">
        <v>705</v>
      </c>
      <c r="I13" s="36">
        <v>1384</v>
      </c>
      <c r="J13" s="37">
        <v>59.25</v>
      </c>
      <c r="K13" s="38">
        <v>58.12</v>
      </c>
      <c r="L13" s="39">
        <v>58.67</v>
      </c>
      <c r="M13" s="40">
        <v>0.7299999999999969</v>
      </c>
      <c r="N13" s="41">
        <v>2.4099999999999966</v>
      </c>
      <c r="O13" s="42">
        <v>1.6099999999999994</v>
      </c>
      <c r="P13" s="37">
        <v>58.52</v>
      </c>
      <c r="Q13" s="38">
        <v>55.71</v>
      </c>
      <c r="R13" s="39">
        <v>57.06</v>
      </c>
    </row>
    <row r="14" spans="2:18" s="27" customFormat="1" ht="23.25" customHeight="1">
      <c r="B14" s="67"/>
      <c r="C14" s="68" t="s">
        <v>7</v>
      </c>
      <c r="D14" s="45">
        <v>8576</v>
      </c>
      <c r="E14" s="46">
        <v>9508</v>
      </c>
      <c r="F14" s="47">
        <v>18084</v>
      </c>
      <c r="G14" s="45">
        <v>4481</v>
      </c>
      <c r="H14" s="46">
        <v>4736</v>
      </c>
      <c r="I14" s="47">
        <v>9217</v>
      </c>
      <c r="J14" s="48">
        <v>52.25</v>
      </c>
      <c r="K14" s="49">
        <v>49.81</v>
      </c>
      <c r="L14" s="50">
        <v>50.97</v>
      </c>
      <c r="M14" s="51">
        <v>0.4099999999999966</v>
      </c>
      <c r="N14" s="52">
        <v>2.3000000000000043</v>
      </c>
      <c r="O14" s="53">
        <v>1.4099999999999966</v>
      </c>
      <c r="P14" s="48">
        <v>51.84</v>
      </c>
      <c r="Q14" s="49">
        <v>47.51</v>
      </c>
      <c r="R14" s="50">
        <v>49.56</v>
      </c>
    </row>
    <row r="15" spans="2:18" s="27" customFormat="1" ht="23.25" customHeight="1">
      <c r="B15" s="67"/>
      <c r="C15" s="68" t="s">
        <v>8</v>
      </c>
      <c r="D15" s="69">
        <v>10580</v>
      </c>
      <c r="E15" s="46">
        <v>11733</v>
      </c>
      <c r="F15" s="70">
        <v>22313</v>
      </c>
      <c r="G15" s="69">
        <v>5546</v>
      </c>
      <c r="H15" s="46">
        <v>5813</v>
      </c>
      <c r="I15" s="70">
        <v>11359</v>
      </c>
      <c r="J15" s="48">
        <v>52.42</v>
      </c>
      <c r="K15" s="49">
        <v>49.54</v>
      </c>
      <c r="L15" s="50">
        <v>50.91</v>
      </c>
      <c r="M15" s="51">
        <v>1.2100000000000009</v>
      </c>
      <c r="N15" s="52">
        <v>3.1599999999999966</v>
      </c>
      <c r="O15" s="53">
        <v>2.25</v>
      </c>
      <c r="P15" s="48">
        <v>51.21</v>
      </c>
      <c r="Q15" s="49">
        <v>46.38</v>
      </c>
      <c r="R15" s="50">
        <v>48.66</v>
      </c>
    </row>
    <row r="16" spans="2:18" s="27" customFormat="1" ht="23.25" customHeight="1" thickBot="1">
      <c r="B16" s="8" t="s">
        <v>12</v>
      </c>
      <c r="C16" s="71"/>
      <c r="D16" s="72">
        <v>20302</v>
      </c>
      <c r="E16" s="73">
        <v>22454</v>
      </c>
      <c r="F16" s="74">
        <v>42756</v>
      </c>
      <c r="G16" s="72">
        <v>10706</v>
      </c>
      <c r="H16" s="73">
        <v>11254</v>
      </c>
      <c r="I16" s="74">
        <v>21960</v>
      </c>
      <c r="J16" s="75">
        <v>52.73</v>
      </c>
      <c r="K16" s="76">
        <v>50.12</v>
      </c>
      <c r="L16" s="77">
        <v>51.36</v>
      </c>
      <c r="M16" s="78">
        <v>0.8499999999999943</v>
      </c>
      <c r="N16" s="79">
        <v>2.769999999999996</v>
      </c>
      <c r="O16" s="80">
        <v>1.8699999999999974</v>
      </c>
      <c r="P16" s="75">
        <v>51.88</v>
      </c>
      <c r="Q16" s="76">
        <v>47.35</v>
      </c>
      <c r="R16" s="77">
        <v>49.49</v>
      </c>
    </row>
    <row r="17" spans="2:18" s="27" customFormat="1" ht="23.25" customHeight="1">
      <c r="B17" s="67"/>
      <c r="C17" s="68" t="s">
        <v>9</v>
      </c>
      <c r="D17" s="45">
        <v>10365</v>
      </c>
      <c r="E17" s="46">
        <v>11333</v>
      </c>
      <c r="F17" s="81">
        <v>21698</v>
      </c>
      <c r="G17" s="45">
        <v>6039</v>
      </c>
      <c r="H17" s="46">
        <v>6489</v>
      </c>
      <c r="I17" s="81">
        <v>12528</v>
      </c>
      <c r="J17" s="48">
        <v>58.26</v>
      </c>
      <c r="K17" s="49">
        <v>57.26</v>
      </c>
      <c r="L17" s="50">
        <v>57.74</v>
      </c>
      <c r="M17" s="51">
        <v>3.8299999999999983</v>
      </c>
      <c r="N17" s="52">
        <v>6.859999999999999</v>
      </c>
      <c r="O17" s="53">
        <v>5.420000000000002</v>
      </c>
      <c r="P17" s="48">
        <v>54.43</v>
      </c>
      <c r="Q17" s="49">
        <v>50.4</v>
      </c>
      <c r="R17" s="50">
        <v>52.32</v>
      </c>
    </row>
    <row r="18" spans="2:18" s="27" customFormat="1" ht="23.25" customHeight="1">
      <c r="B18" s="67"/>
      <c r="C18" s="68" t="s">
        <v>10</v>
      </c>
      <c r="D18" s="82">
        <v>5025</v>
      </c>
      <c r="E18" s="83">
        <v>5868</v>
      </c>
      <c r="F18" s="84">
        <v>10893</v>
      </c>
      <c r="G18" s="82">
        <v>3173</v>
      </c>
      <c r="H18" s="83">
        <v>3603</v>
      </c>
      <c r="I18" s="84">
        <v>6776</v>
      </c>
      <c r="J18" s="85">
        <v>63.14</v>
      </c>
      <c r="K18" s="86">
        <v>61.4</v>
      </c>
      <c r="L18" s="87">
        <v>62.21</v>
      </c>
      <c r="M18" s="88">
        <v>2.6700000000000017</v>
      </c>
      <c r="N18" s="89">
        <v>5.780000000000001</v>
      </c>
      <c r="O18" s="90">
        <v>4.359999999999999</v>
      </c>
      <c r="P18" s="85">
        <v>60.47</v>
      </c>
      <c r="Q18" s="86">
        <v>55.62</v>
      </c>
      <c r="R18" s="87">
        <v>57.85</v>
      </c>
    </row>
    <row r="19" spans="2:18" s="27" customFormat="1" ht="23.25" customHeight="1" thickBot="1">
      <c r="B19" s="8" t="s">
        <v>13</v>
      </c>
      <c r="C19" s="71"/>
      <c r="D19" s="72">
        <v>15390</v>
      </c>
      <c r="E19" s="73">
        <v>17201</v>
      </c>
      <c r="F19" s="74">
        <v>32591</v>
      </c>
      <c r="G19" s="72">
        <v>9212</v>
      </c>
      <c r="H19" s="73">
        <v>10092</v>
      </c>
      <c r="I19" s="74">
        <v>19304</v>
      </c>
      <c r="J19" s="75">
        <v>59.86</v>
      </c>
      <c r="K19" s="76">
        <v>58.67</v>
      </c>
      <c r="L19" s="77">
        <v>59.23</v>
      </c>
      <c r="M19" s="78">
        <v>3.3999999999999986</v>
      </c>
      <c r="N19" s="79">
        <v>6.450000000000003</v>
      </c>
      <c r="O19" s="80">
        <v>5.009999999999998</v>
      </c>
      <c r="P19" s="75">
        <v>56.46</v>
      </c>
      <c r="Q19" s="76">
        <v>52.22</v>
      </c>
      <c r="R19" s="77">
        <v>54.22</v>
      </c>
    </row>
    <row r="20" spans="2:18" s="27" customFormat="1" ht="23.25" customHeight="1" thickBot="1">
      <c r="B20" s="8" t="s">
        <v>24</v>
      </c>
      <c r="C20" s="91"/>
      <c r="D20" s="92">
        <v>122225</v>
      </c>
      <c r="E20" s="93">
        <v>132347</v>
      </c>
      <c r="F20" s="94">
        <v>254572</v>
      </c>
      <c r="G20" s="92">
        <v>64589</v>
      </c>
      <c r="H20" s="93">
        <v>67187</v>
      </c>
      <c r="I20" s="94">
        <v>131776</v>
      </c>
      <c r="J20" s="95">
        <v>52.84</v>
      </c>
      <c r="K20" s="96">
        <v>50.77</v>
      </c>
      <c r="L20" s="97">
        <v>51.76</v>
      </c>
      <c r="M20" s="98">
        <v>2.510000000000005</v>
      </c>
      <c r="N20" s="99">
        <v>4.640000000000001</v>
      </c>
      <c r="O20" s="100">
        <v>3.6199999999999974</v>
      </c>
      <c r="P20" s="95">
        <v>50.33</v>
      </c>
      <c r="Q20" s="96">
        <v>46.13</v>
      </c>
      <c r="R20" s="97">
        <v>48.14</v>
      </c>
    </row>
    <row r="21" spans="2:18" s="33" customFormat="1" ht="23.25" customHeight="1" thickBot="1">
      <c r="B21" s="14" t="s">
        <v>25</v>
      </c>
      <c r="C21" s="14"/>
      <c r="D21" s="101"/>
      <c r="E21" s="101"/>
      <c r="F21" s="101"/>
      <c r="G21" s="101"/>
      <c r="H21" s="101"/>
      <c r="I21" s="101"/>
      <c r="J21" s="102"/>
      <c r="K21" s="102"/>
      <c r="L21" s="102"/>
      <c r="M21" s="103"/>
      <c r="N21" s="103"/>
      <c r="O21" s="103"/>
      <c r="P21" s="102"/>
      <c r="Q21" s="102"/>
      <c r="R21" s="102"/>
    </row>
    <row r="22" spans="2:18" s="27" customFormat="1" ht="23.25" customHeight="1">
      <c r="B22" s="104"/>
      <c r="C22" s="105" t="s">
        <v>3</v>
      </c>
      <c r="D22" s="106">
        <v>70127</v>
      </c>
      <c r="E22" s="35">
        <v>76616</v>
      </c>
      <c r="F22" s="107">
        <v>146743</v>
      </c>
      <c r="G22" s="106">
        <v>43277</v>
      </c>
      <c r="H22" s="35">
        <v>46968</v>
      </c>
      <c r="I22" s="107">
        <v>90245</v>
      </c>
      <c r="J22" s="37">
        <v>61.71</v>
      </c>
      <c r="K22" s="38">
        <v>61.3</v>
      </c>
      <c r="L22" s="39">
        <v>61.5</v>
      </c>
      <c r="M22" s="40">
        <v>15.329999999999998</v>
      </c>
      <c r="N22" s="41">
        <v>19.209999999999994</v>
      </c>
      <c r="O22" s="42">
        <v>17.369999999999997</v>
      </c>
      <c r="P22" s="37">
        <v>46.38</v>
      </c>
      <c r="Q22" s="38">
        <v>42.09</v>
      </c>
      <c r="R22" s="39">
        <v>44.13</v>
      </c>
    </row>
    <row r="23" spans="2:18" s="27" customFormat="1" ht="23.25" customHeight="1">
      <c r="B23" s="43"/>
      <c r="C23" s="44" t="s">
        <v>30</v>
      </c>
      <c r="D23" s="69">
        <v>19981</v>
      </c>
      <c r="E23" s="46">
        <v>22251</v>
      </c>
      <c r="F23" s="70">
        <v>42232</v>
      </c>
      <c r="G23" s="69">
        <v>11190</v>
      </c>
      <c r="H23" s="46">
        <v>11627</v>
      </c>
      <c r="I23" s="70">
        <v>22817</v>
      </c>
      <c r="J23" s="48">
        <v>56</v>
      </c>
      <c r="K23" s="49">
        <v>52.25</v>
      </c>
      <c r="L23" s="50">
        <v>54.03</v>
      </c>
      <c r="M23" s="51">
        <v>10.530000000000001</v>
      </c>
      <c r="N23" s="52">
        <v>12.170000000000002</v>
      </c>
      <c r="O23" s="53">
        <v>11.399999999999999</v>
      </c>
      <c r="P23" s="48">
        <v>45.47</v>
      </c>
      <c r="Q23" s="49">
        <v>40.08</v>
      </c>
      <c r="R23" s="50">
        <v>42.63</v>
      </c>
    </row>
    <row r="24" spans="2:18" s="27" customFormat="1" ht="23.25" customHeight="1">
      <c r="B24" s="43"/>
      <c r="C24" s="44" t="s">
        <v>31</v>
      </c>
      <c r="D24" s="69">
        <v>19408</v>
      </c>
      <c r="E24" s="46">
        <v>20987</v>
      </c>
      <c r="F24" s="108">
        <v>40395</v>
      </c>
      <c r="G24" s="69">
        <v>11942</v>
      </c>
      <c r="H24" s="46">
        <v>12300</v>
      </c>
      <c r="I24" s="108">
        <v>24242</v>
      </c>
      <c r="J24" s="48">
        <v>61.53</v>
      </c>
      <c r="K24" s="49">
        <v>58.61</v>
      </c>
      <c r="L24" s="50">
        <v>60.01</v>
      </c>
      <c r="M24" s="51">
        <v>6.340000000000003</v>
      </c>
      <c r="N24" s="52">
        <v>7.57</v>
      </c>
      <c r="O24" s="53">
        <v>6.979999999999997</v>
      </c>
      <c r="P24" s="48">
        <v>55.19</v>
      </c>
      <c r="Q24" s="49">
        <v>51.04</v>
      </c>
      <c r="R24" s="50">
        <v>53.03</v>
      </c>
    </row>
    <row r="25" spans="2:18" s="27" customFormat="1" ht="23.25" customHeight="1">
      <c r="B25" s="43"/>
      <c r="C25" s="44" t="s">
        <v>32</v>
      </c>
      <c r="D25" s="45">
        <v>12600</v>
      </c>
      <c r="E25" s="109">
        <v>13524</v>
      </c>
      <c r="F25" s="47">
        <v>26124</v>
      </c>
      <c r="G25" s="45">
        <v>8336</v>
      </c>
      <c r="H25" s="109">
        <v>8567</v>
      </c>
      <c r="I25" s="47">
        <v>16903</v>
      </c>
      <c r="J25" s="48">
        <v>66.16</v>
      </c>
      <c r="K25" s="49">
        <v>63.35</v>
      </c>
      <c r="L25" s="50">
        <v>64.7</v>
      </c>
      <c r="M25" s="51">
        <v>14.04</v>
      </c>
      <c r="N25" s="52">
        <v>16.550000000000004</v>
      </c>
      <c r="O25" s="53">
        <v>15.350000000000001</v>
      </c>
      <c r="P25" s="48">
        <v>52.12</v>
      </c>
      <c r="Q25" s="49">
        <v>46.8</v>
      </c>
      <c r="R25" s="50">
        <v>49.35</v>
      </c>
    </row>
    <row r="26" spans="2:18" s="27" customFormat="1" ht="23.25" customHeight="1">
      <c r="B26" s="43"/>
      <c r="C26" s="44" t="s">
        <v>26</v>
      </c>
      <c r="D26" s="45">
        <v>21110</v>
      </c>
      <c r="E26" s="109">
        <v>23438</v>
      </c>
      <c r="F26" s="47">
        <v>44548</v>
      </c>
      <c r="G26" s="45">
        <v>14529</v>
      </c>
      <c r="H26" s="109">
        <v>15605</v>
      </c>
      <c r="I26" s="47">
        <v>30134</v>
      </c>
      <c r="J26" s="48">
        <v>68.83</v>
      </c>
      <c r="K26" s="49">
        <v>66.58</v>
      </c>
      <c r="L26" s="50">
        <v>67.64</v>
      </c>
      <c r="M26" s="51">
        <v>7.329999999999998</v>
      </c>
      <c r="N26" s="52">
        <v>9.049999999999997</v>
      </c>
      <c r="O26" s="53">
        <v>8.240000000000002</v>
      </c>
      <c r="P26" s="48">
        <v>61.5</v>
      </c>
      <c r="Q26" s="49">
        <v>57.53</v>
      </c>
      <c r="R26" s="50">
        <v>59.4</v>
      </c>
    </row>
    <row r="27" spans="2:18" s="27" customFormat="1" ht="23.25" customHeight="1" thickBot="1">
      <c r="B27" s="130"/>
      <c r="C27" s="71" t="s">
        <v>33</v>
      </c>
      <c r="D27" s="110">
        <v>36819</v>
      </c>
      <c r="E27" s="111">
        <v>39948</v>
      </c>
      <c r="F27" s="112">
        <v>76767</v>
      </c>
      <c r="G27" s="110">
        <v>20017</v>
      </c>
      <c r="H27" s="111">
        <v>20416</v>
      </c>
      <c r="I27" s="112">
        <v>40433</v>
      </c>
      <c r="J27" s="75">
        <v>54.37</v>
      </c>
      <c r="K27" s="76">
        <v>51.11</v>
      </c>
      <c r="L27" s="77">
        <v>52.67</v>
      </c>
      <c r="M27" s="78">
        <v>4.82</v>
      </c>
      <c r="N27" s="79">
        <v>6.240000000000002</v>
      </c>
      <c r="O27" s="80">
        <v>5.560000000000002</v>
      </c>
      <c r="P27" s="75">
        <v>49.55</v>
      </c>
      <c r="Q27" s="76">
        <v>44.87</v>
      </c>
      <c r="R27" s="77">
        <v>47.11</v>
      </c>
    </row>
    <row r="28" spans="2:18" s="27" customFormat="1" ht="23.25" customHeight="1" thickBot="1">
      <c r="B28" s="8" t="s">
        <v>27</v>
      </c>
      <c r="C28" s="91"/>
      <c r="D28" s="92">
        <v>180045</v>
      </c>
      <c r="E28" s="93">
        <v>196764</v>
      </c>
      <c r="F28" s="113">
        <v>376809</v>
      </c>
      <c r="G28" s="92">
        <v>109291</v>
      </c>
      <c r="H28" s="93">
        <v>115483</v>
      </c>
      <c r="I28" s="113">
        <v>224774</v>
      </c>
      <c r="J28" s="95">
        <v>60.7</v>
      </c>
      <c r="K28" s="96">
        <v>58.69</v>
      </c>
      <c r="L28" s="97">
        <v>59.65</v>
      </c>
      <c r="M28" s="98">
        <v>10.630000000000003</v>
      </c>
      <c r="N28" s="99">
        <v>13.129999999999995</v>
      </c>
      <c r="O28" s="100">
        <v>11.949999999999996</v>
      </c>
      <c r="P28" s="95">
        <v>50.07</v>
      </c>
      <c r="Q28" s="96">
        <v>45.56</v>
      </c>
      <c r="R28" s="97">
        <v>47.7</v>
      </c>
    </row>
    <row r="29" spans="2:18" s="33" customFormat="1" ht="23.25" customHeight="1" thickBot="1">
      <c r="B29" s="28"/>
      <c r="C29" s="28"/>
      <c r="D29" s="30"/>
      <c r="E29" s="30"/>
      <c r="F29" s="30"/>
      <c r="G29" s="30"/>
      <c r="H29" s="30"/>
      <c r="I29" s="30"/>
      <c r="J29" s="31"/>
      <c r="K29" s="31"/>
      <c r="L29" s="31"/>
      <c r="M29" s="32"/>
      <c r="N29" s="32"/>
      <c r="O29" s="32"/>
      <c r="P29" s="31"/>
      <c r="Q29" s="31"/>
      <c r="R29" s="31"/>
    </row>
    <row r="30" spans="2:18" s="27" customFormat="1" ht="23.25" customHeight="1" thickBot="1">
      <c r="B30" s="283" t="s">
        <v>28</v>
      </c>
      <c r="C30" s="284"/>
      <c r="D30" s="114">
        <v>431441</v>
      </c>
      <c r="E30" s="19">
        <v>468516</v>
      </c>
      <c r="F30" s="20">
        <v>899957</v>
      </c>
      <c r="G30" s="114">
        <v>237875</v>
      </c>
      <c r="H30" s="19">
        <v>248107</v>
      </c>
      <c r="I30" s="115">
        <v>485982</v>
      </c>
      <c r="J30" s="21">
        <v>55.14</v>
      </c>
      <c r="K30" s="22">
        <v>52.96</v>
      </c>
      <c r="L30" s="23">
        <v>54</v>
      </c>
      <c r="M30" s="24">
        <v>5.420000000000002</v>
      </c>
      <c r="N30" s="25">
        <v>7.560000000000002</v>
      </c>
      <c r="O30" s="26">
        <v>6.539999999999999</v>
      </c>
      <c r="P30" s="21">
        <v>49.72</v>
      </c>
      <c r="Q30" s="22">
        <v>45.4</v>
      </c>
      <c r="R30" s="23">
        <v>47.46</v>
      </c>
    </row>
    <row r="31" spans="2:18" s="33" customFormat="1" ht="16.5" customHeight="1">
      <c r="B31" s="127"/>
      <c r="C31" s="127"/>
      <c r="D31" s="30"/>
      <c r="E31" s="30"/>
      <c r="F31" s="30"/>
      <c r="G31" s="30"/>
      <c r="H31" s="30"/>
      <c r="I31" s="30"/>
      <c r="J31" s="31"/>
      <c r="K31" s="31"/>
      <c r="L31" s="31"/>
      <c r="M31" s="32"/>
      <c r="N31" s="32"/>
      <c r="O31" s="32"/>
      <c r="P31" s="31"/>
      <c r="Q31" s="31"/>
      <c r="R31" s="31"/>
    </row>
    <row r="32" spans="2:18" s="33" customFormat="1" ht="16.5" customHeight="1">
      <c r="B32" s="127"/>
      <c r="C32" s="127"/>
      <c r="D32" s="30"/>
      <c r="E32" s="30"/>
      <c r="F32" s="30"/>
      <c r="G32" s="30"/>
      <c r="H32" s="30"/>
      <c r="I32" s="30"/>
      <c r="J32" s="31"/>
      <c r="K32" s="31"/>
      <c r="L32" s="31"/>
      <c r="M32" s="32"/>
      <c r="N32" s="32"/>
      <c r="O32" s="32"/>
      <c r="P32" s="31"/>
      <c r="Q32" s="31"/>
      <c r="R32" s="31"/>
    </row>
    <row r="33" spans="2:18" s="33" customFormat="1" ht="16.5" customHeight="1">
      <c r="B33" s="127"/>
      <c r="C33" s="127"/>
      <c r="D33" s="30"/>
      <c r="E33" s="30"/>
      <c r="F33" s="30"/>
      <c r="G33" s="30"/>
      <c r="H33" s="30"/>
      <c r="I33" s="30"/>
      <c r="J33" s="31"/>
      <c r="K33" s="31"/>
      <c r="L33" s="31"/>
      <c r="M33" s="32"/>
      <c r="N33" s="32"/>
      <c r="O33" s="32"/>
      <c r="P33" s="31"/>
      <c r="Q33" s="31"/>
      <c r="R33" s="31"/>
    </row>
    <row r="34" spans="2:18" s="33" customFormat="1" ht="16.5" customHeight="1">
      <c r="B34" s="127"/>
      <c r="C34" s="127"/>
      <c r="D34" s="30"/>
      <c r="E34" s="30"/>
      <c r="F34" s="30"/>
      <c r="G34" s="30"/>
      <c r="H34" s="30"/>
      <c r="I34" s="30"/>
      <c r="J34" s="31"/>
      <c r="K34" s="31"/>
      <c r="L34" s="31"/>
      <c r="M34" s="32"/>
      <c r="N34" s="32"/>
      <c r="O34" s="32"/>
      <c r="P34" s="31"/>
      <c r="Q34" s="31"/>
      <c r="R34" s="31"/>
    </row>
    <row r="35" spans="2:18" s="33" customFormat="1" ht="16.5" customHeight="1">
      <c r="B35" s="127"/>
      <c r="C35" s="127"/>
      <c r="D35" s="30"/>
      <c r="E35" s="30"/>
      <c r="F35" s="30"/>
      <c r="G35" s="30"/>
      <c r="H35" s="30"/>
      <c r="I35" s="30"/>
      <c r="J35" s="31"/>
      <c r="K35" s="31"/>
      <c r="L35" s="31"/>
      <c r="M35" s="32"/>
      <c r="N35" s="32"/>
      <c r="O35" s="32"/>
      <c r="P35" s="31"/>
      <c r="Q35" s="31"/>
      <c r="R35" s="31"/>
    </row>
    <row r="36" spans="2:18" s="33" customFormat="1" ht="16.5" customHeight="1">
      <c r="B36" s="127"/>
      <c r="C36" s="127"/>
      <c r="D36" s="30"/>
      <c r="E36" s="30"/>
      <c r="F36" s="30"/>
      <c r="G36" s="30"/>
      <c r="H36" s="30"/>
      <c r="I36" s="30"/>
      <c r="J36" s="31"/>
      <c r="K36" s="31"/>
      <c r="L36" s="31"/>
      <c r="M36" s="32"/>
      <c r="N36" s="32"/>
      <c r="O36" s="32"/>
      <c r="P36" s="31"/>
      <c r="Q36" s="31"/>
      <c r="R36" s="31"/>
    </row>
    <row r="37" spans="2:18" s="33" customFormat="1" ht="16.5" customHeight="1">
      <c r="B37" s="127"/>
      <c r="C37" s="127"/>
      <c r="D37" s="30"/>
      <c r="E37" s="30"/>
      <c r="F37" s="30"/>
      <c r="G37" s="30"/>
      <c r="H37" s="30"/>
      <c r="I37" s="30"/>
      <c r="J37" s="31"/>
      <c r="K37" s="31"/>
      <c r="L37" s="31"/>
      <c r="M37" s="32"/>
      <c r="N37" s="32"/>
      <c r="O37" s="32"/>
      <c r="P37" s="31"/>
      <c r="Q37" s="31"/>
      <c r="R37" s="31"/>
    </row>
    <row r="38" spans="2:18" s="33" customFormat="1" ht="16.5" customHeight="1">
      <c r="B38" s="127"/>
      <c r="C38" s="127"/>
      <c r="D38" s="30"/>
      <c r="E38" s="30"/>
      <c r="F38" s="30"/>
      <c r="G38" s="30"/>
      <c r="H38" s="30"/>
      <c r="I38" s="30"/>
      <c r="J38" s="31"/>
      <c r="K38" s="31"/>
      <c r="L38" s="31"/>
      <c r="M38" s="32"/>
      <c r="N38" s="32"/>
      <c r="O38" s="32"/>
      <c r="P38" s="31"/>
      <c r="Q38" s="31"/>
      <c r="R38" s="31"/>
    </row>
    <row r="39" spans="2:18" s="33" customFormat="1" ht="16.5" customHeight="1">
      <c r="B39" s="127"/>
      <c r="C39" s="127"/>
      <c r="D39" s="30"/>
      <c r="E39" s="30"/>
      <c r="F39" s="30"/>
      <c r="G39" s="30"/>
      <c r="H39" s="30"/>
      <c r="I39" s="30"/>
      <c r="J39" s="31"/>
      <c r="K39" s="31"/>
      <c r="L39" s="31"/>
      <c r="M39" s="32"/>
      <c r="N39" s="32"/>
      <c r="O39" s="32"/>
      <c r="P39" s="31"/>
      <c r="Q39" s="31"/>
      <c r="R39" s="31"/>
    </row>
    <row r="40" spans="2:18" s="33" customFormat="1" ht="16.5" customHeight="1">
      <c r="B40" s="127"/>
      <c r="C40" s="127"/>
      <c r="D40" s="30"/>
      <c r="E40" s="30"/>
      <c r="F40" s="30"/>
      <c r="G40" s="30"/>
      <c r="H40" s="30"/>
      <c r="I40" s="30"/>
      <c r="J40" s="31"/>
      <c r="K40" s="31"/>
      <c r="L40" s="31"/>
      <c r="M40" s="32"/>
      <c r="N40" s="32"/>
      <c r="O40" s="32"/>
      <c r="P40" s="31"/>
      <c r="Q40" s="31"/>
      <c r="R40" s="31"/>
    </row>
    <row r="41" spans="2:18" s="33" customFormat="1" ht="16.5" customHeight="1">
      <c r="B41" s="127"/>
      <c r="C41" s="127"/>
      <c r="D41" s="29"/>
      <c r="E41" s="29"/>
      <c r="F41" s="29"/>
      <c r="G41" s="29"/>
      <c r="H41" s="29"/>
      <c r="I41" s="29"/>
      <c r="J41" s="31"/>
      <c r="K41" s="31"/>
      <c r="L41" s="31"/>
      <c r="M41" s="32"/>
      <c r="N41" s="32"/>
      <c r="O41" s="32"/>
      <c r="P41" s="31"/>
      <c r="Q41" s="31"/>
      <c r="R41" s="31"/>
    </row>
    <row r="42" spans="2:18" s="33" customFormat="1" ht="16.5" customHeight="1">
      <c r="B42" s="127"/>
      <c r="C42" s="127"/>
      <c r="D42" s="29"/>
      <c r="E42" s="29"/>
      <c r="F42" s="29"/>
      <c r="G42" s="29"/>
      <c r="H42" s="29"/>
      <c r="I42" s="29"/>
      <c r="J42" s="31"/>
      <c r="K42" s="31"/>
      <c r="L42" s="31"/>
      <c r="M42" s="32"/>
      <c r="N42" s="32"/>
      <c r="O42" s="32"/>
      <c r="P42" s="31"/>
      <c r="Q42" s="31"/>
      <c r="R42" s="31"/>
    </row>
    <row r="43" spans="2:18" s="33" customFormat="1" ht="16.5" customHeight="1">
      <c r="B43" s="127"/>
      <c r="C43" s="127"/>
      <c r="D43" s="29"/>
      <c r="E43" s="29"/>
      <c r="F43" s="29"/>
      <c r="G43" s="29"/>
      <c r="H43" s="29"/>
      <c r="I43" s="29"/>
      <c r="J43" s="31"/>
      <c r="K43" s="31"/>
      <c r="L43" s="31"/>
      <c r="M43" s="32"/>
      <c r="N43" s="32"/>
      <c r="O43" s="32"/>
      <c r="P43" s="31"/>
      <c r="Q43" s="31"/>
      <c r="R43" s="31"/>
    </row>
    <row r="44" spans="2:18" s="33" customFormat="1" ht="16.5" customHeight="1">
      <c r="B44" s="127"/>
      <c r="C44" s="127"/>
      <c r="D44" s="29"/>
      <c r="E44" s="29"/>
      <c r="F44" s="29"/>
      <c r="G44" s="29"/>
      <c r="H44" s="29"/>
      <c r="I44" s="29"/>
      <c r="J44" s="31"/>
      <c r="K44" s="31"/>
      <c r="L44" s="31"/>
      <c r="M44" s="32"/>
      <c r="N44" s="32"/>
      <c r="O44" s="32"/>
      <c r="P44" s="31"/>
      <c r="Q44" s="31"/>
      <c r="R44" s="31"/>
    </row>
    <row r="45" spans="2:18" s="33" customFormat="1" ht="16.5" customHeight="1">
      <c r="B45" s="127"/>
      <c r="C45" s="127"/>
      <c r="D45" s="128"/>
      <c r="E45" s="128"/>
      <c r="F45" s="128"/>
      <c r="G45" s="128"/>
      <c r="H45" s="128"/>
      <c r="I45" s="128"/>
      <c r="J45" s="15"/>
      <c r="K45" s="15"/>
      <c r="L45" s="15"/>
      <c r="M45" s="15"/>
      <c r="N45" s="15"/>
      <c r="O45" s="15"/>
      <c r="P45" s="15"/>
      <c r="Q45" s="15"/>
      <c r="R45" s="15"/>
    </row>
    <row r="46" spans="2:18" s="33" customFormat="1" ht="16.5" customHeight="1">
      <c r="B46" s="127"/>
      <c r="C46" s="127"/>
      <c r="D46" s="29"/>
      <c r="E46" s="29"/>
      <c r="F46" s="29"/>
      <c r="G46" s="29"/>
      <c r="H46" s="29"/>
      <c r="I46" s="29"/>
      <c r="J46" s="31"/>
      <c r="K46" s="31"/>
      <c r="L46" s="31"/>
      <c r="M46" s="32"/>
      <c r="N46" s="32"/>
      <c r="O46" s="32"/>
      <c r="P46" s="31"/>
      <c r="Q46" s="31"/>
      <c r="R46" s="31"/>
    </row>
    <row r="47" spans="2:3" s="33" customFormat="1" ht="16.5" customHeight="1">
      <c r="B47" s="127"/>
      <c r="C47" s="127"/>
    </row>
    <row r="48" spans="2:3" s="33" customFormat="1" ht="17.25">
      <c r="B48" s="127"/>
      <c r="C48" s="127"/>
    </row>
    <row r="49" spans="2:3" s="33" customFormat="1" ht="17.25">
      <c r="B49" s="127"/>
      <c r="C49" s="127"/>
    </row>
    <row r="50" spans="2:3" s="33" customFormat="1" ht="17.25">
      <c r="B50" s="127"/>
      <c r="C50" s="127"/>
    </row>
    <row r="51" spans="2:3" s="33" customFormat="1" ht="17.25">
      <c r="B51" s="127"/>
      <c r="C51" s="127"/>
    </row>
    <row r="52" spans="2:3" s="33" customFormat="1" ht="17.25">
      <c r="B52" s="127"/>
      <c r="C52" s="127"/>
    </row>
    <row r="53" spans="2:3" s="33" customFormat="1" ht="17.25">
      <c r="B53" s="127"/>
      <c r="C53" s="127"/>
    </row>
    <row r="54" spans="2:3" s="33" customFormat="1" ht="17.25">
      <c r="B54" s="127"/>
      <c r="C54" s="127"/>
    </row>
    <row r="55" spans="2:3" s="33" customFormat="1" ht="17.25">
      <c r="B55" s="127"/>
      <c r="C55" s="127"/>
    </row>
    <row r="56" spans="2:3" s="33" customFormat="1" ht="17.25">
      <c r="B56" s="127"/>
      <c r="C56" s="127"/>
    </row>
    <row r="57" spans="2:3" s="27" customFormat="1" ht="17.25">
      <c r="B57" s="117"/>
      <c r="C57" s="117"/>
    </row>
    <row r="58" spans="2:3" s="27" customFormat="1" ht="17.25">
      <c r="B58" s="117"/>
      <c r="C58" s="117"/>
    </row>
    <row r="59" spans="2:3" s="27" customFormat="1" ht="17.25">
      <c r="B59" s="117"/>
      <c r="C59" s="117"/>
    </row>
    <row r="60" spans="2:3" s="27" customFormat="1" ht="17.25">
      <c r="B60" s="117"/>
      <c r="C60" s="117"/>
    </row>
  </sheetData>
  <sheetProtection/>
  <mergeCells count="6">
    <mergeCell ref="M2:N2"/>
    <mergeCell ref="P2:R2"/>
    <mergeCell ref="P4:R4"/>
    <mergeCell ref="B7:C7"/>
    <mergeCell ref="B9:C9"/>
    <mergeCell ref="B30:C30"/>
  </mergeCells>
  <printOptions/>
  <pageMargins left="0.5511811023622047" right="0.1968503937007874" top="0.5905511811023623" bottom="0.3937007874015748" header="0.5118110236220472" footer="0.1968503937007874"/>
  <pageSetup horizontalDpi="600" verticalDpi="600" orientation="landscape" paperSize="9" scale="62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view="pageBreakPreview" zoomScale="50" zoomScaleNormal="60" zoomScaleSheetLayoutView="50" workbookViewId="0" topLeftCell="A1">
      <selection activeCell="K15" sqref="K15"/>
    </sheetView>
  </sheetViews>
  <sheetFormatPr defaultColWidth="9.00390625" defaultRowHeight="13.5"/>
  <cols>
    <col min="1" max="1" width="4.125" style="7" customWidth="1"/>
    <col min="2" max="2" width="5.00390625" style="117" customWidth="1"/>
    <col min="3" max="3" width="12.50390625" style="117" customWidth="1"/>
    <col min="4" max="18" width="12.625" style="7" customWidth="1"/>
    <col min="19" max="16384" width="9.00390625" style="7" customWidth="1"/>
  </cols>
  <sheetData>
    <row r="1" spans="2:10" ht="28.5" customHeight="1" thickBot="1" thickTop="1">
      <c r="B1" s="7"/>
      <c r="C1" s="129" t="s">
        <v>34</v>
      </c>
      <c r="J1" s="116" t="s">
        <v>42</v>
      </c>
    </row>
    <row r="2" spans="13:18" ht="17.25" customHeight="1" thickTop="1">
      <c r="M2" s="273"/>
      <c r="N2" s="273"/>
      <c r="O2" s="118"/>
      <c r="P2" s="274" t="s">
        <v>43</v>
      </c>
      <c r="Q2" s="275"/>
      <c r="R2" s="275"/>
    </row>
    <row r="3" spans="2:18" ht="26.25" customHeight="1" thickBot="1">
      <c r="B3" s="119"/>
      <c r="C3" s="120"/>
      <c r="D3" s="121" t="s">
        <v>44</v>
      </c>
      <c r="E3" s="122" t="s">
        <v>16</v>
      </c>
      <c r="F3" s="123" t="s">
        <v>39</v>
      </c>
      <c r="G3" s="27"/>
      <c r="J3" s="124"/>
      <c r="O3" s="124"/>
      <c r="P3" s="125"/>
      <c r="Q3" s="125"/>
      <c r="R3" s="126" t="s">
        <v>11</v>
      </c>
    </row>
    <row r="4" spans="2:18" ht="39" customHeight="1">
      <c r="B4" s="1"/>
      <c r="C4" s="2" t="s">
        <v>17</v>
      </c>
      <c r="D4" s="3"/>
      <c r="E4" s="4" t="s">
        <v>14</v>
      </c>
      <c r="F4" s="5"/>
      <c r="G4" s="3"/>
      <c r="H4" s="4" t="s">
        <v>15</v>
      </c>
      <c r="I4" s="5"/>
      <c r="J4" s="4"/>
      <c r="K4" s="4" t="s">
        <v>40</v>
      </c>
      <c r="L4" s="5"/>
      <c r="M4" s="6"/>
      <c r="N4" s="4" t="s">
        <v>29</v>
      </c>
      <c r="O4" s="5"/>
      <c r="P4" s="276" t="s">
        <v>41</v>
      </c>
      <c r="Q4" s="277"/>
      <c r="R4" s="278"/>
    </row>
    <row r="5" spans="2:18" ht="16.5" customHeight="1" thickBot="1">
      <c r="B5" s="8" t="s">
        <v>18</v>
      </c>
      <c r="C5" s="9"/>
      <c r="D5" s="10" t="s">
        <v>0</v>
      </c>
      <c r="E5" s="11" t="s">
        <v>1</v>
      </c>
      <c r="F5" s="12" t="s">
        <v>2</v>
      </c>
      <c r="G5" s="10" t="s">
        <v>0</v>
      </c>
      <c r="H5" s="11" t="s">
        <v>1</v>
      </c>
      <c r="I5" s="12" t="s">
        <v>2</v>
      </c>
      <c r="J5" s="13" t="s">
        <v>0</v>
      </c>
      <c r="K5" s="11" t="s">
        <v>1</v>
      </c>
      <c r="L5" s="12" t="s">
        <v>2</v>
      </c>
      <c r="M5" s="13" t="s">
        <v>0</v>
      </c>
      <c r="N5" s="11" t="s">
        <v>1</v>
      </c>
      <c r="O5" s="12" t="s">
        <v>2</v>
      </c>
      <c r="P5" s="13" t="s">
        <v>0</v>
      </c>
      <c r="Q5" s="11" t="s">
        <v>1</v>
      </c>
      <c r="R5" s="12" t="s">
        <v>2</v>
      </c>
    </row>
    <row r="6" spans="2:18" s="17" customFormat="1" ht="23.25" customHeight="1" thickBot="1">
      <c r="B6" s="14" t="s">
        <v>19</v>
      </c>
      <c r="C6" s="14"/>
      <c r="D6" s="15"/>
      <c r="E6" s="16"/>
      <c r="F6" s="15"/>
      <c r="G6" s="15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s="27" customFormat="1" ht="23.25" customHeight="1" thickBot="1">
      <c r="B7" s="279" t="s">
        <v>20</v>
      </c>
      <c r="C7" s="280"/>
      <c r="D7" s="18">
        <v>62</v>
      </c>
      <c r="E7" s="19">
        <v>74</v>
      </c>
      <c r="F7" s="20">
        <v>136</v>
      </c>
      <c r="G7" s="18">
        <v>18</v>
      </c>
      <c r="H7" s="19">
        <v>8</v>
      </c>
      <c r="I7" s="20">
        <v>26</v>
      </c>
      <c r="J7" s="21">
        <v>29.03</v>
      </c>
      <c r="K7" s="22">
        <v>10.81</v>
      </c>
      <c r="L7" s="23">
        <v>19.12</v>
      </c>
      <c r="M7" s="24">
        <v>7.359999999999999</v>
      </c>
      <c r="N7" s="25">
        <v>-5.860000000000001</v>
      </c>
      <c r="O7" s="26">
        <v>0.28000000000000114</v>
      </c>
      <c r="P7" s="21">
        <v>21.67</v>
      </c>
      <c r="Q7" s="22">
        <v>16.67</v>
      </c>
      <c r="R7" s="23">
        <v>18.84</v>
      </c>
    </row>
    <row r="8" spans="2:18" s="33" customFormat="1" ht="23.25" customHeight="1" thickBot="1">
      <c r="B8" s="28" t="s">
        <v>21</v>
      </c>
      <c r="C8" s="28"/>
      <c r="D8" s="29"/>
      <c r="E8" s="30"/>
      <c r="F8" s="29"/>
      <c r="G8" s="29"/>
      <c r="H8" s="30"/>
      <c r="I8" s="29"/>
      <c r="J8" s="31"/>
      <c r="K8" s="31"/>
      <c r="L8" s="31"/>
      <c r="M8" s="32"/>
      <c r="N8" s="32"/>
      <c r="O8" s="32"/>
      <c r="P8" s="31"/>
      <c r="Q8" s="31"/>
      <c r="R8" s="31"/>
    </row>
    <row r="9" spans="2:18" s="27" customFormat="1" ht="23.25" customHeight="1">
      <c r="B9" s="281" t="s">
        <v>22</v>
      </c>
      <c r="C9" s="282"/>
      <c r="D9" s="34">
        <v>12</v>
      </c>
      <c r="E9" s="35">
        <v>14</v>
      </c>
      <c r="F9" s="36">
        <v>26</v>
      </c>
      <c r="G9" s="34">
        <v>3</v>
      </c>
      <c r="H9" s="35">
        <v>1</v>
      </c>
      <c r="I9" s="36">
        <v>4</v>
      </c>
      <c r="J9" s="37">
        <v>25</v>
      </c>
      <c r="K9" s="38">
        <v>7.14</v>
      </c>
      <c r="L9" s="39">
        <v>15.38</v>
      </c>
      <c r="M9" s="40">
        <v>6.25</v>
      </c>
      <c r="N9" s="41">
        <v>7.14</v>
      </c>
      <c r="O9" s="42">
        <v>5.380000000000001</v>
      </c>
      <c r="P9" s="37">
        <v>18.75</v>
      </c>
      <c r="Q9" s="38">
        <v>0</v>
      </c>
      <c r="R9" s="39">
        <v>10</v>
      </c>
    </row>
    <row r="10" spans="2:18" s="27" customFormat="1" ht="23.25" customHeight="1">
      <c r="B10" s="43"/>
      <c r="C10" s="44" t="s">
        <v>45</v>
      </c>
      <c r="D10" s="45">
        <v>11</v>
      </c>
      <c r="E10" s="46">
        <v>13</v>
      </c>
      <c r="F10" s="47">
        <v>24</v>
      </c>
      <c r="G10" s="45">
        <v>0</v>
      </c>
      <c r="H10" s="46">
        <v>0</v>
      </c>
      <c r="I10" s="47">
        <v>0</v>
      </c>
      <c r="J10" s="48">
        <v>0</v>
      </c>
      <c r="K10" s="49">
        <v>0</v>
      </c>
      <c r="L10" s="50">
        <v>0</v>
      </c>
      <c r="M10" s="51">
        <v>-18.18</v>
      </c>
      <c r="N10" s="52">
        <v>-7.14</v>
      </c>
      <c r="O10" s="53">
        <v>-12</v>
      </c>
      <c r="P10" s="48">
        <v>18.18</v>
      </c>
      <c r="Q10" s="49">
        <v>7.14</v>
      </c>
      <c r="R10" s="50">
        <v>12</v>
      </c>
    </row>
    <row r="11" spans="2:18" s="27" customFormat="1" ht="23.25" customHeight="1">
      <c r="B11" s="43"/>
      <c r="C11" s="44" t="s">
        <v>4</v>
      </c>
      <c r="D11" s="45">
        <v>13</v>
      </c>
      <c r="E11" s="46">
        <v>9</v>
      </c>
      <c r="F11" s="47">
        <v>22</v>
      </c>
      <c r="G11" s="45">
        <v>2</v>
      </c>
      <c r="H11" s="46">
        <v>2</v>
      </c>
      <c r="I11" s="47">
        <v>4</v>
      </c>
      <c r="J11" s="48">
        <v>15.38</v>
      </c>
      <c r="K11" s="49">
        <v>22.22</v>
      </c>
      <c r="L11" s="50">
        <v>18.18</v>
      </c>
      <c r="M11" s="51">
        <v>7.69</v>
      </c>
      <c r="N11" s="52">
        <v>11.11</v>
      </c>
      <c r="O11" s="53">
        <v>9.09</v>
      </c>
      <c r="P11" s="48">
        <v>7.69</v>
      </c>
      <c r="Q11" s="49">
        <v>11.11</v>
      </c>
      <c r="R11" s="50">
        <v>9.09</v>
      </c>
    </row>
    <row r="12" spans="2:18" s="27" customFormat="1" ht="23.25" customHeight="1" thickBot="1">
      <c r="B12" s="54"/>
      <c r="C12" s="55" t="s">
        <v>5</v>
      </c>
      <c r="D12" s="56">
        <v>60</v>
      </c>
      <c r="E12" s="57">
        <v>25</v>
      </c>
      <c r="F12" s="58">
        <v>85</v>
      </c>
      <c r="G12" s="56">
        <v>8</v>
      </c>
      <c r="H12" s="57">
        <v>6</v>
      </c>
      <c r="I12" s="58">
        <v>14</v>
      </c>
      <c r="J12" s="75">
        <v>13.33</v>
      </c>
      <c r="K12" s="76">
        <v>24</v>
      </c>
      <c r="L12" s="77">
        <v>16.47</v>
      </c>
      <c r="M12" s="78">
        <v>4.1</v>
      </c>
      <c r="N12" s="79">
        <v>4</v>
      </c>
      <c r="O12" s="131">
        <v>4.249999999999998</v>
      </c>
      <c r="P12" s="59">
        <v>9.23</v>
      </c>
      <c r="Q12" s="60">
        <v>20</v>
      </c>
      <c r="R12" s="61">
        <v>12.22</v>
      </c>
    </row>
    <row r="13" spans="2:18" s="27" customFormat="1" ht="23.25" customHeight="1">
      <c r="B13" s="65"/>
      <c r="C13" s="66" t="s">
        <v>6</v>
      </c>
      <c r="D13" s="34">
        <v>0</v>
      </c>
      <c r="E13" s="35">
        <v>0</v>
      </c>
      <c r="F13" s="36">
        <v>0</v>
      </c>
      <c r="G13" s="34">
        <v>0</v>
      </c>
      <c r="H13" s="35">
        <v>0</v>
      </c>
      <c r="I13" s="36">
        <v>0</v>
      </c>
      <c r="J13" s="48" t="s">
        <v>46</v>
      </c>
      <c r="K13" s="49" t="s">
        <v>46</v>
      </c>
      <c r="L13" s="50" t="s">
        <v>46</v>
      </c>
      <c r="M13" s="40" t="e">
        <v>#VALUE!</v>
      </c>
      <c r="N13" s="41" t="e">
        <v>#VALUE!</v>
      </c>
      <c r="O13" s="132" t="e">
        <v>#VALUE!</v>
      </c>
      <c r="P13" s="37" t="s">
        <v>46</v>
      </c>
      <c r="Q13" s="38" t="s">
        <v>46</v>
      </c>
      <c r="R13" s="39" t="s">
        <v>46</v>
      </c>
    </row>
    <row r="14" spans="2:18" s="27" customFormat="1" ht="23.25" customHeight="1">
      <c r="B14" s="67"/>
      <c r="C14" s="68" t="s">
        <v>7</v>
      </c>
      <c r="D14" s="45">
        <v>3</v>
      </c>
      <c r="E14" s="46">
        <v>4</v>
      </c>
      <c r="F14" s="47">
        <v>7</v>
      </c>
      <c r="G14" s="45">
        <v>0</v>
      </c>
      <c r="H14" s="46">
        <v>2</v>
      </c>
      <c r="I14" s="47">
        <v>2</v>
      </c>
      <c r="J14" s="48">
        <v>0</v>
      </c>
      <c r="K14" s="49">
        <v>50</v>
      </c>
      <c r="L14" s="50">
        <v>28.57</v>
      </c>
      <c r="M14" s="51">
        <v>0</v>
      </c>
      <c r="N14" s="52">
        <v>50</v>
      </c>
      <c r="O14" s="53">
        <v>28.57</v>
      </c>
      <c r="P14" s="48">
        <v>0</v>
      </c>
      <c r="Q14" s="49">
        <v>0</v>
      </c>
      <c r="R14" s="50">
        <v>0</v>
      </c>
    </row>
    <row r="15" spans="2:18" s="27" customFormat="1" ht="23.25" customHeight="1">
      <c r="B15" s="67"/>
      <c r="C15" s="68" t="s">
        <v>8</v>
      </c>
      <c r="D15" s="69">
        <v>0</v>
      </c>
      <c r="E15" s="46">
        <v>6</v>
      </c>
      <c r="F15" s="70">
        <v>6</v>
      </c>
      <c r="G15" s="69">
        <v>0</v>
      </c>
      <c r="H15" s="46">
        <v>2</v>
      </c>
      <c r="I15" s="70">
        <v>2</v>
      </c>
      <c r="J15" s="48" t="s">
        <v>46</v>
      </c>
      <c r="K15" s="49">
        <v>33.33</v>
      </c>
      <c r="L15" s="50">
        <v>33.33</v>
      </c>
      <c r="M15" s="51" t="e">
        <v>#VALUE!</v>
      </c>
      <c r="N15" s="52">
        <v>8.329999999999998</v>
      </c>
      <c r="O15" s="53">
        <v>8.329999999999998</v>
      </c>
      <c r="P15" s="48" t="s">
        <v>46</v>
      </c>
      <c r="Q15" s="49">
        <v>25</v>
      </c>
      <c r="R15" s="50">
        <v>25</v>
      </c>
    </row>
    <row r="16" spans="2:18" s="27" customFormat="1" ht="23.25" customHeight="1" thickBot="1">
      <c r="B16" s="8" t="s">
        <v>12</v>
      </c>
      <c r="C16" s="71"/>
      <c r="D16" s="72">
        <v>3</v>
      </c>
      <c r="E16" s="73">
        <v>10</v>
      </c>
      <c r="F16" s="74">
        <v>13</v>
      </c>
      <c r="G16" s="72">
        <v>0</v>
      </c>
      <c r="H16" s="73">
        <v>4</v>
      </c>
      <c r="I16" s="74">
        <v>4</v>
      </c>
      <c r="J16" s="75">
        <v>0</v>
      </c>
      <c r="K16" s="76">
        <v>40</v>
      </c>
      <c r="L16" s="77">
        <v>30.77</v>
      </c>
      <c r="M16" s="78">
        <v>0</v>
      </c>
      <c r="N16" s="79">
        <v>21.82</v>
      </c>
      <c r="O16" s="80">
        <v>15.389999999999999</v>
      </c>
      <c r="P16" s="75">
        <v>0</v>
      </c>
      <c r="Q16" s="76">
        <v>18.18</v>
      </c>
      <c r="R16" s="77">
        <v>15.38</v>
      </c>
    </row>
    <row r="17" spans="2:18" s="27" customFormat="1" ht="23.25" customHeight="1">
      <c r="B17" s="67"/>
      <c r="C17" s="68" t="s">
        <v>9</v>
      </c>
      <c r="D17" s="45">
        <v>6</v>
      </c>
      <c r="E17" s="46">
        <v>6</v>
      </c>
      <c r="F17" s="81">
        <v>12</v>
      </c>
      <c r="G17" s="45">
        <v>0</v>
      </c>
      <c r="H17" s="46">
        <v>0</v>
      </c>
      <c r="I17" s="81">
        <v>0</v>
      </c>
      <c r="J17" s="48">
        <v>0</v>
      </c>
      <c r="K17" s="49">
        <v>0</v>
      </c>
      <c r="L17" s="50">
        <v>0</v>
      </c>
      <c r="M17" s="51">
        <v>-16.67</v>
      </c>
      <c r="N17" s="52">
        <v>0</v>
      </c>
      <c r="O17" s="53">
        <v>-8.33</v>
      </c>
      <c r="P17" s="48">
        <v>16.67</v>
      </c>
      <c r="Q17" s="49">
        <v>0</v>
      </c>
      <c r="R17" s="50">
        <v>8.33</v>
      </c>
    </row>
    <row r="18" spans="2:18" s="27" customFormat="1" ht="23.25" customHeight="1">
      <c r="B18" s="67"/>
      <c r="C18" s="68" t="s">
        <v>10</v>
      </c>
      <c r="D18" s="82">
        <v>4</v>
      </c>
      <c r="E18" s="83">
        <v>9</v>
      </c>
      <c r="F18" s="84">
        <v>13</v>
      </c>
      <c r="G18" s="82">
        <v>0</v>
      </c>
      <c r="H18" s="83">
        <v>0</v>
      </c>
      <c r="I18" s="84">
        <v>0</v>
      </c>
      <c r="J18" s="85">
        <v>0</v>
      </c>
      <c r="K18" s="86">
        <v>0</v>
      </c>
      <c r="L18" s="87">
        <v>0</v>
      </c>
      <c r="M18" s="88">
        <v>0</v>
      </c>
      <c r="N18" s="89">
        <v>0</v>
      </c>
      <c r="O18" s="90">
        <v>0</v>
      </c>
      <c r="P18" s="85">
        <v>0</v>
      </c>
      <c r="Q18" s="86">
        <v>0</v>
      </c>
      <c r="R18" s="87">
        <v>0</v>
      </c>
    </row>
    <row r="19" spans="2:18" s="27" customFormat="1" ht="23.25" customHeight="1" thickBot="1">
      <c r="B19" s="8" t="s">
        <v>13</v>
      </c>
      <c r="C19" s="71"/>
      <c r="D19" s="72">
        <v>10</v>
      </c>
      <c r="E19" s="73">
        <v>15</v>
      </c>
      <c r="F19" s="74">
        <v>25</v>
      </c>
      <c r="G19" s="72">
        <v>0</v>
      </c>
      <c r="H19" s="73">
        <v>0</v>
      </c>
      <c r="I19" s="74">
        <v>0</v>
      </c>
      <c r="J19" s="75">
        <v>0</v>
      </c>
      <c r="K19" s="76">
        <v>0</v>
      </c>
      <c r="L19" s="77">
        <v>0</v>
      </c>
      <c r="M19" s="78">
        <v>-9.09</v>
      </c>
      <c r="N19" s="79">
        <v>0</v>
      </c>
      <c r="O19" s="80">
        <v>-3.7</v>
      </c>
      <c r="P19" s="75">
        <v>9.09</v>
      </c>
      <c r="Q19" s="76">
        <v>0</v>
      </c>
      <c r="R19" s="77">
        <v>3.7</v>
      </c>
    </row>
    <row r="20" spans="2:18" s="27" customFormat="1" ht="23.25" customHeight="1" thickBot="1">
      <c r="B20" s="8" t="s">
        <v>24</v>
      </c>
      <c r="C20" s="91"/>
      <c r="D20" s="92">
        <v>109</v>
      </c>
      <c r="E20" s="93">
        <v>86</v>
      </c>
      <c r="F20" s="94">
        <v>195</v>
      </c>
      <c r="G20" s="92">
        <v>13</v>
      </c>
      <c r="H20" s="93">
        <v>13</v>
      </c>
      <c r="I20" s="94">
        <v>26</v>
      </c>
      <c r="J20" s="95">
        <v>11.93</v>
      </c>
      <c r="K20" s="96">
        <v>15.12</v>
      </c>
      <c r="L20" s="97">
        <v>13.33</v>
      </c>
      <c r="M20" s="98">
        <v>0.9100000000000001</v>
      </c>
      <c r="N20" s="99">
        <v>5.01</v>
      </c>
      <c r="O20" s="100">
        <v>2.6999999999999993</v>
      </c>
      <c r="P20" s="95">
        <v>11.02</v>
      </c>
      <c r="Q20" s="96">
        <v>10.11</v>
      </c>
      <c r="R20" s="97">
        <v>10.63</v>
      </c>
    </row>
    <row r="21" spans="2:18" s="33" customFormat="1" ht="23.25" customHeight="1" thickBot="1">
      <c r="B21" s="14" t="s">
        <v>25</v>
      </c>
      <c r="C21" s="14"/>
      <c r="D21" s="101"/>
      <c r="E21" s="101"/>
      <c r="F21" s="101"/>
      <c r="G21" s="101"/>
      <c r="H21" s="101"/>
      <c r="I21" s="101"/>
      <c r="J21" s="102"/>
      <c r="K21" s="102"/>
      <c r="L21" s="102"/>
      <c r="M21" s="103"/>
      <c r="N21" s="103"/>
      <c r="O21" s="103"/>
      <c r="P21" s="102"/>
      <c r="Q21" s="102"/>
      <c r="R21" s="102"/>
    </row>
    <row r="22" spans="2:18" s="27" customFormat="1" ht="23.25" customHeight="1">
      <c r="B22" s="104"/>
      <c r="C22" s="105" t="s">
        <v>3</v>
      </c>
      <c r="D22" s="106">
        <v>19</v>
      </c>
      <c r="E22" s="35">
        <v>37</v>
      </c>
      <c r="F22" s="107">
        <v>56</v>
      </c>
      <c r="G22" s="106">
        <v>4</v>
      </c>
      <c r="H22" s="35">
        <v>4</v>
      </c>
      <c r="I22" s="107">
        <v>8</v>
      </c>
      <c r="J22" s="37">
        <v>21.05</v>
      </c>
      <c r="K22" s="38">
        <v>10.81</v>
      </c>
      <c r="L22" s="39">
        <v>14.29</v>
      </c>
      <c r="M22" s="40">
        <v>21.05</v>
      </c>
      <c r="N22" s="41">
        <v>5.8100000000000005</v>
      </c>
      <c r="O22" s="42">
        <v>11.16</v>
      </c>
      <c r="P22" s="37">
        <v>0</v>
      </c>
      <c r="Q22" s="38">
        <v>5</v>
      </c>
      <c r="R22" s="39">
        <v>3.13</v>
      </c>
    </row>
    <row r="23" spans="2:18" s="27" customFormat="1" ht="23.25" customHeight="1">
      <c r="B23" s="43"/>
      <c r="C23" s="44" t="s">
        <v>47</v>
      </c>
      <c r="D23" s="69">
        <v>7</v>
      </c>
      <c r="E23" s="46">
        <v>6</v>
      </c>
      <c r="F23" s="70">
        <v>13</v>
      </c>
      <c r="G23" s="69">
        <v>2</v>
      </c>
      <c r="H23" s="46">
        <v>1</v>
      </c>
      <c r="I23" s="70">
        <v>3</v>
      </c>
      <c r="J23" s="48">
        <v>28.57</v>
      </c>
      <c r="K23" s="49">
        <v>16.67</v>
      </c>
      <c r="L23" s="50">
        <v>23.08</v>
      </c>
      <c r="M23" s="51">
        <v>0</v>
      </c>
      <c r="N23" s="52">
        <v>16.67</v>
      </c>
      <c r="O23" s="53">
        <v>7.6999999999999975</v>
      </c>
      <c r="P23" s="48">
        <v>28.57</v>
      </c>
      <c r="Q23" s="49">
        <v>0</v>
      </c>
      <c r="R23" s="50">
        <v>15.38</v>
      </c>
    </row>
    <row r="24" spans="2:18" s="27" customFormat="1" ht="23.25" customHeight="1">
      <c r="B24" s="43"/>
      <c r="C24" s="44" t="s">
        <v>48</v>
      </c>
      <c r="D24" s="69">
        <v>9</v>
      </c>
      <c r="E24" s="46">
        <v>6</v>
      </c>
      <c r="F24" s="108">
        <v>15</v>
      </c>
      <c r="G24" s="69">
        <v>4</v>
      </c>
      <c r="H24" s="46">
        <v>2</v>
      </c>
      <c r="I24" s="108">
        <v>6</v>
      </c>
      <c r="J24" s="48">
        <v>44.44</v>
      </c>
      <c r="K24" s="49">
        <v>33.33</v>
      </c>
      <c r="L24" s="50">
        <v>40</v>
      </c>
      <c r="M24" s="51">
        <v>30.15</v>
      </c>
      <c r="N24" s="52">
        <v>13.329999999999998</v>
      </c>
      <c r="O24" s="53">
        <v>23.33</v>
      </c>
      <c r="P24" s="48">
        <v>14.29</v>
      </c>
      <c r="Q24" s="49">
        <v>20</v>
      </c>
      <c r="R24" s="50">
        <v>16.67</v>
      </c>
    </row>
    <row r="25" spans="2:18" s="27" customFormat="1" ht="23.25" customHeight="1">
      <c r="B25" s="43"/>
      <c r="C25" s="44" t="s">
        <v>49</v>
      </c>
      <c r="D25" s="45">
        <v>7</v>
      </c>
      <c r="E25" s="109">
        <v>8</v>
      </c>
      <c r="F25" s="47">
        <v>15</v>
      </c>
      <c r="G25" s="45">
        <v>0</v>
      </c>
      <c r="H25" s="109">
        <v>1</v>
      </c>
      <c r="I25" s="47">
        <v>1</v>
      </c>
      <c r="J25" s="48">
        <v>0</v>
      </c>
      <c r="K25" s="49">
        <v>12.5</v>
      </c>
      <c r="L25" s="50">
        <v>6.67</v>
      </c>
      <c r="M25" s="51">
        <v>-28.57</v>
      </c>
      <c r="N25" s="52">
        <v>-9.719999999999999</v>
      </c>
      <c r="O25" s="53">
        <v>-18.33</v>
      </c>
      <c r="P25" s="48">
        <v>28.57</v>
      </c>
      <c r="Q25" s="49">
        <v>22.22</v>
      </c>
      <c r="R25" s="50">
        <v>25</v>
      </c>
    </row>
    <row r="26" spans="2:18" s="27" customFormat="1" ht="23.25" customHeight="1">
      <c r="B26" s="43"/>
      <c r="C26" s="44" t="s">
        <v>26</v>
      </c>
      <c r="D26" s="45">
        <v>13</v>
      </c>
      <c r="E26" s="109">
        <v>25</v>
      </c>
      <c r="F26" s="47">
        <v>38</v>
      </c>
      <c r="G26" s="45">
        <v>1</v>
      </c>
      <c r="H26" s="109">
        <v>4</v>
      </c>
      <c r="I26" s="47">
        <v>5</v>
      </c>
      <c r="J26" s="48">
        <v>7.69</v>
      </c>
      <c r="K26" s="49">
        <v>16</v>
      </c>
      <c r="L26" s="50">
        <v>13.16</v>
      </c>
      <c r="M26" s="51">
        <v>-1.009999999999999</v>
      </c>
      <c r="N26" s="52">
        <v>8</v>
      </c>
      <c r="O26" s="53">
        <v>4.83</v>
      </c>
      <c r="P26" s="48">
        <v>8.7</v>
      </c>
      <c r="Q26" s="49">
        <v>8</v>
      </c>
      <c r="R26" s="50">
        <v>8.33</v>
      </c>
    </row>
    <row r="27" spans="2:18" s="27" customFormat="1" ht="23.25" customHeight="1" thickBot="1">
      <c r="B27" s="130"/>
      <c r="C27" s="71" t="s">
        <v>33</v>
      </c>
      <c r="D27" s="110">
        <v>7</v>
      </c>
      <c r="E27" s="111">
        <v>17</v>
      </c>
      <c r="F27" s="112">
        <v>24</v>
      </c>
      <c r="G27" s="110">
        <v>2</v>
      </c>
      <c r="H27" s="111">
        <v>2</v>
      </c>
      <c r="I27" s="112">
        <v>4</v>
      </c>
      <c r="J27" s="75">
        <v>28.57</v>
      </c>
      <c r="K27" s="76">
        <v>11.76</v>
      </c>
      <c r="L27" s="77">
        <v>16.67</v>
      </c>
      <c r="M27" s="78">
        <v>3.5700000000000003</v>
      </c>
      <c r="N27" s="79">
        <v>5.88</v>
      </c>
      <c r="O27" s="80">
        <v>2.8800000000000026</v>
      </c>
      <c r="P27" s="75">
        <v>25</v>
      </c>
      <c r="Q27" s="76">
        <v>5.88</v>
      </c>
      <c r="R27" s="77">
        <v>13.79</v>
      </c>
    </row>
    <row r="28" spans="2:18" s="27" customFormat="1" ht="23.25" customHeight="1" thickBot="1">
      <c r="B28" s="8" t="s">
        <v>27</v>
      </c>
      <c r="C28" s="91"/>
      <c r="D28" s="92">
        <v>62</v>
      </c>
      <c r="E28" s="93">
        <v>99</v>
      </c>
      <c r="F28" s="113">
        <v>161</v>
      </c>
      <c r="G28" s="92">
        <v>13</v>
      </c>
      <c r="H28" s="93">
        <v>14</v>
      </c>
      <c r="I28" s="113">
        <v>27</v>
      </c>
      <c r="J28" s="95">
        <v>20.97</v>
      </c>
      <c r="K28" s="96">
        <v>14.14</v>
      </c>
      <c r="L28" s="97">
        <v>16.77</v>
      </c>
      <c r="M28" s="98">
        <v>8.469999999999999</v>
      </c>
      <c r="N28" s="99">
        <v>6.300000000000001</v>
      </c>
      <c r="O28" s="100">
        <v>6.879999999999999</v>
      </c>
      <c r="P28" s="95">
        <v>12.5</v>
      </c>
      <c r="Q28" s="96">
        <v>7.84</v>
      </c>
      <c r="R28" s="97">
        <v>9.89</v>
      </c>
    </row>
    <row r="29" spans="2:18" s="33" customFormat="1" ht="23.25" customHeight="1" thickBot="1">
      <c r="B29" s="28"/>
      <c r="C29" s="28"/>
      <c r="D29" s="30"/>
      <c r="E29" s="30"/>
      <c r="F29" s="30"/>
      <c r="G29" s="30"/>
      <c r="H29" s="30"/>
      <c r="I29" s="30"/>
      <c r="J29" s="31"/>
      <c r="K29" s="31"/>
      <c r="L29" s="31"/>
      <c r="M29" s="32"/>
      <c r="N29" s="32"/>
      <c r="O29" s="32"/>
      <c r="P29" s="31"/>
      <c r="Q29" s="31"/>
      <c r="R29" s="31"/>
    </row>
    <row r="30" spans="2:18" s="27" customFormat="1" ht="23.25" customHeight="1" thickBot="1">
      <c r="B30" s="283" t="s">
        <v>28</v>
      </c>
      <c r="C30" s="284"/>
      <c r="D30" s="114">
        <v>233</v>
      </c>
      <c r="E30" s="19">
        <v>259</v>
      </c>
      <c r="F30" s="20">
        <v>492</v>
      </c>
      <c r="G30" s="114">
        <v>44</v>
      </c>
      <c r="H30" s="19">
        <v>35</v>
      </c>
      <c r="I30" s="115">
        <v>79</v>
      </c>
      <c r="J30" s="21">
        <v>18.88</v>
      </c>
      <c r="K30" s="22">
        <v>13.51</v>
      </c>
      <c r="L30" s="23">
        <v>16.06</v>
      </c>
      <c r="M30" s="24">
        <v>4.93</v>
      </c>
      <c r="N30" s="25">
        <v>2.3599999999999994</v>
      </c>
      <c r="O30" s="26">
        <v>3.539999999999999</v>
      </c>
      <c r="P30" s="21">
        <v>13.95</v>
      </c>
      <c r="Q30" s="22">
        <v>11.15</v>
      </c>
      <c r="R30" s="23">
        <v>12.52</v>
      </c>
    </row>
    <row r="31" spans="2:18" s="33" customFormat="1" ht="16.5" customHeight="1">
      <c r="B31" s="127"/>
      <c r="C31" s="127"/>
      <c r="D31" s="30"/>
      <c r="E31" s="30"/>
      <c r="F31" s="30"/>
      <c r="G31" s="30"/>
      <c r="H31" s="30"/>
      <c r="I31" s="30"/>
      <c r="J31" s="31"/>
      <c r="K31" s="31"/>
      <c r="L31" s="31"/>
      <c r="M31" s="32"/>
      <c r="N31" s="32"/>
      <c r="O31" s="32"/>
      <c r="P31" s="31"/>
      <c r="Q31" s="31"/>
      <c r="R31" s="31"/>
    </row>
    <row r="32" spans="2:18" s="33" customFormat="1" ht="16.5" customHeight="1">
      <c r="B32" s="127"/>
      <c r="C32" s="127"/>
      <c r="D32" s="30"/>
      <c r="E32" s="30"/>
      <c r="F32" s="30"/>
      <c r="G32" s="30"/>
      <c r="H32" s="30"/>
      <c r="I32" s="30"/>
      <c r="J32" s="31"/>
      <c r="K32" s="31"/>
      <c r="L32" s="31"/>
      <c r="M32" s="32"/>
      <c r="N32" s="32"/>
      <c r="O32" s="32"/>
      <c r="P32" s="31"/>
      <c r="Q32" s="31"/>
      <c r="R32" s="31"/>
    </row>
    <row r="33" spans="2:18" s="33" customFormat="1" ht="16.5" customHeight="1">
      <c r="B33" s="127"/>
      <c r="C33" s="127"/>
      <c r="D33" s="30"/>
      <c r="E33" s="30"/>
      <c r="F33" s="30"/>
      <c r="G33" s="30"/>
      <c r="H33" s="30"/>
      <c r="I33" s="30"/>
      <c r="J33" s="31"/>
      <c r="K33" s="31"/>
      <c r="L33" s="31"/>
      <c r="M33" s="32"/>
      <c r="N33" s="32"/>
      <c r="O33" s="32"/>
      <c r="P33" s="31"/>
      <c r="Q33" s="31"/>
      <c r="R33" s="31"/>
    </row>
    <row r="34" spans="2:18" s="33" customFormat="1" ht="16.5" customHeight="1">
      <c r="B34" s="127"/>
      <c r="C34" s="127"/>
      <c r="D34" s="30"/>
      <c r="E34" s="30"/>
      <c r="F34" s="30"/>
      <c r="G34" s="30"/>
      <c r="H34" s="30"/>
      <c r="I34" s="30"/>
      <c r="J34" s="31"/>
      <c r="K34" s="31"/>
      <c r="L34" s="31"/>
      <c r="M34" s="32"/>
      <c r="N34" s="32"/>
      <c r="O34" s="32"/>
      <c r="P34" s="31"/>
      <c r="Q34" s="31"/>
      <c r="R34" s="31"/>
    </row>
    <row r="35" spans="2:18" s="33" customFormat="1" ht="16.5" customHeight="1">
      <c r="B35" s="127"/>
      <c r="C35" s="127"/>
      <c r="D35" s="30"/>
      <c r="E35" s="30"/>
      <c r="F35" s="30"/>
      <c r="G35" s="30"/>
      <c r="H35" s="30"/>
      <c r="I35" s="30"/>
      <c r="J35" s="31"/>
      <c r="K35" s="31"/>
      <c r="L35" s="31"/>
      <c r="M35" s="32"/>
      <c r="N35" s="32"/>
      <c r="O35" s="32"/>
      <c r="P35" s="31"/>
      <c r="Q35" s="31"/>
      <c r="R35" s="31"/>
    </row>
    <row r="36" spans="2:18" s="33" customFormat="1" ht="16.5" customHeight="1">
      <c r="B36" s="127"/>
      <c r="C36" s="127"/>
      <c r="D36" s="30"/>
      <c r="E36" s="30"/>
      <c r="F36" s="30"/>
      <c r="G36" s="30"/>
      <c r="H36" s="30"/>
      <c r="I36" s="30"/>
      <c r="J36" s="31"/>
      <c r="K36" s="31"/>
      <c r="L36" s="31"/>
      <c r="M36" s="32"/>
      <c r="N36" s="32"/>
      <c r="O36" s="32"/>
      <c r="P36" s="31"/>
      <c r="Q36" s="31"/>
      <c r="R36" s="31"/>
    </row>
    <row r="37" spans="2:18" s="33" customFormat="1" ht="16.5" customHeight="1">
      <c r="B37" s="127"/>
      <c r="C37" s="127"/>
      <c r="D37" s="30"/>
      <c r="E37" s="30"/>
      <c r="F37" s="30"/>
      <c r="G37" s="30"/>
      <c r="H37" s="30"/>
      <c r="I37" s="30"/>
      <c r="J37" s="31"/>
      <c r="K37" s="31"/>
      <c r="L37" s="31"/>
      <c r="M37" s="32"/>
      <c r="N37" s="32"/>
      <c r="O37" s="32"/>
      <c r="P37" s="31"/>
      <c r="Q37" s="31"/>
      <c r="R37" s="31"/>
    </row>
    <row r="38" spans="2:18" s="33" customFormat="1" ht="16.5" customHeight="1">
      <c r="B38" s="127"/>
      <c r="C38" s="127"/>
      <c r="D38" s="30"/>
      <c r="E38" s="30"/>
      <c r="F38" s="30"/>
      <c r="G38" s="30"/>
      <c r="H38" s="30"/>
      <c r="I38" s="30"/>
      <c r="J38" s="31"/>
      <c r="K38" s="31"/>
      <c r="L38" s="31"/>
      <c r="M38" s="32"/>
      <c r="N38" s="32"/>
      <c r="O38" s="32"/>
      <c r="P38" s="31"/>
      <c r="Q38" s="31"/>
      <c r="R38" s="31"/>
    </row>
    <row r="39" spans="2:18" s="33" customFormat="1" ht="16.5" customHeight="1">
      <c r="B39" s="127"/>
      <c r="C39" s="127"/>
      <c r="D39" s="30"/>
      <c r="E39" s="30"/>
      <c r="F39" s="30"/>
      <c r="G39" s="30"/>
      <c r="H39" s="30"/>
      <c r="I39" s="30"/>
      <c r="J39" s="31"/>
      <c r="K39" s="31"/>
      <c r="L39" s="31"/>
      <c r="M39" s="32"/>
      <c r="N39" s="32"/>
      <c r="O39" s="32"/>
      <c r="P39" s="31"/>
      <c r="Q39" s="31"/>
      <c r="R39" s="31"/>
    </row>
    <row r="40" spans="2:18" s="33" customFormat="1" ht="16.5" customHeight="1">
      <c r="B40" s="127"/>
      <c r="C40" s="127"/>
      <c r="D40" s="30"/>
      <c r="E40" s="30"/>
      <c r="F40" s="30"/>
      <c r="G40" s="30"/>
      <c r="H40" s="30"/>
      <c r="I40" s="30"/>
      <c r="J40" s="31"/>
      <c r="K40" s="31"/>
      <c r="L40" s="31"/>
      <c r="M40" s="32"/>
      <c r="N40" s="32"/>
      <c r="O40" s="32"/>
      <c r="P40" s="31"/>
      <c r="Q40" s="31"/>
      <c r="R40" s="31"/>
    </row>
    <row r="41" spans="2:18" s="33" customFormat="1" ht="16.5" customHeight="1">
      <c r="B41" s="127"/>
      <c r="C41" s="127"/>
      <c r="D41" s="29"/>
      <c r="E41" s="29"/>
      <c r="F41" s="29"/>
      <c r="G41" s="29"/>
      <c r="H41" s="29"/>
      <c r="I41" s="29"/>
      <c r="J41" s="31"/>
      <c r="K41" s="31"/>
      <c r="L41" s="31"/>
      <c r="M41" s="32"/>
      <c r="N41" s="32"/>
      <c r="O41" s="32"/>
      <c r="P41" s="31"/>
      <c r="Q41" s="31"/>
      <c r="R41" s="31"/>
    </row>
    <row r="42" spans="2:18" s="33" customFormat="1" ht="16.5" customHeight="1">
      <c r="B42" s="127"/>
      <c r="C42" s="127"/>
      <c r="D42" s="29"/>
      <c r="E42" s="29"/>
      <c r="F42" s="29"/>
      <c r="G42" s="29"/>
      <c r="H42" s="29"/>
      <c r="I42" s="29"/>
      <c r="J42" s="31"/>
      <c r="K42" s="31"/>
      <c r="L42" s="31"/>
      <c r="M42" s="32"/>
      <c r="N42" s="32"/>
      <c r="O42" s="32"/>
      <c r="P42" s="31"/>
      <c r="Q42" s="31"/>
      <c r="R42" s="31"/>
    </row>
    <row r="43" spans="2:18" s="33" customFormat="1" ht="16.5" customHeight="1">
      <c r="B43" s="127"/>
      <c r="C43" s="127"/>
      <c r="D43" s="29"/>
      <c r="E43" s="29"/>
      <c r="F43" s="29"/>
      <c r="G43" s="29"/>
      <c r="H43" s="29"/>
      <c r="I43" s="29"/>
      <c r="J43" s="31"/>
      <c r="K43" s="31"/>
      <c r="L43" s="31"/>
      <c r="M43" s="32"/>
      <c r="N43" s="32"/>
      <c r="O43" s="32"/>
      <c r="P43" s="31"/>
      <c r="Q43" s="31"/>
      <c r="R43" s="31"/>
    </row>
    <row r="44" spans="2:18" s="33" customFormat="1" ht="16.5" customHeight="1">
      <c r="B44" s="127"/>
      <c r="C44" s="127"/>
      <c r="D44" s="29"/>
      <c r="E44" s="29"/>
      <c r="F44" s="29"/>
      <c r="G44" s="29"/>
      <c r="H44" s="29"/>
      <c r="I44" s="29"/>
      <c r="J44" s="31"/>
      <c r="K44" s="31"/>
      <c r="L44" s="31"/>
      <c r="M44" s="32"/>
      <c r="N44" s="32"/>
      <c r="O44" s="32"/>
      <c r="P44" s="31"/>
      <c r="Q44" s="31"/>
      <c r="R44" s="31"/>
    </row>
    <row r="45" spans="2:18" s="33" customFormat="1" ht="16.5" customHeight="1">
      <c r="B45" s="127"/>
      <c r="C45" s="127"/>
      <c r="D45" s="128"/>
      <c r="E45" s="128"/>
      <c r="F45" s="128"/>
      <c r="G45" s="128"/>
      <c r="H45" s="128"/>
      <c r="I45" s="128"/>
      <c r="J45" s="15"/>
      <c r="K45" s="15"/>
      <c r="L45" s="15"/>
      <c r="M45" s="15"/>
      <c r="N45" s="15"/>
      <c r="O45" s="15"/>
      <c r="P45" s="15"/>
      <c r="Q45" s="15"/>
      <c r="R45" s="15"/>
    </row>
    <row r="46" spans="2:18" s="33" customFormat="1" ht="16.5" customHeight="1">
      <c r="B46" s="127"/>
      <c r="C46" s="127"/>
      <c r="D46" s="29"/>
      <c r="E46" s="29"/>
      <c r="F46" s="29"/>
      <c r="G46" s="29"/>
      <c r="H46" s="29"/>
      <c r="I46" s="29"/>
      <c r="J46" s="31"/>
      <c r="K46" s="31"/>
      <c r="L46" s="31"/>
      <c r="M46" s="32"/>
      <c r="N46" s="32"/>
      <c r="O46" s="32"/>
      <c r="P46" s="31"/>
      <c r="Q46" s="31"/>
      <c r="R46" s="31"/>
    </row>
    <row r="47" spans="2:3" s="33" customFormat="1" ht="16.5" customHeight="1">
      <c r="B47" s="127"/>
      <c r="C47" s="127"/>
    </row>
    <row r="48" spans="2:3" s="33" customFormat="1" ht="17.25">
      <c r="B48" s="127"/>
      <c r="C48" s="127"/>
    </row>
    <row r="49" spans="2:3" s="33" customFormat="1" ht="17.25">
      <c r="B49" s="127"/>
      <c r="C49" s="127"/>
    </row>
    <row r="50" spans="2:3" s="33" customFormat="1" ht="17.25">
      <c r="B50" s="127"/>
      <c r="C50" s="127"/>
    </row>
    <row r="51" spans="2:3" s="33" customFormat="1" ht="17.25">
      <c r="B51" s="127"/>
      <c r="C51" s="127"/>
    </row>
    <row r="52" spans="2:3" s="33" customFormat="1" ht="17.25">
      <c r="B52" s="127"/>
      <c r="C52" s="127"/>
    </row>
    <row r="53" spans="2:3" s="33" customFormat="1" ht="17.25">
      <c r="B53" s="127"/>
      <c r="C53" s="127"/>
    </row>
    <row r="54" spans="2:3" s="33" customFormat="1" ht="17.25">
      <c r="B54" s="127"/>
      <c r="C54" s="127"/>
    </row>
    <row r="55" spans="2:3" s="33" customFormat="1" ht="17.25">
      <c r="B55" s="127"/>
      <c r="C55" s="127"/>
    </row>
    <row r="56" spans="2:3" s="33" customFormat="1" ht="17.25">
      <c r="B56" s="127"/>
      <c r="C56" s="127"/>
    </row>
    <row r="57" spans="2:3" s="27" customFormat="1" ht="17.25">
      <c r="B57" s="117"/>
      <c r="C57" s="117"/>
    </row>
    <row r="58" spans="2:3" s="27" customFormat="1" ht="17.25">
      <c r="B58" s="117"/>
      <c r="C58" s="117"/>
    </row>
    <row r="59" spans="2:3" s="27" customFormat="1" ht="17.25">
      <c r="B59" s="117"/>
      <c r="C59" s="117"/>
    </row>
    <row r="60" spans="2:3" s="27" customFormat="1" ht="17.25">
      <c r="B60" s="117"/>
      <c r="C60" s="117"/>
    </row>
  </sheetData>
  <sheetProtection/>
  <mergeCells count="6">
    <mergeCell ref="M2:N2"/>
    <mergeCell ref="P2:R2"/>
    <mergeCell ref="P4:R4"/>
    <mergeCell ref="B7:C7"/>
    <mergeCell ref="B9:C9"/>
    <mergeCell ref="B30:C30"/>
  </mergeCells>
  <printOptions/>
  <pageMargins left="0.5511811023622047" right="0.1968503937007874" top="0.5905511811023623" bottom="0.3937007874015748" header="0.5118110236220472" footer="0.1968503937007874"/>
  <pageSetup horizontalDpi="600" verticalDpi="600" orientation="landscape" paperSize="9" scale="62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"/>
  <sheetViews>
    <sheetView zoomScale="60" zoomScaleNormal="60" zoomScaleSheetLayoutView="50" workbookViewId="0" topLeftCell="A1">
      <selection activeCell="I16" sqref="I16"/>
    </sheetView>
  </sheetViews>
  <sheetFormatPr defaultColWidth="9.00390625" defaultRowHeight="13.5"/>
  <cols>
    <col min="1" max="1" width="4.125" style="7" customWidth="1"/>
    <col min="2" max="2" width="5.00390625" style="117" customWidth="1"/>
    <col min="3" max="3" width="12.50390625" style="117" customWidth="1"/>
    <col min="4" max="18" width="12.625" style="7" customWidth="1"/>
    <col min="19" max="16384" width="9.00390625" style="7" customWidth="1"/>
  </cols>
  <sheetData>
    <row r="1" spans="2:10" ht="28.5" customHeight="1" thickBot="1" thickTop="1">
      <c r="B1" s="7"/>
      <c r="C1" s="129" t="s">
        <v>34</v>
      </c>
      <c r="J1" s="116" t="s">
        <v>50</v>
      </c>
    </row>
    <row r="2" spans="13:18" ht="17.25" customHeight="1" thickTop="1">
      <c r="M2" s="273"/>
      <c r="N2" s="273"/>
      <c r="O2" s="118"/>
      <c r="P2" s="274" t="s">
        <v>51</v>
      </c>
      <c r="Q2" s="275"/>
      <c r="R2" s="275"/>
    </row>
    <row r="3" spans="2:18" ht="26.25" customHeight="1" thickBot="1">
      <c r="B3" s="119"/>
      <c r="C3" s="120"/>
      <c r="D3" s="121" t="s">
        <v>52</v>
      </c>
      <c r="E3" s="122" t="s">
        <v>16</v>
      </c>
      <c r="F3" s="123" t="s">
        <v>39</v>
      </c>
      <c r="G3" s="27"/>
      <c r="J3" s="124"/>
      <c r="O3" s="124"/>
      <c r="P3" s="125"/>
      <c r="Q3" s="125"/>
      <c r="R3" s="126" t="s">
        <v>11</v>
      </c>
    </row>
    <row r="4" spans="2:18" ht="39" customHeight="1">
      <c r="B4" s="1"/>
      <c r="C4" s="2" t="s">
        <v>17</v>
      </c>
      <c r="D4" s="3"/>
      <c r="E4" s="4" t="s">
        <v>14</v>
      </c>
      <c r="F4" s="5"/>
      <c r="G4" s="3"/>
      <c r="H4" s="4" t="s">
        <v>15</v>
      </c>
      <c r="I4" s="5"/>
      <c r="J4" s="4"/>
      <c r="K4" s="4" t="s">
        <v>40</v>
      </c>
      <c r="L4" s="5"/>
      <c r="M4" s="6"/>
      <c r="N4" s="4" t="s">
        <v>29</v>
      </c>
      <c r="O4" s="5"/>
      <c r="P4" s="276" t="s">
        <v>53</v>
      </c>
      <c r="Q4" s="277"/>
      <c r="R4" s="278"/>
    </row>
    <row r="5" spans="2:18" ht="16.5" customHeight="1" thickBot="1">
      <c r="B5" s="8" t="s">
        <v>18</v>
      </c>
      <c r="C5" s="9"/>
      <c r="D5" s="10" t="s">
        <v>0</v>
      </c>
      <c r="E5" s="11" t="s">
        <v>1</v>
      </c>
      <c r="F5" s="12" t="s">
        <v>2</v>
      </c>
      <c r="G5" s="10" t="s">
        <v>0</v>
      </c>
      <c r="H5" s="11" t="s">
        <v>1</v>
      </c>
      <c r="I5" s="12" t="s">
        <v>2</v>
      </c>
      <c r="J5" s="13" t="s">
        <v>0</v>
      </c>
      <c r="K5" s="11" t="s">
        <v>1</v>
      </c>
      <c r="L5" s="12" t="s">
        <v>2</v>
      </c>
      <c r="M5" s="13" t="s">
        <v>0</v>
      </c>
      <c r="N5" s="11" t="s">
        <v>1</v>
      </c>
      <c r="O5" s="12" t="s">
        <v>2</v>
      </c>
      <c r="P5" s="13" t="s">
        <v>0</v>
      </c>
      <c r="Q5" s="11" t="s">
        <v>1</v>
      </c>
      <c r="R5" s="12" t="s">
        <v>2</v>
      </c>
    </row>
    <row r="6" spans="2:18" s="17" customFormat="1" ht="23.25" customHeight="1" thickBot="1">
      <c r="B6" s="14" t="s">
        <v>19</v>
      </c>
      <c r="C6" s="14"/>
      <c r="D6" s="15"/>
      <c r="E6" s="16"/>
      <c r="F6" s="15"/>
      <c r="G6" s="15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s="27" customFormat="1" ht="23.25" customHeight="1" thickBot="1">
      <c r="B7" s="279" t="s">
        <v>20</v>
      </c>
      <c r="C7" s="280"/>
      <c r="D7" s="18">
        <v>129171</v>
      </c>
      <c r="E7" s="19">
        <v>139405</v>
      </c>
      <c r="F7" s="20">
        <v>268576</v>
      </c>
      <c r="G7" s="18">
        <v>63990</v>
      </c>
      <c r="H7" s="19">
        <v>65436</v>
      </c>
      <c r="I7" s="20">
        <v>129426</v>
      </c>
      <c r="J7" s="21">
        <v>49.54</v>
      </c>
      <c r="K7" s="22">
        <v>46.94</v>
      </c>
      <c r="L7" s="23">
        <v>48.19</v>
      </c>
      <c r="M7" s="24">
        <v>0.8999999999999986</v>
      </c>
      <c r="N7" s="25">
        <v>2.479999999999997</v>
      </c>
      <c r="O7" s="26">
        <v>1.7299999999999969</v>
      </c>
      <c r="P7" s="21">
        <v>48.64</v>
      </c>
      <c r="Q7" s="22">
        <v>44.46</v>
      </c>
      <c r="R7" s="23">
        <v>46.46</v>
      </c>
    </row>
    <row r="8" spans="2:18" s="33" customFormat="1" ht="23.25" customHeight="1" thickBot="1">
      <c r="B8" s="28" t="s">
        <v>21</v>
      </c>
      <c r="C8" s="28"/>
      <c r="D8" s="29"/>
      <c r="E8" s="30"/>
      <c r="F8" s="29"/>
      <c r="G8" s="29"/>
      <c r="H8" s="30"/>
      <c r="I8" s="29"/>
      <c r="J8" s="31"/>
      <c r="K8" s="31"/>
      <c r="L8" s="31"/>
      <c r="M8" s="32"/>
      <c r="N8" s="32"/>
      <c r="O8" s="32"/>
      <c r="P8" s="31"/>
      <c r="Q8" s="31"/>
      <c r="R8" s="31"/>
    </row>
    <row r="9" spans="2:18" s="27" customFormat="1" ht="23.25" customHeight="1">
      <c r="B9" s="281" t="s">
        <v>22</v>
      </c>
      <c r="C9" s="282"/>
      <c r="D9" s="34">
        <v>38648</v>
      </c>
      <c r="E9" s="35">
        <v>41267</v>
      </c>
      <c r="F9" s="36">
        <v>79915</v>
      </c>
      <c r="G9" s="34">
        <v>19409</v>
      </c>
      <c r="H9" s="35">
        <v>19444</v>
      </c>
      <c r="I9" s="36">
        <v>38853</v>
      </c>
      <c r="J9" s="37">
        <v>50.22</v>
      </c>
      <c r="K9" s="38">
        <v>47.12</v>
      </c>
      <c r="L9" s="39">
        <v>48.62</v>
      </c>
      <c r="M9" s="40">
        <v>1.7199999999999989</v>
      </c>
      <c r="N9" s="41">
        <v>3.4199999999999946</v>
      </c>
      <c r="O9" s="42">
        <v>2.6099999999999994</v>
      </c>
      <c r="P9" s="37">
        <v>48.5</v>
      </c>
      <c r="Q9" s="38">
        <v>43.7</v>
      </c>
      <c r="R9" s="39">
        <v>46.01</v>
      </c>
    </row>
    <row r="10" spans="2:18" s="27" customFormat="1" ht="23.25" customHeight="1">
      <c r="B10" s="43"/>
      <c r="C10" s="44" t="s">
        <v>23</v>
      </c>
      <c r="D10" s="45">
        <v>17401</v>
      </c>
      <c r="E10" s="46">
        <v>18782</v>
      </c>
      <c r="F10" s="47">
        <v>36183</v>
      </c>
      <c r="G10" s="45">
        <v>8966</v>
      </c>
      <c r="H10" s="46">
        <v>9442</v>
      </c>
      <c r="I10" s="47">
        <v>18408</v>
      </c>
      <c r="J10" s="48">
        <v>51.53</v>
      </c>
      <c r="K10" s="49">
        <v>50.27</v>
      </c>
      <c r="L10" s="50">
        <v>50.87</v>
      </c>
      <c r="M10" s="51">
        <v>4.93</v>
      </c>
      <c r="N10" s="52">
        <v>7.390000000000001</v>
      </c>
      <c r="O10" s="53">
        <v>6.210000000000001</v>
      </c>
      <c r="P10" s="48">
        <v>46.6</v>
      </c>
      <c r="Q10" s="49">
        <v>42.88</v>
      </c>
      <c r="R10" s="50">
        <v>44.66</v>
      </c>
    </row>
    <row r="11" spans="2:18" s="27" customFormat="1" ht="23.25" customHeight="1">
      <c r="B11" s="43"/>
      <c r="C11" s="44" t="s">
        <v>4</v>
      </c>
      <c r="D11" s="45">
        <v>13393</v>
      </c>
      <c r="E11" s="46">
        <v>14478</v>
      </c>
      <c r="F11" s="47">
        <v>27871</v>
      </c>
      <c r="G11" s="45">
        <v>6911</v>
      </c>
      <c r="H11" s="46">
        <v>7291</v>
      </c>
      <c r="I11" s="47">
        <v>14202</v>
      </c>
      <c r="J11" s="48">
        <v>51.6</v>
      </c>
      <c r="K11" s="49">
        <v>50.36</v>
      </c>
      <c r="L11" s="50">
        <v>50.96</v>
      </c>
      <c r="M11" s="51">
        <v>2.5700000000000003</v>
      </c>
      <c r="N11" s="52">
        <v>4.060000000000002</v>
      </c>
      <c r="O11" s="53">
        <v>3.3599999999999994</v>
      </c>
      <c r="P11" s="48">
        <v>49.03</v>
      </c>
      <c r="Q11" s="49">
        <v>46.3</v>
      </c>
      <c r="R11" s="50">
        <v>47.6</v>
      </c>
    </row>
    <row r="12" spans="2:18" s="27" customFormat="1" ht="23.25" customHeight="1" thickBot="1">
      <c r="B12" s="54"/>
      <c r="C12" s="55" t="s">
        <v>5</v>
      </c>
      <c r="D12" s="56">
        <v>17091</v>
      </c>
      <c r="E12" s="57">
        <v>18165</v>
      </c>
      <c r="F12" s="58">
        <v>35256</v>
      </c>
      <c r="G12" s="56">
        <v>9380</v>
      </c>
      <c r="H12" s="57">
        <v>9654</v>
      </c>
      <c r="I12" s="58">
        <v>19034</v>
      </c>
      <c r="J12" s="59">
        <v>54.88</v>
      </c>
      <c r="K12" s="60">
        <v>53.15</v>
      </c>
      <c r="L12" s="61">
        <v>53.99</v>
      </c>
      <c r="M12" s="62">
        <v>3.1400000000000006</v>
      </c>
      <c r="N12" s="63">
        <v>5.729999999999997</v>
      </c>
      <c r="O12" s="64">
        <v>4.5</v>
      </c>
      <c r="P12" s="59">
        <v>51.74</v>
      </c>
      <c r="Q12" s="60">
        <v>47.42</v>
      </c>
      <c r="R12" s="61">
        <v>49.49</v>
      </c>
    </row>
    <row r="13" spans="2:18" s="27" customFormat="1" ht="23.25" customHeight="1">
      <c r="B13" s="65"/>
      <c r="C13" s="66" t="s">
        <v>6</v>
      </c>
      <c r="D13" s="34">
        <v>1146</v>
      </c>
      <c r="E13" s="35">
        <v>1213</v>
      </c>
      <c r="F13" s="36">
        <v>2359</v>
      </c>
      <c r="G13" s="34">
        <v>679</v>
      </c>
      <c r="H13" s="35">
        <v>705</v>
      </c>
      <c r="I13" s="36">
        <v>1384</v>
      </c>
      <c r="J13" s="37">
        <v>59.25</v>
      </c>
      <c r="K13" s="38">
        <v>58.12</v>
      </c>
      <c r="L13" s="39">
        <v>58.67</v>
      </c>
      <c r="M13" s="40">
        <v>0.7299999999999969</v>
      </c>
      <c r="N13" s="41">
        <v>2.5</v>
      </c>
      <c r="O13" s="42">
        <v>1.6499999999999986</v>
      </c>
      <c r="P13" s="37">
        <v>58.52</v>
      </c>
      <c r="Q13" s="38">
        <v>55.62</v>
      </c>
      <c r="R13" s="39">
        <v>57.02</v>
      </c>
    </row>
    <row r="14" spans="2:18" s="27" customFormat="1" ht="23.25" customHeight="1">
      <c r="B14" s="67"/>
      <c r="C14" s="68" t="s">
        <v>7</v>
      </c>
      <c r="D14" s="45">
        <v>8576</v>
      </c>
      <c r="E14" s="46">
        <v>9508</v>
      </c>
      <c r="F14" s="47">
        <v>18084</v>
      </c>
      <c r="G14" s="45">
        <v>4482</v>
      </c>
      <c r="H14" s="46">
        <v>4734</v>
      </c>
      <c r="I14" s="47">
        <v>9216</v>
      </c>
      <c r="J14" s="48">
        <v>52.26</v>
      </c>
      <c r="K14" s="49">
        <v>49.79</v>
      </c>
      <c r="L14" s="50">
        <v>50.96</v>
      </c>
      <c r="M14" s="51">
        <v>0.4199999999999946</v>
      </c>
      <c r="N14" s="52">
        <v>2.269999999999996</v>
      </c>
      <c r="O14" s="53">
        <v>1.3999999999999986</v>
      </c>
      <c r="P14" s="48">
        <v>51.84</v>
      </c>
      <c r="Q14" s="49">
        <v>47.52</v>
      </c>
      <c r="R14" s="50">
        <v>49.56</v>
      </c>
    </row>
    <row r="15" spans="2:18" s="27" customFormat="1" ht="23.25" customHeight="1">
      <c r="B15" s="67"/>
      <c r="C15" s="68" t="s">
        <v>8</v>
      </c>
      <c r="D15" s="69">
        <v>10580</v>
      </c>
      <c r="E15" s="46">
        <v>11733</v>
      </c>
      <c r="F15" s="70">
        <v>22313</v>
      </c>
      <c r="G15" s="69">
        <v>5545</v>
      </c>
      <c r="H15" s="46">
        <v>5811</v>
      </c>
      <c r="I15" s="70">
        <v>11356</v>
      </c>
      <c r="J15" s="48">
        <v>52.41</v>
      </c>
      <c r="K15" s="49">
        <v>49.53</v>
      </c>
      <c r="L15" s="50">
        <v>50.89</v>
      </c>
      <c r="M15" s="51">
        <v>1.2199999999999989</v>
      </c>
      <c r="N15" s="52">
        <v>3.1600000000000037</v>
      </c>
      <c r="O15" s="53">
        <v>2.240000000000002</v>
      </c>
      <c r="P15" s="48">
        <v>51.19</v>
      </c>
      <c r="Q15" s="49">
        <v>46.37</v>
      </c>
      <c r="R15" s="50">
        <v>48.65</v>
      </c>
    </row>
    <row r="16" spans="2:18" s="27" customFormat="1" ht="23.25" customHeight="1" thickBot="1">
      <c r="B16" s="8" t="s">
        <v>12</v>
      </c>
      <c r="C16" s="71"/>
      <c r="D16" s="72">
        <v>20302</v>
      </c>
      <c r="E16" s="73">
        <v>22454</v>
      </c>
      <c r="F16" s="74">
        <v>42756</v>
      </c>
      <c r="G16" s="72">
        <v>10706</v>
      </c>
      <c r="H16" s="73">
        <v>11250</v>
      </c>
      <c r="I16" s="74">
        <v>21956</v>
      </c>
      <c r="J16" s="75">
        <v>52.73</v>
      </c>
      <c r="K16" s="76">
        <v>50.1</v>
      </c>
      <c r="L16" s="77">
        <v>51.35</v>
      </c>
      <c r="M16" s="78">
        <v>0.8599999999999994</v>
      </c>
      <c r="N16" s="79">
        <v>2.75</v>
      </c>
      <c r="O16" s="80">
        <v>1.8599999999999994</v>
      </c>
      <c r="P16" s="75">
        <v>51.87</v>
      </c>
      <c r="Q16" s="76">
        <v>47.35</v>
      </c>
      <c r="R16" s="77">
        <v>49.49</v>
      </c>
    </row>
    <row r="17" spans="2:18" s="27" customFormat="1" ht="23.25" customHeight="1">
      <c r="B17" s="67"/>
      <c r="C17" s="68" t="s">
        <v>9</v>
      </c>
      <c r="D17" s="45">
        <v>10365</v>
      </c>
      <c r="E17" s="46">
        <v>11333</v>
      </c>
      <c r="F17" s="81">
        <v>21698</v>
      </c>
      <c r="G17" s="45">
        <v>6038</v>
      </c>
      <c r="H17" s="46">
        <v>6487</v>
      </c>
      <c r="I17" s="81">
        <v>12525</v>
      </c>
      <c r="J17" s="48">
        <v>58.25</v>
      </c>
      <c r="K17" s="49">
        <v>57.24</v>
      </c>
      <c r="L17" s="50">
        <v>57.72</v>
      </c>
      <c r="M17" s="51">
        <v>3.8500000000000014</v>
      </c>
      <c r="N17" s="52">
        <v>6.8700000000000045</v>
      </c>
      <c r="O17" s="53">
        <v>5.43</v>
      </c>
      <c r="P17" s="48">
        <v>54.4</v>
      </c>
      <c r="Q17" s="49">
        <v>50.37</v>
      </c>
      <c r="R17" s="50">
        <v>52.29</v>
      </c>
    </row>
    <row r="18" spans="2:18" s="27" customFormat="1" ht="23.25" customHeight="1">
      <c r="B18" s="67"/>
      <c r="C18" s="68" t="s">
        <v>10</v>
      </c>
      <c r="D18" s="82">
        <v>5025</v>
      </c>
      <c r="E18" s="83">
        <v>5868</v>
      </c>
      <c r="F18" s="84">
        <v>10893</v>
      </c>
      <c r="G18" s="82">
        <v>3172</v>
      </c>
      <c r="H18" s="83">
        <v>3603</v>
      </c>
      <c r="I18" s="84">
        <v>6775</v>
      </c>
      <c r="J18" s="85">
        <v>63.12</v>
      </c>
      <c r="K18" s="86">
        <v>61.4</v>
      </c>
      <c r="L18" s="87">
        <v>62.2</v>
      </c>
      <c r="M18" s="88">
        <v>2.6499999999999986</v>
      </c>
      <c r="N18" s="89">
        <v>5.829999999999998</v>
      </c>
      <c r="O18" s="90">
        <v>4.3700000000000045</v>
      </c>
      <c r="P18" s="85">
        <v>60.47</v>
      </c>
      <c r="Q18" s="86">
        <v>55.57</v>
      </c>
      <c r="R18" s="87">
        <v>57.83</v>
      </c>
    </row>
    <row r="19" spans="2:18" s="27" customFormat="1" ht="23.25" customHeight="1" thickBot="1">
      <c r="B19" s="8" t="s">
        <v>13</v>
      </c>
      <c r="C19" s="71"/>
      <c r="D19" s="72">
        <v>15390</v>
      </c>
      <c r="E19" s="73">
        <v>17201</v>
      </c>
      <c r="F19" s="74">
        <v>32591</v>
      </c>
      <c r="G19" s="72">
        <v>9210</v>
      </c>
      <c r="H19" s="73">
        <v>10090</v>
      </c>
      <c r="I19" s="74">
        <v>19300</v>
      </c>
      <c r="J19" s="75">
        <v>59.84</v>
      </c>
      <c r="K19" s="76">
        <v>58.66</v>
      </c>
      <c r="L19" s="77">
        <v>59.22</v>
      </c>
      <c r="M19" s="78">
        <v>3.4000000000000057</v>
      </c>
      <c r="N19" s="79">
        <v>6.469999999999999</v>
      </c>
      <c r="O19" s="80">
        <v>5.030000000000001</v>
      </c>
      <c r="P19" s="75">
        <v>56.44</v>
      </c>
      <c r="Q19" s="76">
        <v>52.19</v>
      </c>
      <c r="R19" s="77">
        <v>54.19</v>
      </c>
    </row>
    <row r="20" spans="2:18" s="27" customFormat="1" ht="23.25" customHeight="1" thickBot="1">
      <c r="B20" s="8" t="s">
        <v>24</v>
      </c>
      <c r="C20" s="91"/>
      <c r="D20" s="92">
        <v>122225</v>
      </c>
      <c r="E20" s="93">
        <v>132347</v>
      </c>
      <c r="F20" s="94">
        <v>254572</v>
      </c>
      <c r="G20" s="92">
        <v>64582</v>
      </c>
      <c r="H20" s="93">
        <v>67171</v>
      </c>
      <c r="I20" s="94">
        <v>131753</v>
      </c>
      <c r="J20" s="95">
        <v>52.84</v>
      </c>
      <c r="K20" s="96">
        <v>50.75</v>
      </c>
      <c r="L20" s="97">
        <v>51.75</v>
      </c>
      <c r="M20" s="98">
        <v>2.520000000000003</v>
      </c>
      <c r="N20" s="99">
        <v>4.630000000000003</v>
      </c>
      <c r="O20" s="100">
        <v>3.6300000000000026</v>
      </c>
      <c r="P20" s="95">
        <v>50.32</v>
      </c>
      <c r="Q20" s="96">
        <v>46.12</v>
      </c>
      <c r="R20" s="97">
        <v>48.12</v>
      </c>
    </row>
    <row r="21" spans="2:18" s="33" customFormat="1" ht="23.25" customHeight="1" thickBot="1">
      <c r="B21" s="14" t="s">
        <v>25</v>
      </c>
      <c r="C21" s="14"/>
      <c r="D21" s="101"/>
      <c r="E21" s="101"/>
      <c r="F21" s="101"/>
      <c r="G21" s="101"/>
      <c r="H21" s="101"/>
      <c r="I21" s="101"/>
      <c r="J21" s="102"/>
      <c r="K21" s="102"/>
      <c r="L21" s="102"/>
      <c r="M21" s="103"/>
      <c r="N21" s="103"/>
      <c r="O21" s="103"/>
      <c r="P21" s="102"/>
      <c r="Q21" s="102"/>
      <c r="R21" s="102"/>
    </row>
    <row r="22" spans="2:18" s="27" customFormat="1" ht="23.25" customHeight="1">
      <c r="B22" s="104"/>
      <c r="C22" s="105" t="s">
        <v>3</v>
      </c>
      <c r="D22" s="106">
        <v>70127</v>
      </c>
      <c r="E22" s="35">
        <v>76616</v>
      </c>
      <c r="F22" s="107">
        <v>146743</v>
      </c>
      <c r="G22" s="106">
        <v>43265</v>
      </c>
      <c r="H22" s="35">
        <v>46963</v>
      </c>
      <c r="I22" s="107">
        <v>90228</v>
      </c>
      <c r="J22" s="37">
        <v>61.7</v>
      </c>
      <c r="K22" s="38">
        <v>61.3</v>
      </c>
      <c r="L22" s="39">
        <v>61.49</v>
      </c>
      <c r="M22" s="40">
        <v>15.32</v>
      </c>
      <c r="N22" s="41">
        <v>19.209999999999994</v>
      </c>
      <c r="O22" s="42">
        <v>17.36</v>
      </c>
      <c r="P22" s="37">
        <v>46.38</v>
      </c>
      <c r="Q22" s="38">
        <v>42.09</v>
      </c>
      <c r="R22" s="39">
        <v>44.13</v>
      </c>
    </row>
    <row r="23" spans="2:18" s="27" customFormat="1" ht="23.25" customHeight="1">
      <c r="B23" s="43"/>
      <c r="C23" s="44" t="s">
        <v>47</v>
      </c>
      <c r="D23" s="69">
        <v>19981</v>
      </c>
      <c r="E23" s="46">
        <v>22251</v>
      </c>
      <c r="F23" s="70">
        <v>42232</v>
      </c>
      <c r="G23" s="69">
        <v>11193</v>
      </c>
      <c r="H23" s="46">
        <v>11621</v>
      </c>
      <c r="I23" s="70">
        <v>22814</v>
      </c>
      <c r="J23" s="48">
        <v>56.02</v>
      </c>
      <c r="K23" s="49">
        <v>52.23</v>
      </c>
      <c r="L23" s="50">
        <v>54.02</v>
      </c>
      <c r="M23" s="51">
        <v>10.57</v>
      </c>
      <c r="N23" s="52">
        <v>12.18</v>
      </c>
      <c r="O23" s="53">
        <v>11.410000000000004</v>
      </c>
      <c r="P23" s="48">
        <v>45.45</v>
      </c>
      <c r="Q23" s="49">
        <v>40.05</v>
      </c>
      <c r="R23" s="50">
        <v>42.61</v>
      </c>
    </row>
    <row r="24" spans="2:18" s="27" customFormat="1" ht="23.25" customHeight="1">
      <c r="B24" s="43"/>
      <c r="C24" s="44" t="s">
        <v>48</v>
      </c>
      <c r="D24" s="69">
        <v>19408</v>
      </c>
      <c r="E24" s="46">
        <v>20987</v>
      </c>
      <c r="F24" s="108">
        <v>40395</v>
      </c>
      <c r="G24" s="69">
        <v>11939</v>
      </c>
      <c r="H24" s="46">
        <v>12298</v>
      </c>
      <c r="I24" s="108">
        <v>24237</v>
      </c>
      <c r="J24" s="48">
        <v>61.52</v>
      </c>
      <c r="K24" s="49">
        <v>58.6</v>
      </c>
      <c r="L24" s="50">
        <v>60</v>
      </c>
      <c r="M24" s="51">
        <v>6.330000000000005</v>
      </c>
      <c r="N24" s="52">
        <v>7.590000000000003</v>
      </c>
      <c r="O24" s="53">
        <v>6.990000000000002</v>
      </c>
      <c r="P24" s="48">
        <v>55.19</v>
      </c>
      <c r="Q24" s="49">
        <v>51.01</v>
      </c>
      <c r="R24" s="50">
        <v>53.01</v>
      </c>
    </row>
    <row r="25" spans="2:18" s="27" customFormat="1" ht="23.25" customHeight="1">
      <c r="B25" s="43"/>
      <c r="C25" s="44" t="s">
        <v>49</v>
      </c>
      <c r="D25" s="45">
        <v>12600</v>
      </c>
      <c r="E25" s="109">
        <v>13524</v>
      </c>
      <c r="F25" s="47">
        <v>26124</v>
      </c>
      <c r="G25" s="45">
        <v>8336</v>
      </c>
      <c r="H25" s="109">
        <v>8565</v>
      </c>
      <c r="I25" s="47">
        <v>16901</v>
      </c>
      <c r="J25" s="48">
        <v>66.16</v>
      </c>
      <c r="K25" s="49">
        <v>63.33</v>
      </c>
      <c r="L25" s="50">
        <v>64.7</v>
      </c>
      <c r="M25" s="51">
        <v>14.059999999999995</v>
      </c>
      <c r="N25" s="52">
        <v>16.54</v>
      </c>
      <c r="O25" s="53">
        <v>15.36</v>
      </c>
      <c r="P25" s="48">
        <v>52.1</v>
      </c>
      <c r="Q25" s="49">
        <v>46.79</v>
      </c>
      <c r="R25" s="50">
        <v>49.34</v>
      </c>
    </row>
    <row r="26" spans="2:18" s="27" customFormat="1" ht="23.25" customHeight="1">
      <c r="B26" s="43"/>
      <c r="C26" s="44" t="s">
        <v>26</v>
      </c>
      <c r="D26" s="45">
        <v>21110</v>
      </c>
      <c r="E26" s="109">
        <v>23438</v>
      </c>
      <c r="F26" s="47">
        <v>44548</v>
      </c>
      <c r="G26" s="45">
        <v>14529</v>
      </c>
      <c r="H26" s="109">
        <v>15603</v>
      </c>
      <c r="I26" s="47">
        <v>30132</v>
      </c>
      <c r="J26" s="48">
        <v>68.83</v>
      </c>
      <c r="K26" s="49">
        <v>66.57</v>
      </c>
      <c r="L26" s="50">
        <v>67.64</v>
      </c>
      <c r="M26" s="51">
        <v>7.329999999999998</v>
      </c>
      <c r="N26" s="52">
        <v>9.069999999999993</v>
      </c>
      <c r="O26" s="53">
        <v>8.25</v>
      </c>
      <c r="P26" s="48">
        <v>61.5</v>
      </c>
      <c r="Q26" s="49">
        <v>57.5</v>
      </c>
      <c r="R26" s="50">
        <v>59.39</v>
      </c>
    </row>
    <row r="27" spans="2:18" s="27" customFormat="1" ht="23.25" customHeight="1" thickBot="1">
      <c r="B27" s="130"/>
      <c r="C27" s="71" t="s">
        <v>33</v>
      </c>
      <c r="D27" s="110">
        <v>36819</v>
      </c>
      <c r="E27" s="111">
        <v>39948</v>
      </c>
      <c r="F27" s="112">
        <v>76767</v>
      </c>
      <c r="G27" s="110">
        <v>20012</v>
      </c>
      <c r="H27" s="111">
        <v>20412</v>
      </c>
      <c r="I27" s="112">
        <v>40424</v>
      </c>
      <c r="J27" s="75">
        <v>54.35</v>
      </c>
      <c r="K27" s="76">
        <v>51.1</v>
      </c>
      <c r="L27" s="77">
        <v>52.66</v>
      </c>
      <c r="M27" s="78">
        <v>4.800000000000004</v>
      </c>
      <c r="N27" s="79">
        <v>6.25</v>
      </c>
      <c r="O27" s="80">
        <v>5.559999999999995</v>
      </c>
      <c r="P27" s="75">
        <v>49.55</v>
      </c>
      <c r="Q27" s="76">
        <v>44.85</v>
      </c>
      <c r="R27" s="77">
        <v>47.1</v>
      </c>
    </row>
    <row r="28" spans="2:18" s="27" customFormat="1" ht="23.25" customHeight="1" thickBot="1">
      <c r="B28" s="8" t="s">
        <v>27</v>
      </c>
      <c r="C28" s="91"/>
      <c r="D28" s="92">
        <v>180045</v>
      </c>
      <c r="E28" s="93">
        <v>196764</v>
      </c>
      <c r="F28" s="113">
        <v>376809</v>
      </c>
      <c r="G28" s="92">
        <v>109274</v>
      </c>
      <c r="H28" s="93">
        <v>115462</v>
      </c>
      <c r="I28" s="113">
        <v>224736</v>
      </c>
      <c r="J28" s="95">
        <v>60.69</v>
      </c>
      <c r="K28" s="96">
        <v>58.68</v>
      </c>
      <c r="L28" s="97">
        <v>59.64</v>
      </c>
      <c r="M28" s="98">
        <v>10.629999999999995</v>
      </c>
      <c r="N28" s="99">
        <v>13.14</v>
      </c>
      <c r="O28" s="100">
        <v>11.950000000000003</v>
      </c>
      <c r="P28" s="95">
        <v>50.06</v>
      </c>
      <c r="Q28" s="96">
        <v>45.54</v>
      </c>
      <c r="R28" s="97">
        <v>47.69</v>
      </c>
    </row>
    <row r="29" spans="2:18" s="33" customFormat="1" ht="23.25" customHeight="1" thickBot="1">
      <c r="B29" s="28"/>
      <c r="C29" s="28"/>
      <c r="D29" s="30"/>
      <c r="E29" s="30"/>
      <c r="F29" s="30"/>
      <c r="G29" s="30"/>
      <c r="H29" s="30"/>
      <c r="I29" s="30"/>
      <c r="J29" s="31"/>
      <c r="K29" s="31"/>
      <c r="L29" s="31"/>
      <c r="M29" s="32"/>
      <c r="N29" s="32"/>
      <c r="O29" s="32"/>
      <c r="P29" s="31"/>
      <c r="Q29" s="31"/>
      <c r="R29" s="31"/>
    </row>
    <row r="30" spans="2:18" s="27" customFormat="1" ht="23.25" customHeight="1" thickBot="1">
      <c r="B30" s="283" t="s">
        <v>28</v>
      </c>
      <c r="C30" s="284"/>
      <c r="D30" s="114">
        <v>431441</v>
      </c>
      <c r="E30" s="19">
        <v>468516</v>
      </c>
      <c r="F30" s="20">
        <v>899957</v>
      </c>
      <c r="G30" s="114">
        <v>237846</v>
      </c>
      <c r="H30" s="19">
        <v>248069</v>
      </c>
      <c r="I30" s="115">
        <v>485915</v>
      </c>
      <c r="J30" s="21">
        <v>55.13</v>
      </c>
      <c r="K30" s="22">
        <v>52.95</v>
      </c>
      <c r="L30" s="23">
        <v>53.99</v>
      </c>
      <c r="M30" s="24">
        <v>5.410000000000004</v>
      </c>
      <c r="N30" s="25">
        <v>7.560000000000002</v>
      </c>
      <c r="O30" s="26">
        <v>6.539999999999999</v>
      </c>
      <c r="P30" s="21">
        <v>49.72</v>
      </c>
      <c r="Q30" s="22">
        <v>45.39</v>
      </c>
      <c r="R30" s="23">
        <v>47.45</v>
      </c>
    </row>
    <row r="31" spans="2:18" s="33" customFormat="1" ht="16.5" customHeight="1">
      <c r="B31" s="127"/>
      <c r="C31" s="127"/>
      <c r="D31" s="30"/>
      <c r="E31" s="30"/>
      <c r="F31" s="30"/>
      <c r="G31" s="30"/>
      <c r="H31" s="30"/>
      <c r="I31" s="30"/>
      <c r="J31" s="31"/>
      <c r="K31" s="31"/>
      <c r="L31" s="31"/>
      <c r="M31" s="32"/>
      <c r="N31" s="32"/>
      <c r="O31" s="32"/>
      <c r="P31" s="31"/>
      <c r="Q31" s="31"/>
      <c r="R31" s="31"/>
    </row>
    <row r="32" spans="2:18" s="33" customFormat="1" ht="16.5" customHeight="1">
      <c r="B32" s="127"/>
      <c r="C32" s="127"/>
      <c r="D32" s="30"/>
      <c r="E32" s="30"/>
      <c r="F32" s="30"/>
      <c r="G32" s="30"/>
      <c r="H32" s="30"/>
      <c r="I32" s="30"/>
      <c r="J32" s="31"/>
      <c r="K32" s="31"/>
      <c r="L32" s="31"/>
      <c r="M32" s="32"/>
      <c r="N32" s="32"/>
      <c r="O32" s="32"/>
      <c r="P32" s="31"/>
      <c r="Q32" s="31"/>
      <c r="R32" s="31"/>
    </row>
    <row r="33" spans="2:18" s="33" customFormat="1" ht="16.5" customHeight="1">
      <c r="B33" s="127"/>
      <c r="C33" s="127"/>
      <c r="D33" s="30"/>
      <c r="E33" s="30"/>
      <c r="F33" s="30"/>
      <c r="G33" s="30"/>
      <c r="H33" s="30"/>
      <c r="I33" s="30"/>
      <c r="J33" s="31"/>
      <c r="K33" s="31"/>
      <c r="L33" s="31"/>
      <c r="M33" s="32"/>
      <c r="N33" s="32"/>
      <c r="O33" s="32"/>
      <c r="P33" s="31"/>
      <c r="Q33" s="31"/>
      <c r="R33" s="31"/>
    </row>
    <row r="34" spans="2:18" s="33" customFormat="1" ht="16.5" customHeight="1">
      <c r="B34" s="127"/>
      <c r="C34" s="127"/>
      <c r="D34" s="30"/>
      <c r="E34" s="30"/>
      <c r="F34" s="30"/>
      <c r="G34" s="30"/>
      <c r="H34" s="30"/>
      <c r="I34" s="30"/>
      <c r="J34" s="31"/>
      <c r="K34" s="31"/>
      <c r="L34" s="31"/>
      <c r="M34" s="32"/>
      <c r="N34" s="32"/>
      <c r="O34" s="32"/>
      <c r="P34" s="31"/>
      <c r="Q34" s="31"/>
      <c r="R34" s="31"/>
    </row>
    <row r="35" spans="2:18" s="33" customFormat="1" ht="16.5" customHeight="1">
      <c r="B35" s="127"/>
      <c r="C35" s="127"/>
      <c r="D35" s="30"/>
      <c r="E35" s="30"/>
      <c r="F35" s="30"/>
      <c r="G35" s="30"/>
      <c r="H35" s="30"/>
      <c r="I35" s="30"/>
      <c r="J35" s="31"/>
      <c r="K35" s="31"/>
      <c r="L35" s="31"/>
      <c r="M35" s="32"/>
      <c r="N35" s="32"/>
      <c r="O35" s="32"/>
      <c r="P35" s="31"/>
      <c r="Q35" s="31"/>
      <c r="R35" s="31"/>
    </row>
    <row r="36" spans="2:18" s="33" customFormat="1" ht="16.5" customHeight="1">
      <c r="B36" s="127"/>
      <c r="C36" s="127"/>
      <c r="D36" s="30"/>
      <c r="E36" s="30"/>
      <c r="F36" s="30"/>
      <c r="G36" s="30"/>
      <c r="H36" s="30"/>
      <c r="I36" s="30"/>
      <c r="J36" s="31"/>
      <c r="K36" s="31"/>
      <c r="L36" s="31"/>
      <c r="M36" s="32"/>
      <c r="N36" s="32"/>
      <c r="O36" s="32"/>
      <c r="P36" s="31"/>
      <c r="Q36" s="31"/>
      <c r="R36" s="31"/>
    </row>
    <row r="37" spans="2:18" s="33" customFormat="1" ht="16.5" customHeight="1">
      <c r="B37" s="127"/>
      <c r="C37" s="127"/>
      <c r="D37" s="30"/>
      <c r="E37" s="30"/>
      <c r="F37" s="30"/>
      <c r="G37" s="30"/>
      <c r="H37" s="30"/>
      <c r="I37" s="30"/>
      <c r="J37" s="31"/>
      <c r="K37" s="31"/>
      <c r="L37" s="31"/>
      <c r="M37" s="32"/>
      <c r="N37" s="32"/>
      <c r="O37" s="32"/>
      <c r="P37" s="31"/>
      <c r="Q37" s="31"/>
      <c r="R37" s="31"/>
    </row>
    <row r="38" spans="2:18" s="33" customFormat="1" ht="16.5" customHeight="1">
      <c r="B38" s="127"/>
      <c r="C38" s="127"/>
      <c r="D38" s="30"/>
      <c r="E38" s="30"/>
      <c r="F38" s="30"/>
      <c r="G38" s="30"/>
      <c r="H38" s="30"/>
      <c r="I38" s="30"/>
      <c r="J38" s="31"/>
      <c r="K38" s="31"/>
      <c r="L38" s="31"/>
      <c r="M38" s="32"/>
      <c r="N38" s="32"/>
      <c r="O38" s="32"/>
      <c r="P38" s="31"/>
      <c r="Q38" s="31"/>
      <c r="R38" s="31"/>
    </row>
    <row r="39" spans="2:18" s="33" customFormat="1" ht="16.5" customHeight="1">
      <c r="B39" s="127"/>
      <c r="C39" s="127"/>
      <c r="D39" s="30"/>
      <c r="E39" s="30"/>
      <c r="F39" s="30"/>
      <c r="G39" s="30"/>
      <c r="H39" s="30"/>
      <c r="I39" s="30"/>
      <c r="J39" s="31"/>
      <c r="K39" s="31"/>
      <c r="L39" s="31"/>
      <c r="M39" s="32"/>
      <c r="N39" s="32"/>
      <c r="O39" s="32"/>
      <c r="P39" s="31"/>
      <c r="Q39" s="31"/>
      <c r="R39" s="31"/>
    </row>
    <row r="40" spans="2:18" s="33" customFormat="1" ht="16.5" customHeight="1">
      <c r="B40" s="127"/>
      <c r="C40" s="127"/>
      <c r="D40" s="30"/>
      <c r="E40" s="30"/>
      <c r="F40" s="30"/>
      <c r="G40" s="30"/>
      <c r="H40" s="30"/>
      <c r="I40" s="30"/>
      <c r="J40" s="31"/>
      <c r="K40" s="31"/>
      <c r="L40" s="31"/>
      <c r="M40" s="32"/>
      <c r="N40" s="32"/>
      <c r="O40" s="32"/>
      <c r="P40" s="31"/>
      <c r="Q40" s="31"/>
      <c r="R40" s="31"/>
    </row>
    <row r="41" spans="2:18" s="33" customFormat="1" ht="16.5" customHeight="1">
      <c r="B41" s="127"/>
      <c r="C41" s="127"/>
      <c r="D41" s="29"/>
      <c r="E41" s="29"/>
      <c r="F41" s="29"/>
      <c r="G41" s="29"/>
      <c r="H41" s="29"/>
      <c r="I41" s="29"/>
      <c r="J41" s="31"/>
      <c r="K41" s="31"/>
      <c r="L41" s="31"/>
      <c r="M41" s="32"/>
      <c r="N41" s="32"/>
      <c r="O41" s="32"/>
      <c r="P41" s="31"/>
      <c r="Q41" s="31"/>
      <c r="R41" s="31"/>
    </row>
    <row r="42" spans="2:18" s="33" customFormat="1" ht="16.5" customHeight="1">
      <c r="B42" s="127"/>
      <c r="C42" s="127"/>
      <c r="D42" s="29"/>
      <c r="E42" s="29"/>
      <c r="F42" s="29"/>
      <c r="G42" s="29"/>
      <c r="H42" s="29"/>
      <c r="I42" s="29"/>
      <c r="J42" s="31"/>
      <c r="K42" s="31"/>
      <c r="L42" s="31"/>
      <c r="M42" s="32"/>
      <c r="N42" s="32"/>
      <c r="O42" s="32"/>
      <c r="P42" s="31"/>
      <c r="Q42" s="31"/>
      <c r="R42" s="31"/>
    </row>
    <row r="43" spans="2:18" s="33" customFormat="1" ht="16.5" customHeight="1">
      <c r="B43" s="127"/>
      <c r="C43" s="127"/>
      <c r="D43" s="29"/>
      <c r="E43" s="29"/>
      <c r="F43" s="29"/>
      <c r="G43" s="29"/>
      <c r="H43" s="29"/>
      <c r="I43" s="29"/>
      <c r="J43" s="31"/>
      <c r="K43" s="31"/>
      <c r="L43" s="31"/>
      <c r="M43" s="32"/>
      <c r="N43" s="32"/>
      <c r="O43" s="32"/>
      <c r="P43" s="31"/>
      <c r="Q43" s="31"/>
      <c r="R43" s="31"/>
    </row>
    <row r="44" spans="2:18" s="33" customFormat="1" ht="16.5" customHeight="1">
      <c r="B44" s="127"/>
      <c r="C44" s="127"/>
      <c r="D44" s="29"/>
      <c r="E44" s="29"/>
      <c r="F44" s="29"/>
      <c r="G44" s="29"/>
      <c r="H44" s="29"/>
      <c r="I44" s="29"/>
      <c r="J44" s="31"/>
      <c r="K44" s="31"/>
      <c r="L44" s="31"/>
      <c r="M44" s="32"/>
      <c r="N44" s="32"/>
      <c r="O44" s="32"/>
      <c r="P44" s="31"/>
      <c r="Q44" s="31"/>
      <c r="R44" s="31"/>
    </row>
    <row r="45" spans="2:18" s="33" customFormat="1" ht="16.5" customHeight="1">
      <c r="B45" s="127"/>
      <c r="C45" s="127"/>
      <c r="D45" s="128"/>
      <c r="E45" s="128"/>
      <c r="F45" s="128"/>
      <c r="G45" s="128"/>
      <c r="H45" s="128"/>
      <c r="I45" s="128"/>
      <c r="J45" s="15"/>
      <c r="K45" s="15"/>
      <c r="L45" s="15"/>
      <c r="M45" s="15"/>
      <c r="N45" s="15"/>
      <c r="O45" s="15"/>
      <c r="P45" s="15"/>
      <c r="Q45" s="15"/>
      <c r="R45" s="15"/>
    </row>
    <row r="46" spans="2:18" s="33" customFormat="1" ht="16.5" customHeight="1">
      <c r="B46" s="127"/>
      <c r="C46" s="127"/>
      <c r="D46" s="29"/>
      <c r="E46" s="29"/>
      <c r="F46" s="29"/>
      <c r="G46" s="29"/>
      <c r="H46" s="29"/>
      <c r="I46" s="29"/>
      <c r="J46" s="31"/>
      <c r="K46" s="31"/>
      <c r="L46" s="31"/>
      <c r="M46" s="32"/>
      <c r="N46" s="32"/>
      <c r="O46" s="32"/>
      <c r="P46" s="31"/>
      <c r="Q46" s="31"/>
      <c r="R46" s="31"/>
    </row>
    <row r="47" spans="2:3" s="33" customFormat="1" ht="16.5" customHeight="1">
      <c r="B47" s="127"/>
      <c r="C47" s="127"/>
    </row>
    <row r="48" spans="2:3" s="33" customFormat="1" ht="17.25">
      <c r="B48" s="127"/>
      <c r="C48" s="127"/>
    </row>
    <row r="49" spans="2:3" s="33" customFormat="1" ht="17.25">
      <c r="B49" s="127"/>
      <c r="C49" s="127"/>
    </row>
    <row r="50" spans="2:3" s="33" customFormat="1" ht="17.25">
      <c r="B50" s="127"/>
      <c r="C50" s="127"/>
    </row>
    <row r="51" spans="2:3" s="33" customFormat="1" ht="17.25">
      <c r="B51" s="127"/>
      <c r="C51" s="127"/>
    </row>
    <row r="52" spans="2:3" s="33" customFormat="1" ht="17.25">
      <c r="B52" s="127"/>
      <c r="C52" s="127"/>
    </row>
    <row r="53" spans="2:3" s="33" customFormat="1" ht="17.25">
      <c r="B53" s="127"/>
      <c r="C53" s="127"/>
    </row>
    <row r="54" spans="2:3" s="33" customFormat="1" ht="17.25">
      <c r="B54" s="127"/>
      <c r="C54" s="127"/>
    </row>
    <row r="55" spans="2:3" s="33" customFormat="1" ht="17.25">
      <c r="B55" s="127"/>
      <c r="C55" s="127"/>
    </row>
    <row r="56" spans="2:3" s="33" customFormat="1" ht="17.25">
      <c r="B56" s="127"/>
      <c r="C56" s="127"/>
    </row>
    <row r="57" spans="2:3" s="27" customFormat="1" ht="17.25">
      <c r="B57" s="117"/>
      <c r="C57" s="117"/>
    </row>
    <row r="58" spans="2:3" s="27" customFormat="1" ht="17.25">
      <c r="B58" s="117"/>
      <c r="C58" s="117"/>
    </row>
    <row r="59" spans="2:3" s="27" customFormat="1" ht="17.25">
      <c r="B59" s="117"/>
      <c r="C59" s="117"/>
    </row>
    <row r="60" spans="2:3" s="27" customFormat="1" ht="17.25">
      <c r="B60" s="117"/>
      <c r="C60" s="117"/>
    </row>
  </sheetData>
  <sheetProtection/>
  <mergeCells count="6">
    <mergeCell ref="M2:N2"/>
    <mergeCell ref="P2:R2"/>
    <mergeCell ref="P4:R4"/>
    <mergeCell ref="B7:C7"/>
    <mergeCell ref="B9:C9"/>
    <mergeCell ref="B30:C30"/>
  </mergeCells>
  <printOptions/>
  <pageMargins left="0.5511811023622047" right="0.1968503937007874" top="0.5905511811023623" bottom="0.3937007874015748" header="0.5118110236220472" footer="0.1968503937007874"/>
  <pageSetup horizontalDpi="600" verticalDpi="600" orientation="landscape" paperSize="9" scale="62" r:id="rId2"/>
  <headerFooter alignWithMargins="0"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0"/>
  <sheetViews>
    <sheetView view="pageBreakPreview" zoomScale="50" zoomScaleNormal="60" zoomScaleSheetLayoutView="50" workbookViewId="0" topLeftCell="A1">
      <selection activeCell="J28" sqref="J28"/>
    </sheetView>
  </sheetViews>
  <sheetFormatPr defaultColWidth="9.00390625" defaultRowHeight="13.5"/>
  <cols>
    <col min="1" max="1" width="4.125" style="7" customWidth="1"/>
    <col min="2" max="2" width="5.00390625" style="117" customWidth="1"/>
    <col min="3" max="3" width="12.50390625" style="117" customWidth="1"/>
    <col min="4" max="18" width="12.625" style="7" customWidth="1"/>
    <col min="19" max="16384" width="9.00390625" style="7" customWidth="1"/>
  </cols>
  <sheetData>
    <row r="1" spans="2:10" ht="28.5" customHeight="1" thickBot="1" thickTop="1">
      <c r="B1" s="7"/>
      <c r="C1" s="129" t="s">
        <v>34</v>
      </c>
      <c r="J1" s="116" t="s">
        <v>54</v>
      </c>
    </row>
    <row r="2" spans="13:18" ht="17.25" customHeight="1" thickTop="1">
      <c r="M2" s="273"/>
      <c r="N2" s="273"/>
      <c r="O2" s="118"/>
      <c r="P2" s="274" t="s">
        <v>51</v>
      </c>
      <c r="Q2" s="275"/>
      <c r="R2" s="275"/>
    </row>
    <row r="3" spans="2:18" ht="26.25" customHeight="1" thickBot="1">
      <c r="B3" s="119"/>
      <c r="C3" s="120"/>
      <c r="D3" s="121" t="s">
        <v>55</v>
      </c>
      <c r="E3" s="122" t="s">
        <v>16</v>
      </c>
      <c r="F3" s="123" t="s">
        <v>39</v>
      </c>
      <c r="G3" s="27"/>
      <c r="J3" s="124"/>
      <c r="O3" s="124"/>
      <c r="P3" s="125"/>
      <c r="Q3" s="125"/>
      <c r="R3" s="126" t="s">
        <v>11</v>
      </c>
    </row>
    <row r="4" spans="2:18" ht="39" customHeight="1">
      <c r="B4" s="1"/>
      <c r="C4" s="2" t="s">
        <v>17</v>
      </c>
      <c r="D4" s="3"/>
      <c r="E4" s="4" t="s">
        <v>14</v>
      </c>
      <c r="F4" s="5"/>
      <c r="G4" s="3"/>
      <c r="H4" s="4" t="s">
        <v>15</v>
      </c>
      <c r="I4" s="5"/>
      <c r="J4" s="4"/>
      <c r="K4" s="4" t="s">
        <v>40</v>
      </c>
      <c r="L4" s="5"/>
      <c r="M4" s="6"/>
      <c r="N4" s="4" t="s">
        <v>29</v>
      </c>
      <c r="O4" s="5"/>
      <c r="P4" s="276" t="s">
        <v>53</v>
      </c>
      <c r="Q4" s="277"/>
      <c r="R4" s="278"/>
    </row>
    <row r="5" spans="2:18" ht="16.5" customHeight="1" thickBot="1">
      <c r="B5" s="8" t="s">
        <v>18</v>
      </c>
      <c r="C5" s="9"/>
      <c r="D5" s="10" t="s">
        <v>0</v>
      </c>
      <c r="E5" s="11" t="s">
        <v>1</v>
      </c>
      <c r="F5" s="12" t="s">
        <v>2</v>
      </c>
      <c r="G5" s="10" t="s">
        <v>0</v>
      </c>
      <c r="H5" s="11" t="s">
        <v>1</v>
      </c>
      <c r="I5" s="12" t="s">
        <v>2</v>
      </c>
      <c r="J5" s="13" t="s">
        <v>0</v>
      </c>
      <c r="K5" s="11" t="s">
        <v>1</v>
      </c>
      <c r="L5" s="12" t="s">
        <v>2</v>
      </c>
      <c r="M5" s="13" t="s">
        <v>0</v>
      </c>
      <c r="N5" s="11" t="s">
        <v>1</v>
      </c>
      <c r="O5" s="12" t="s">
        <v>2</v>
      </c>
      <c r="P5" s="13" t="s">
        <v>0</v>
      </c>
      <c r="Q5" s="11" t="s">
        <v>1</v>
      </c>
      <c r="R5" s="12" t="s">
        <v>2</v>
      </c>
    </row>
    <row r="6" spans="2:18" s="17" customFormat="1" ht="23.25" customHeight="1" thickBot="1">
      <c r="B6" s="14" t="s">
        <v>19</v>
      </c>
      <c r="C6" s="14"/>
      <c r="D6" s="15"/>
      <c r="E6" s="16"/>
      <c r="F6" s="15"/>
      <c r="G6" s="15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s="27" customFormat="1" ht="23.25" customHeight="1" thickBot="1">
      <c r="B7" s="279" t="s">
        <v>20</v>
      </c>
      <c r="C7" s="280"/>
      <c r="D7" s="18">
        <v>62</v>
      </c>
      <c r="E7" s="19">
        <v>74</v>
      </c>
      <c r="F7" s="20">
        <v>136</v>
      </c>
      <c r="G7" s="18">
        <v>18</v>
      </c>
      <c r="H7" s="19">
        <v>9</v>
      </c>
      <c r="I7" s="20">
        <v>27</v>
      </c>
      <c r="J7" s="21">
        <v>29.03</v>
      </c>
      <c r="K7" s="22">
        <v>12.16</v>
      </c>
      <c r="L7" s="23">
        <v>19.85</v>
      </c>
      <c r="M7" s="24">
        <v>7.359999999999999</v>
      </c>
      <c r="N7" s="25">
        <v>-4.510000000000002</v>
      </c>
      <c r="O7" s="26">
        <v>1.0100000000000016</v>
      </c>
      <c r="P7" s="21">
        <v>21.67</v>
      </c>
      <c r="Q7" s="22">
        <v>16.67</v>
      </c>
      <c r="R7" s="23">
        <v>18.84</v>
      </c>
    </row>
    <row r="8" spans="2:18" s="33" customFormat="1" ht="23.25" customHeight="1" thickBot="1">
      <c r="B8" s="28" t="s">
        <v>21</v>
      </c>
      <c r="C8" s="28"/>
      <c r="D8" s="29"/>
      <c r="E8" s="30"/>
      <c r="F8" s="29"/>
      <c r="G8" s="29"/>
      <c r="H8" s="30"/>
      <c r="I8" s="29"/>
      <c r="J8" s="31"/>
      <c r="K8" s="31"/>
      <c r="L8" s="31"/>
      <c r="M8" s="32"/>
      <c r="N8" s="32"/>
      <c r="O8" s="32"/>
      <c r="P8" s="31"/>
      <c r="Q8" s="31"/>
      <c r="R8" s="31"/>
    </row>
    <row r="9" spans="2:18" s="27" customFormat="1" ht="23.25" customHeight="1">
      <c r="B9" s="281" t="s">
        <v>22</v>
      </c>
      <c r="C9" s="282"/>
      <c r="D9" s="34">
        <v>12</v>
      </c>
      <c r="E9" s="35">
        <v>14</v>
      </c>
      <c r="F9" s="36">
        <v>26</v>
      </c>
      <c r="G9" s="34">
        <v>3</v>
      </c>
      <c r="H9" s="35">
        <v>1</v>
      </c>
      <c r="I9" s="36">
        <v>4</v>
      </c>
      <c r="J9" s="37">
        <v>25</v>
      </c>
      <c r="K9" s="38">
        <v>7.14</v>
      </c>
      <c r="L9" s="39">
        <v>15.38</v>
      </c>
      <c r="M9" s="40">
        <v>6.25</v>
      </c>
      <c r="N9" s="41">
        <v>7.14</v>
      </c>
      <c r="O9" s="42">
        <v>5.380000000000001</v>
      </c>
      <c r="P9" s="37">
        <v>18.75</v>
      </c>
      <c r="Q9" s="38">
        <v>0</v>
      </c>
      <c r="R9" s="39">
        <v>10</v>
      </c>
    </row>
    <row r="10" spans="2:18" s="27" customFormat="1" ht="23.25" customHeight="1">
      <c r="B10" s="43"/>
      <c r="C10" s="44" t="s">
        <v>56</v>
      </c>
      <c r="D10" s="45">
        <v>11</v>
      </c>
      <c r="E10" s="46">
        <v>13</v>
      </c>
      <c r="F10" s="47">
        <v>24</v>
      </c>
      <c r="G10" s="45">
        <v>0</v>
      </c>
      <c r="H10" s="46">
        <v>0</v>
      </c>
      <c r="I10" s="47">
        <v>0</v>
      </c>
      <c r="J10" s="48">
        <v>0</v>
      </c>
      <c r="K10" s="49">
        <v>0</v>
      </c>
      <c r="L10" s="50">
        <v>0</v>
      </c>
      <c r="M10" s="51">
        <v>-18.18</v>
      </c>
      <c r="N10" s="52">
        <v>-7.14</v>
      </c>
      <c r="O10" s="53">
        <v>-12</v>
      </c>
      <c r="P10" s="48">
        <v>18.18</v>
      </c>
      <c r="Q10" s="49">
        <v>7.14</v>
      </c>
      <c r="R10" s="50">
        <v>12</v>
      </c>
    </row>
    <row r="11" spans="2:18" s="27" customFormat="1" ht="23.25" customHeight="1">
      <c r="B11" s="43"/>
      <c r="C11" s="44" t="s">
        <v>4</v>
      </c>
      <c r="D11" s="45">
        <v>13</v>
      </c>
      <c r="E11" s="46">
        <v>9</v>
      </c>
      <c r="F11" s="47">
        <v>22</v>
      </c>
      <c r="G11" s="45">
        <v>2</v>
      </c>
      <c r="H11" s="46">
        <v>2</v>
      </c>
      <c r="I11" s="47">
        <v>4</v>
      </c>
      <c r="J11" s="48">
        <v>15.38</v>
      </c>
      <c r="K11" s="49">
        <v>22.22</v>
      </c>
      <c r="L11" s="50">
        <v>18.18</v>
      </c>
      <c r="M11" s="51">
        <v>7.69</v>
      </c>
      <c r="N11" s="52">
        <v>11.11</v>
      </c>
      <c r="O11" s="53">
        <v>9.09</v>
      </c>
      <c r="P11" s="48">
        <v>7.69</v>
      </c>
      <c r="Q11" s="49">
        <v>11.11</v>
      </c>
      <c r="R11" s="50">
        <v>9.09</v>
      </c>
    </row>
    <row r="12" spans="2:18" s="27" customFormat="1" ht="23.25" customHeight="1" thickBot="1">
      <c r="B12" s="54"/>
      <c r="C12" s="55" t="s">
        <v>5</v>
      </c>
      <c r="D12" s="56">
        <v>60</v>
      </c>
      <c r="E12" s="57">
        <v>25</v>
      </c>
      <c r="F12" s="58">
        <v>85</v>
      </c>
      <c r="G12" s="56">
        <v>8</v>
      </c>
      <c r="H12" s="57">
        <v>6</v>
      </c>
      <c r="I12" s="58">
        <v>14</v>
      </c>
      <c r="J12" s="59">
        <v>13.33</v>
      </c>
      <c r="K12" s="60">
        <v>24</v>
      </c>
      <c r="L12" s="61">
        <v>16.47</v>
      </c>
      <c r="M12" s="62">
        <v>4.1</v>
      </c>
      <c r="N12" s="63">
        <v>4</v>
      </c>
      <c r="O12" s="64">
        <v>4.249999999999998</v>
      </c>
      <c r="P12" s="59">
        <v>9.23</v>
      </c>
      <c r="Q12" s="60">
        <v>20</v>
      </c>
      <c r="R12" s="61">
        <v>12.22</v>
      </c>
    </row>
    <row r="13" spans="2:18" s="27" customFormat="1" ht="23.25" customHeight="1">
      <c r="B13" s="65"/>
      <c r="C13" s="66" t="s">
        <v>6</v>
      </c>
      <c r="D13" s="34">
        <v>0</v>
      </c>
      <c r="E13" s="35">
        <v>0</v>
      </c>
      <c r="F13" s="36">
        <v>0</v>
      </c>
      <c r="G13" s="34">
        <v>0</v>
      </c>
      <c r="H13" s="35">
        <v>0</v>
      </c>
      <c r="I13" s="36">
        <v>0</v>
      </c>
      <c r="J13" s="37" t="s">
        <v>46</v>
      </c>
      <c r="K13" s="38" t="s">
        <v>46</v>
      </c>
      <c r="L13" s="39" t="s">
        <v>46</v>
      </c>
      <c r="M13" s="40" t="e">
        <v>#VALUE!</v>
      </c>
      <c r="N13" s="41" t="e">
        <v>#VALUE!</v>
      </c>
      <c r="O13" s="42" t="e">
        <v>#VALUE!</v>
      </c>
      <c r="P13" s="37" t="s">
        <v>46</v>
      </c>
      <c r="Q13" s="38" t="s">
        <v>46</v>
      </c>
      <c r="R13" s="39" t="s">
        <v>46</v>
      </c>
    </row>
    <row r="14" spans="2:18" s="27" customFormat="1" ht="23.25" customHeight="1">
      <c r="B14" s="67"/>
      <c r="C14" s="68" t="s">
        <v>7</v>
      </c>
      <c r="D14" s="45">
        <v>3</v>
      </c>
      <c r="E14" s="46">
        <v>4</v>
      </c>
      <c r="F14" s="47">
        <v>7</v>
      </c>
      <c r="G14" s="45">
        <v>0</v>
      </c>
      <c r="H14" s="46">
        <v>2</v>
      </c>
      <c r="I14" s="47">
        <v>2</v>
      </c>
      <c r="J14" s="48">
        <v>0</v>
      </c>
      <c r="K14" s="49">
        <v>50</v>
      </c>
      <c r="L14" s="50">
        <v>28.57</v>
      </c>
      <c r="M14" s="51">
        <v>0</v>
      </c>
      <c r="N14" s="52">
        <v>16.67</v>
      </c>
      <c r="O14" s="53">
        <v>8.57</v>
      </c>
      <c r="P14" s="48">
        <v>0</v>
      </c>
      <c r="Q14" s="49">
        <v>33.33</v>
      </c>
      <c r="R14" s="50">
        <v>20</v>
      </c>
    </row>
    <row r="15" spans="2:18" s="27" customFormat="1" ht="23.25" customHeight="1">
      <c r="B15" s="67"/>
      <c r="C15" s="68" t="s">
        <v>8</v>
      </c>
      <c r="D15" s="69">
        <v>0</v>
      </c>
      <c r="E15" s="46">
        <v>6</v>
      </c>
      <c r="F15" s="70">
        <v>6</v>
      </c>
      <c r="G15" s="69">
        <v>0</v>
      </c>
      <c r="H15" s="46">
        <v>2</v>
      </c>
      <c r="I15" s="70">
        <v>2</v>
      </c>
      <c r="J15" s="48" t="s">
        <v>46</v>
      </c>
      <c r="K15" s="49">
        <v>33.33</v>
      </c>
      <c r="L15" s="50">
        <v>33.33</v>
      </c>
      <c r="M15" s="51" t="e">
        <v>#VALUE!</v>
      </c>
      <c r="N15" s="52">
        <v>8.329999999999998</v>
      </c>
      <c r="O15" s="53">
        <v>8.329999999999998</v>
      </c>
      <c r="P15" s="48" t="s">
        <v>46</v>
      </c>
      <c r="Q15" s="49">
        <v>25</v>
      </c>
      <c r="R15" s="50">
        <v>25</v>
      </c>
    </row>
    <row r="16" spans="2:18" s="27" customFormat="1" ht="23.25" customHeight="1" thickBot="1">
      <c r="B16" s="8" t="s">
        <v>12</v>
      </c>
      <c r="C16" s="71"/>
      <c r="D16" s="72">
        <v>3</v>
      </c>
      <c r="E16" s="73">
        <v>10</v>
      </c>
      <c r="F16" s="74">
        <v>13</v>
      </c>
      <c r="G16" s="72">
        <v>0</v>
      </c>
      <c r="H16" s="73">
        <v>4</v>
      </c>
      <c r="I16" s="74">
        <v>4</v>
      </c>
      <c r="J16" s="75">
        <v>0</v>
      </c>
      <c r="K16" s="76">
        <v>40</v>
      </c>
      <c r="L16" s="77">
        <v>30.77</v>
      </c>
      <c r="M16" s="78">
        <v>0</v>
      </c>
      <c r="N16" s="79">
        <v>12.73</v>
      </c>
      <c r="O16" s="80">
        <v>7.690000000000001</v>
      </c>
      <c r="P16" s="75">
        <v>0</v>
      </c>
      <c r="Q16" s="76">
        <v>27.27</v>
      </c>
      <c r="R16" s="77">
        <v>23.08</v>
      </c>
    </row>
    <row r="17" spans="2:18" s="27" customFormat="1" ht="23.25" customHeight="1">
      <c r="B17" s="67"/>
      <c r="C17" s="68" t="s">
        <v>9</v>
      </c>
      <c r="D17" s="45">
        <v>6</v>
      </c>
      <c r="E17" s="46">
        <v>6</v>
      </c>
      <c r="F17" s="81">
        <v>12</v>
      </c>
      <c r="G17" s="45">
        <v>0</v>
      </c>
      <c r="H17" s="46">
        <v>0</v>
      </c>
      <c r="I17" s="81">
        <v>0</v>
      </c>
      <c r="J17" s="48">
        <v>0</v>
      </c>
      <c r="K17" s="49">
        <v>0</v>
      </c>
      <c r="L17" s="50">
        <v>0</v>
      </c>
      <c r="M17" s="51">
        <v>-16.67</v>
      </c>
      <c r="N17" s="52">
        <v>0</v>
      </c>
      <c r="O17" s="53">
        <v>-8.33</v>
      </c>
      <c r="P17" s="48">
        <v>16.67</v>
      </c>
      <c r="Q17" s="49">
        <v>0</v>
      </c>
      <c r="R17" s="50">
        <v>8.33</v>
      </c>
    </row>
    <row r="18" spans="2:18" s="27" customFormat="1" ht="23.25" customHeight="1">
      <c r="B18" s="67"/>
      <c r="C18" s="68" t="s">
        <v>10</v>
      </c>
      <c r="D18" s="82">
        <v>4</v>
      </c>
      <c r="E18" s="83">
        <v>9</v>
      </c>
      <c r="F18" s="84">
        <v>13</v>
      </c>
      <c r="G18" s="82">
        <v>0</v>
      </c>
      <c r="H18" s="83">
        <v>0</v>
      </c>
      <c r="I18" s="84">
        <v>0</v>
      </c>
      <c r="J18" s="85">
        <v>0</v>
      </c>
      <c r="K18" s="86">
        <v>0</v>
      </c>
      <c r="L18" s="87">
        <v>0</v>
      </c>
      <c r="M18" s="88">
        <v>0</v>
      </c>
      <c r="N18" s="89">
        <v>0</v>
      </c>
      <c r="O18" s="90">
        <v>0</v>
      </c>
      <c r="P18" s="85">
        <v>0</v>
      </c>
      <c r="Q18" s="86">
        <v>0</v>
      </c>
      <c r="R18" s="87">
        <v>0</v>
      </c>
    </row>
    <row r="19" spans="2:18" s="27" customFormat="1" ht="23.25" customHeight="1" thickBot="1">
      <c r="B19" s="8" t="s">
        <v>13</v>
      </c>
      <c r="C19" s="71"/>
      <c r="D19" s="72">
        <v>10</v>
      </c>
      <c r="E19" s="73">
        <v>15</v>
      </c>
      <c r="F19" s="74">
        <v>25</v>
      </c>
      <c r="G19" s="72">
        <v>0</v>
      </c>
      <c r="H19" s="73">
        <v>0</v>
      </c>
      <c r="I19" s="74">
        <v>0</v>
      </c>
      <c r="J19" s="75">
        <v>0</v>
      </c>
      <c r="K19" s="76">
        <v>0</v>
      </c>
      <c r="L19" s="77">
        <v>0</v>
      </c>
      <c r="M19" s="78">
        <v>-9.09</v>
      </c>
      <c r="N19" s="79">
        <v>0</v>
      </c>
      <c r="O19" s="80">
        <v>-3.7</v>
      </c>
      <c r="P19" s="75">
        <v>9.09</v>
      </c>
      <c r="Q19" s="76">
        <v>0</v>
      </c>
      <c r="R19" s="77">
        <v>3.7</v>
      </c>
    </row>
    <row r="20" spans="2:18" s="27" customFormat="1" ht="23.25" customHeight="1" thickBot="1">
      <c r="B20" s="8" t="s">
        <v>24</v>
      </c>
      <c r="C20" s="91"/>
      <c r="D20" s="92">
        <v>109</v>
      </c>
      <c r="E20" s="93">
        <v>86</v>
      </c>
      <c r="F20" s="94">
        <v>195</v>
      </c>
      <c r="G20" s="92">
        <v>13</v>
      </c>
      <c r="H20" s="93">
        <v>13</v>
      </c>
      <c r="I20" s="94">
        <v>26</v>
      </c>
      <c r="J20" s="95">
        <v>11.93</v>
      </c>
      <c r="K20" s="96">
        <v>15.12</v>
      </c>
      <c r="L20" s="97">
        <v>13.33</v>
      </c>
      <c r="M20" s="98">
        <v>0.9100000000000001</v>
      </c>
      <c r="N20" s="99">
        <v>3.879999999999999</v>
      </c>
      <c r="O20" s="100">
        <v>2.2200000000000006</v>
      </c>
      <c r="P20" s="95">
        <v>11.02</v>
      </c>
      <c r="Q20" s="96">
        <v>11.24</v>
      </c>
      <c r="R20" s="97">
        <v>11.11</v>
      </c>
    </row>
    <row r="21" spans="2:18" s="33" customFormat="1" ht="23.25" customHeight="1" thickBot="1">
      <c r="B21" s="14" t="s">
        <v>25</v>
      </c>
      <c r="C21" s="14"/>
      <c r="D21" s="101"/>
      <c r="E21" s="101"/>
      <c r="F21" s="101"/>
      <c r="G21" s="101"/>
      <c r="H21" s="101"/>
      <c r="I21" s="101"/>
      <c r="J21" s="102"/>
      <c r="K21" s="102"/>
      <c r="L21" s="102"/>
      <c r="M21" s="103"/>
      <c r="N21" s="103"/>
      <c r="O21" s="103"/>
      <c r="P21" s="102"/>
      <c r="Q21" s="102"/>
      <c r="R21" s="102"/>
    </row>
    <row r="22" spans="2:18" s="27" customFormat="1" ht="23.25" customHeight="1">
      <c r="B22" s="104"/>
      <c r="C22" s="105" t="s">
        <v>3</v>
      </c>
      <c r="D22" s="106">
        <v>19</v>
      </c>
      <c r="E22" s="35">
        <v>37</v>
      </c>
      <c r="F22" s="107">
        <v>56</v>
      </c>
      <c r="G22" s="106">
        <v>4</v>
      </c>
      <c r="H22" s="35">
        <v>4</v>
      </c>
      <c r="I22" s="107">
        <v>8</v>
      </c>
      <c r="J22" s="37">
        <v>21.05</v>
      </c>
      <c r="K22" s="38">
        <v>10.81</v>
      </c>
      <c r="L22" s="39">
        <v>14.29</v>
      </c>
      <c r="M22" s="40">
        <v>16.880000000000003</v>
      </c>
      <c r="N22" s="41">
        <v>5.8100000000000005</v>
      </c>
      <c r="O22" s="42">
        <v>9.599999999999998</v>
      </c>
      <c r="P22" s="37">
        <v>4.17</v>
      </c>
      <c r="Q22" s="38">
        <v>5</v>
      </c>
      <c r="R22" s="39">
        <v>4.69</v>
      </c>
    </row>
    <row r="23" spans="2:18" s="27" customFormat="1" ht="23.25" customHeight="1">
      <c r="B23" s="43"/>
      <c r="C23" s="44" t="s">
        <v>47</v>
      </c>
      <c r="D23" s="69">
        <v>7</v>
      </c>
      <c r="E23" s="46">
        <v>6</v>
      </c>
      <c r="F23" s="70">
        <v>13</v>
      </c>
      <c r="G23" s="69">
        <v>2</v>
      </c>
      <c r="H23" s="46">
        <v>1</v>
      </c>
      <c r="I23" s="70">
        <v>3</v>
      </c>
      <c r="J23" s="48">
        <v>28.57</v>
      </c>
      <c r="K23" s="49">
        <v>16.67</v>
      </c>
      <c r="L23" s="50">
        <v>23.08</v>
      </c>
      <c r="M23" s="51">
        <v>0</v>
      </c>
      <c r="N23" s="52">
        <v>16.67</v>
      </c>
      <c r="O23" s="53">
        <v>7.6999999999999975</v>
      </c>
      <c r="P23" s="48">
        <v>28.57</v>
      </c>
      <c r="Q23" s="49">
        <v>0</v>
      </c>
      <c r="R23" s="50">
        <v>15.38</v>
      </c>
    </row>
    <row r="24" spans="2:18" s="27" customFormat="1" ht="23.25" customHeight="1">
      <c r="B24" s="43"/>
      <c r="C24" s="44" t="s">
        <v>48</v>
      </c>
      <c r="D24" s="69">
        <v>9</v>
      </c>
      <c r="E24" s="46">
        <v>6</v>
      </c>
      <c r="F24" s="108">
        <v>15</v>
      </c>
      <c r="G24" s="69">
        <v>4</v>
      </c>
      <c r="H24" s="46">
        <v>2</v>
      </c>
      <c r="I24" s="108">
        <v>6</v>
      </c>
      <c r="J24" s="48">
        <v>44.44</v>
      </c>
      <c r="K24" s="49">
        <v>33.33</v>
      </c>
      <c r="L24" s="50">
        <v>40</v>
      </c>
      <c r="M24" s="51">
        <v>30.15</v>
      </c>
      <c r="N24" s="52">
        <v>13.329999999999998</v>
      </c>
      <c r="O24" s="53">
        <v>23.33</v>
      </c>
      <c r="P24" s="48">
        <v>14.29</v>
      </c>
      <c r="Q24" s="49">
        <v>20</v>
      </c>
      <c r="R24" s="50">
        <v>16.67</v>
      </c>
    </row>
    <row r="25" spans="2:18" s="27" customFormat="1" ht="23.25" customHeight="1">
      <c r="B25" s="43"/>
      <c r="C25" s="44" t="s">
        <v>49</v>
      </c>
      <c r="D25" s="45">
        <v>7</v>
      </c>
      <c r="E25" s="109">
        <v>8</v>
      </c>
      <c r="F25" s="47">
        <v>15</v>
      </c>
      <c r="G25" s="45">
        <v>0</v>
      </c>
      <c r="H25" s="109">
        <v>1</v>
      </c>
      <c r="I25" s="47">
        <v>1</v>
      </c>
      <c r="J25" s="48">
        <v>0</v>
      </c>
      <c r="K25" s="49">
        <v>12.5</v>
      </c>
      <c r="L25" s="50">
        <v>6.67</v>
      </c>
      <c r="M25" s="51">
        <v>-28.57</v>
      </c>
      <c r="N25" s="52">
        <v>-9.719999999999999</v>
      </c>
      <c r="O25" s="53">
        <v>-18.33</v>
      </c>
      <c r="P25" s="48">
        <v>28.57</v>
      </c>
      <c r="Q25" s="49">
        <v>22.22</v>
      </c>
      <c r="R25" s="50">
        <v>25</v>
      </c>
    </row>
    <row r="26" spans="2:18" s="27" customFormat="1" ht="23.25" customHeight="1">
      <c r="B26" s="43"/>
      <c r="C26" s="44" t="s">
        <v>26</v>
      </c>
      <c r="D26" s="45">
        <v>13</v>
      </c>
      <c r="E26" s="109">
        <v>25</v>
      </c>
      <c r="F26" s="47">
        <v>38</v>
      </c>
      <c r="G26" s="45">
        <v>1</v>
      </c>
      <c r="H26" s="109">
        <v>4</v>
      </c>
      <c r="I26" s="47">
        <v>5</v>
      </c>
      <c r="J26" s="48">
        <v>7.69</v>
      </c>
      <c r="K26" s="49">
        <v>16</v>
      </c>
      <c r="L26" s="50">
        <v>13.16</v>
      </c>
      <c r="M26" s="51">
        <v>-5.349999999999999</v>
      </c>
      <c r="N26" s="52">
        <v>4</v>
      </c>
      <c r="O26" s="53">
        <v>0.6600000000000001</v>
      </c>
      <c r="P26" s="48">
        <v>13.04</v>
      </c>
      <c r="Q26" s="49">
        <v>12</v>
      </c>
      <c r="R26" s="50">
        <v>12.5</v>
      </c>
    </row>
    <row r="27" spans="2:18" s="27" customFormat="1" ht="23.25" customHeight="1" thickBot="1">
      <c r="B27" s="130"/>
      <c r="C27" s="71" t="s">
        <v>33</v>
      </c>
      <c r="D27" s="110">
        <v>7</v>
      </c>
      <c r="E27" s="111">
        <v>17</v>
      </c>
      <c r="F27" s="112">
        <v>24</v>
      </c>
      <c r="G27" s="110">
        <v>2</v>
      </c>
      <c r="H27" s="111">
        <v>2</v>
      </c>
      <c r="I27" s="112">
        <v>4</v>
      </c>
      <c r="J27" s="75">
        <v>28.57</v>
      </c>
      <c r="K27" s="76">
        <v>11.76</v>
      </c>
      <c r="L27" s="77">
        <v>16.67</v>
      </c>
      <c r="M27" s="78">
        <v>3.5700000000000003</v>
      </c>
      <c r="N27" s="79">
        <v>5.88</v>
      </c>
      <c r="O27" s="80">
        <v>2.8800000000000026</v>
      </c>
      <c r="P27" s="75">
        <v>25</v>
      </c>
      <c r="Q27" s="76">
        <v>5.88</v>
      </c>
      <c r="R27" s="77">
        <v>13.79</v>
      </c>
    </row>
    <row r="28" spans="2:18" s="27" customFormat="1" ht="23.25" customHeight="1" thickBot="1">
      <c r="B28" s="8" t="s">
        <v>27</v>
      </c>
      <c r="C28" s="91"/>
      <c r="D28" s="92">
        <v>62</v>
      </c>
      <c r="E28" s="93">
        <v>99</v>
      </c>
      <c r="F28" s="113">
        <v>161</v>
      </c>
      <c r="G28" s="92">
        <v>13</v>
      </c>
      <c r="H28" s="93">
        <v>14</v>
      </c>
      <c r="I28" s="113">
        <v>27</v>
      </c>
      <c r="J28" s="95">
        <v>20.97</v>
      </c>
      <c r="K28" s="96">
        <v>14.14</v>
      </c>
      <c r="L28" s="97">
        <v>16.77</v>
      </c>
      <c r="M28" s="98">
        <v>5.969999999999999</v>
      </c>
      <c r="N28" s="99">
        <v>5.32</v>
      </c>
      <c r="O28" s="100">
        <v>5.23</v>
      </c>
      <c r="P28" s="95">
        <v>15</v>
      </c>
      <c r="Q28" s="96">
        <v>8.82</v>
      </c>
      <c r="R28" s="97">
        <v>11.54</v>
      </c>
    </row>
    <row r="29" spans="2:18" s="33" customFormat="1" ht="23.25" customHeight="1" thickBot="1">
      <c r="B29" s="28"/>
      <c r="C29" s="28"/>
      <c r="D29" s="30"/>
      <c r="E29" s="30"/>
      <c r="F29" s="30"/>
      <c r="G29" s="30"/>
      <c r="H29" s="30"/>
      <c r="I29" s="30"/>
      <c r="J29" s="31"/>
      <c r="K29" s="31"/>
      <c r="L29" s="31"/>
      <c r="M29" s="32"/>
      <c r="N29" s="32"/>
      <c r="O29" s="32"/>
      <c r="P29" s="31"/>
      <c r="Q29" s="31"/>
      <c r="R29" s="31"/>
    </row>
    <row r="30" spans="2:18" s="27" customFormat="1" ht="23.25" customHeight="1" thickBot="1">
      <c r="B30" s="283" t="s">
        <v>28</v>
      </c>
      <c r="C30" s="284"/>
      <c r="D30" s="114">
        <v>233</v>
      </c>
      <c r="E30" s="19">
        <v>259</v>
      </c>
      <c r="F30" s="20">
        <v>492</v>
      </c>
      <c r="G30" s="114">
        <v>44</v>
      </c>
      <c r="H30" s="19">
        <v>36</v>
      </c>
      <c r="I30" s="115">
        <v>80</v>
      </c>
      <c r="J30" s="21">
        <v>18.88</v>
      </c>
      <c r="K30" s="22">
        <v>13.9</v>
      </c>
      <c r="L30" s="23">
        <v>16.26</v>
      </c>
      <c r="M30" s="24">
        <v>4.149999999999999</v>
      </c>
      <c r="N30" s="25">
        <v>2</v>
      </c>
      <c r="O30" s="26">
        <v>2.980000000000002</v>
      </c>
      <c r="P30" s="21">
        <v>14.73</v>
      </c>
      <c r="Q30" s="22">
        <v>11.9</v>
      </c>
      <c r="R30" s="23">
        <v>13.28</v>
      </c>
    </row>
    <row r="31" spans="2:18" s="33" customFormat="1" ht="16.5" customHeight="1">
      <c r="B31" s="127"/>
      <c r="C31" s="127"/>
      <c r="D31" s="30"/>
      <c r="E31" s="30"/>
      <c r="F31" s="30"/>
      <c r="G31" s="30"/>
      <c r="H31" s="30"/>
      <c r="I31" s="30"/>
      <c r="J31" s="31"/>
      <c r="K31" s="31"/>
      <c r="L31" s="31"/>
      <c r="M31" s="32"/>
      <c r="N31" s="32"/>
      <c r="O31" s="32"/>
      <c r="P31" s="31"/>
      <c r="Q31" s="31"/>
      <c r="R31" s="31"/>
    </row>
    <row r="32" spans="2:18" s="33" customFormat="1" ht="16.5" customHeight="1">
      <c r="B32" s="127"/>
      <c r="C32" s="127"/>
      <c r="D32" s="30"/>
      <c r="E32" s="30"/>
      <c r="F32" s="30"/>
      <c r="G32" s="30"/>
      <c r="H32" s="30"/>
      <c r="I32" s="30"/>
      <c r="J32" s="31"/>
      <c r="K32" s="31"/>
      <c r="L32" s="31"/>
      <c r="M32" s="32"/>
      <c r="N32" s="32"/>
      <c r="O32" s="32"/>
      <c r="P32" s="31"/>
      <c r="Q32" s="31"/>
      <c r="R32" s="31"/>
    </row>
    <row r="33" spans="2:18" s="33" customFormat="1" ht="16.5" customHeight="1">
      <c r="B33" s="127"/>
      <c r="C33" s="127"/>
      <c r="D33" s="30"/>
      <c r="E33" s="30"/>
      <c r="F33" s="30"/>
      <c r="G33" s="30"/>
      <c r="H33" s="30"/>
      <c r="I33" s="30"/>
      <c r="J33" s="31"/>
      <c r="K33" s="31"/>
      <c r="L33" s="31"/>
      <c r="M33" s="32"/>
      <c r="N33" s="32"/>
      <c r="O33" s="32"/>
      <c r="P33" s="31"/>
      <c r="Q33" s="31"/>
      <c r="R33" s="31"/>
    </row>
    <row r="34" spans="2:18" s="33" customFormat="1" ht="16.5" customHeight="1">
      <c r="B34" s="127"/>
      <c r="C34" s="127"/>
      <c r="D34" s="30"/>
      <c r="E34" s="30"/>
      <c r="F34" s="30"/>
      <c r="G34" s="30"/>
      <c r="H34" s="30"/>
      <c r="I34" s="30"/>
      <c r="J34" s="31"/>
      <c r="K34" s="31"/>
      <c r="L34" s="31"/>
      <c r="M34" s="32"/>
      <c r="N34" s="32"/>
      <c r="O34" s="32"/>
      <c r="P34" s="31"/>
      <c r="Q34" s="31"/>
      <c r="R34" s="31"/>
    </row>
    <row r="35" spans="2:18" s="33" customFormat="1" ht="16.5" customHeight="1">
      <c r="B35" s="127"/>
      <c r="C35" s="127"/>
      <c r="D35" s="30"/>
      <c r="E35" s="30"/>
      <c r="F35" s="30"/>
      <c r="G35" s="30"/>
      <c r="H35" s="30"/>
      <c r="I35" s="30"/>
      <c r="J35" s="31"/>
      <c r="K35" s="31"/>
      <c r="L35" s="31"/>
      <c r="M35" s="32"/>
      <c r="N35" s="32"/>
      <c r="O35" s="32"/>
      <c r="P35" s="31"/>
      <c r="Q35" s="31"/>
      <c r="R35" s="31"/>
    </row>
    <row r="36" spans="2:18" s="33" customFormat="1" ht="16.5" customHeight="1">
      <c r="B36" s="127"/>
      <c r="C36" s="127"/>
      <c r="D36" s="30"/>
      <c r="E36" s="30"/>
      <c r="F36" s="30"/>
      <c r="G36" s="30"/>
      <c r="H36" s="30"/>
      <c r="I36" s="30"/>
      <c r="J36" s="31"/>
      <c r="K36" s="31"/>
      <c r="L36" s="31"/>
      <c r="M36" s="32"/>
      <c r="N36" s="32"/>
      <c r="O36" s="32"/>
      <c r="P36" s="31"/>
      <c r="Q36" s="31"/>
      <c r="R36" s="31"/>
    </row>
    <row r="37" spans="2:18" s="33" customFormat="1" ht="16.5" customHeight="1">
      <c r="B37" s="127"/>
      <c r="C37" s="127"/>
      <c r="D37" s="30"/>
      <c r="E37" s="30"/>
      <c r="F37" s="30"/>
      <c r="G37" s="30"/>
      <c r="H37" s="30"/>
      <c r="I37" s="30"/>
      <c r="J37" s="31"/>
      <c r="K37" s="31"/>
      <c r="L37" s="31"/>
      <c r="M37" s="32"/>
      <c r="N37" s="32"/>
      <c r="O37" s="32"/>
      <c r="P37" s="31"/>
      <c r="Q37" s="31"/>
      <c r="R37" s="31"/>
    </row>
    <row r="38" spans="2:18" s="33" customFormat="1" ht="16.5" customHeight="1">
      <c r="B38" s="127"/>
      <c r="C38" s="127"/>
      <c r="D38" s="30"/>
      <c r="E38" s="30"/>
      <c r="F38" s="30"/>
      <c r="G38" s="30"/>
      <c r="H38" s="30"/>
      <c r="I38" s="30"/>
      <c r="J38" s="31"/>
      <c r="K38" s="31"/>
      <c r="L38" s="31"/>
      <c r="M38" s="32"/>
      <c r="N38" s="32"/>
      <c r="O38" s="32"/>
      <c r="P38" s="31"/>
      <c r="Q38" s="31"/>
      <c r="R38" s="31"/>
    </row>
    <row r="39" spans="2:18" s="33" customFormat="1" ht="16.5" customHeight="1">
      <c r="B39" s="127"/>
      <c r="C39" s="127"/>
      <c r="D39" s="30"/>
      <c r="E39" s="30"/>
      <c r="F39" s="30"/>
      <c r="G39" s="30"/>
      <c r="H39" s="30"/>
      <c r="I39" s="30"/>
      <c r="J39" s="31"/>
      <c r="K39" s="31"/>
      <c r="L39" s="31"/>
      <c r="M39" s="32"/>
      <c r="N39" s="32"/>
      <c r="O39" s="32"/>
      <c r="P39" s="31"/>
      <c r="Q39" s="31"/>
      <c r="R39" s="31"/>
    </row>
    <row r="40" spans="2:18" s="33" customFormat="1" ht="16.5" customHeight="1">
      <c r="B40" s="127"/>
      <c r="C40" s="127"/>
      <c r="D40" s="30"/>
      <c r="E40" s="30"/>
      <c r="F40" s="30"/>
      <c r="G40" s="30"/>
      <c r="H40" s="30"/>
      <c r="I40" s="30"/>
      <c r="J40" s="31"/>
      <c r="K40" s="31"/>
      <c r="L40" s="31"/>
      <c r="M40" s="32"/>
      <c r="N40" s="32"/>
      <c r="O40" s="32"/>
      <c r="P40" s="31"/>
      <c r="Q40" s="31"/>
      <c r="R40" s="31"/>
    </row>
    <row r="41" spans="2:18" s="33" customFormat="1" ht="16.5" customHeight="1">
      <c r="B41" s="127"/>
      <c r="C41" s="127"/>
      <c r="D41" s="29"/>
      <c r="E41" s="29"/>
      <c r="F41" s="29"/>
      <c r="G41" s="29"/>
      <c r="H41" s="29"/>
      <c r="I41" s="29"/>
      <c r="J41" s="31"/>
      <c r="K41" s="31"/>
      <c r="L41" s="31"/>
      <c r="M41" s="32"/>
      <c r="N41" s="32"/>
      <c r="O41" s="32"/>
      <c r="P41" s="31"/>
      <c r="Q41" s="31"/>
      <c r="R41" s="31"/>
    </row>
    <row r="42" spans="2:18" s="33" customFormat="1" ht="16.5" customHeight="1">
      <c r="B42" s="127"/>
      <c r="C42" s="127"/>
      <c r="D42" s="29"/>
      <c r="E42" s="29"/>
      <c r="F42" s="29"/>
      <c r="G42" s="29"/>
      <c r="H42" s="29"/>
      <c r="I42" s="29"/>
      <c r="J42" s="31"/>
      <c r="K42" s="31"/>
      <c r="L42" s="31"/>
      <c r="M42" s="32"/>
      <c r="N42" s="32"/>
      <c r="O42" s="32"/>
      <c r="P42" s="31"/>
      <c r="Q42" s="31"/>
      <c r="R42" s="31"/>
    </row>
    <row r="43" spans="2:18" s="33" customFormat="1" ht="16.5" customHeight="1">
      <c r="B43" s="127"/>
      <c r="C43" s="127"/>
      <c r="D43" s="29"/>
      <c r="E43" s="29"/>
      <c r="F43" s="29"/>
      <c r="G43" s="29"/>
      <c r="H43" s="29"/>
      <c r="I43" s="29"/>
      <c r="J43" s="31"/>
      <c r="K43" s="31"/>
      <c r="L43" s="31"/>
      <c r="M43" s="32"/>
      <c r="N43" s="32"/>
      <c r="O43" s="32"/>
      <c r="P43" s="31"/>
      <c r="Q43" s="31"/>
      <c r="R43" s="31"/>
    </row>
    <row r="44" spans="2:18" s="33" customFormat="1" ht="16.5" customHeight="1">
      <c r="B44" s="127"/>
      <c r="C44" s="127"/>
      <c r="D44" s="29"/>
      <c r="E44" s="29"/>
      <c r="F44" s="29"/>
      <c r="G44" s="29"/>
      <c r="H44" s="29"/>
      <c r="I44" s="29"/>
      <c r="J44" s="31"/>
      <c r="K44" s="31"/>
      <c r="L44" s="31"/>
      <c r="M44" s="32"/>
      <c r="N44" s="32"/>
      <c r="O44" s="32"/>
      <c r="P44" s="31"/>
      <c r="Q44" s="31"/>
      <c r="R44" s="31"/>
    </row>
    <row r="45" spans="2:18" s="33" customFormat="1" ht="16.5" customHeight="1">
      <c r="B45" s="127"/>
      <c r="C45" s="127"/>
      <c r="D45" s="128"/>
      <c r="E45" s="128"/>
      <c r="F45" s="128"/>
      <c r="G45" s="128"/>
      <c r="H45" s="128"/>
      <c r="I45" s="128"/>
      <c r="J45" s="15"/>
      <c r="K45" s="15"/>
      <c r="L45" s="15"/>
      <c r="M45" s="15"/>
      <c r="N45" s="15"/>
      <c r="O45" s="15"/>
      <c r="P45" s="15"/>
      <c r="Q45" s="15"/>
      <c r="R45" s="15"/>
    </row>
    <row r="46" spans="2:18" s="33" customFormat="1" ht="16.5" customHeight="1">
      <c r="B46" s="127"/>
      <c r="C46" s="127"/>
      <c r="D46" s="29"/>
      <c r="E46" s="29"/>
      <c r="F46" s="29"/>
      <c r="G46" s="29"/>
      <c r="H46" s="29"/>
      <c r="I46" s="29"/>
      <c r="J46" s="31"/>
      <c r="K46" s="31"/>
      <c r="L46" s="31"/>
      <c r="M46" s="32"/>
      <c r="N46" s="32"/>
      <c r="O46" s="32"/>
      <c r="P46" s="31"/>
      <c r="Q46" s="31"/>
      <c r="R46" s="31"/>
    </row>
    <row r="47" spans="2:3" s="33" customFormat="1" ht="16.5" customHeight="1">
      <c r="B47" s="127"/>
      <c r="C47" s="127"/>
    </row>
    <row r="48" spans="2:3" s="33" customFormat="1" ht="17.25">
      <c r="B48" s="127"/>
      <c r="C48" s="127"/>
    </row>
    <row r="49" spans="2:3" s="33" customFormat="1" ht="17.25">
      <c r="B49" s="127"/>
      <c r="C49" s="127"/>
    </row>
    <row r="50" spans="2:3" s="33" customFormat="1" ht="17.25">
      <c r="B50" s="127"/>
      <c r="C50" s="127"/>
    </row>
    <row r="51" spans="2:3" s="33" customFormat="1" ht="17.25">
      <c r="B51" s="127"/>
      <c r="C51" s="127"/>
    </row>
    <row r="52" spans="2:3" s="33" customFormat="1" ht="17.25">
      <c r="B52" s="127"/>
      <c r="C52" s="127"/>
    </row>
    <row r="53" spans="2:3" s="33" customFormat="1" ht="17.25">
      <c r="B53" s="127"/>
      <c r="C53" s="127"/>
    </row>
    <row r="54" spans="2:3" s="33" customFormat="1" ht="17.25">
      <c r="B54" s="127"/>
      <c r="C54" s="127"/>
    </row>
    <row r="55" spans="2:3" s="33" customFormat="1" ht="17.25">
      <c r="B55" s="127"/>
      <c r="C55" s="127"/>
    </row>
    <row r="56" spans="2:3" s="33" customFormat="1" ht="17.25">
      <c r="B56" s="127"/>
      <c r="C56" s="127"/>
    </row>
    <row r="57" spans="2:3" s="27" customFormat="1" ht="17.25">
      <c r="B57" s="117"/>
      <c r="C57" s="117"/>
    </row>
    <row r="58" spans="2:3" s="27" customFormat="1" ht="17.25">
      <c r="B58" s="117"/>
      <c r="C58" s="117"/>
    </row>
    <row r="59" spans="2:3" s="27" customFormat="1" ht="17.25">
      <c r="B59" s="117"/>
      <c r="C59" s="117"/>
    </row>
    <row r="60" spans="2:3" s="27" customFormat="1" ht="17.25">
      <c r="B60" s="117"/>
      <c r="C60" s="117"/>
    </row>
  </sheetData>
  <sheetProtection/>
  <mergeCells count="6">
    <mergeCell ref="M2:N2"/>
    <mergeCell ref="P2:R2"/>
    <mergeCell ref="P4:R4"/>
    <mergeCell ref="B7:C7"/>
    <mergeCell ref="B9:C9"/>
    <mergeCell ref="B30:C30"/>
  </mergeCells>
  <printOptions/>
  <pageMargins left="0.5511811023622047" right="0.1968503937007874" top="0.5905511811023623" bottom="0.3937007874015748" header="0.5118110236220472" footer="0.1968503937007874"/>
  <pageSetup horizontalDpi="600" verticalDpi="600" orientation="landscape" paperSize="9" scale="62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0"/>
  <sheetViews>
    <sheetView view="pageBreakPreview" zoomScale="60" zoomScaleNormal="70" zoomScalePageLayoutView="0" workbookViewId="0" topLeftCell="A1">
      <selection activeCell="J3" sqref="J3"/>
    </sheetView>
  </sheetViews>
  <sheetFormatPr defaultColWidth="9.00390625" defaultRowHeight="13.5"/>
  <cols>
    <col min="1" max="1" width="4.125" style="271" customWidth="1"/>
    <col min="2" max="2" width="5.00390625" style="269" customWidth="1"/>
    <col min="3" max="3" width="12.50390625" style="269" customWidth="1"/>
    <col min="4" max="18" width="11.375" style="271" customWidth="1"/>
    <col min="19" max="16384" width="9.00390625" style="271" customWidth="1"/>
  </cols>
  <sheetData>
    <row r="1" spans="3:17" s="133" customFormat="1" ht="28.5" customHeight="1" thickBot="1">
      <c r="C1" s="134" t="s">
        <v>34</v>
      </c>
      <c r="J1" s="135" t="s">
        <v>58</v>
      </c>
      <c r="Q1" s="272"/>
    </row>
    <row r="2" spans="2:18" s="133" customFormat="1" ht="17.25" customHeight="1">
      <c r="B2" s="136"/>
      <c r="C2" s="136"/>
      <c r="M2" s="285"/>
      <c r="N2" s="285"/>
      <c r="O2" s="137"/>
      <c r="P2" s="286" t="s">
        <v>60</v>
      </c>
      <c r="Q2" s="287"/>
      <c r="R2" s="287"/>
    </row>
    <row r="3" spans="2:18" s="133" customFormat="1" ht="26.25" customHeight="1" thickBot="1">
      <c r="B3" s="138"/>
      <c r="C3" s="139"/>
      <c r="D3" s="140" t="s">
        <v>59</v>
      </c>
      <c r="E3" s="141" t="s">
        <v>16</v>
      </c>
      <c r="F3" s="142" t="s">
        <v>39</v>
      </c>
      <c r="G3" s="143"/>
      <c r="J3" s="144"/>
      <c r="O3" s="144"/>
      <c r="P3" s="145"/>
      <c r="Q3" s="145"/>
      <c r="R3" s="146" t="s">
        <v>11</v>
      </c>
    </row>
    <row r="4" spans="2:18" s="153" customFormat="1" ht="34.5" customHeight="1">
      <c r="B4" s="147"/>
      <c r="C4" s="148" t="s">
        <v>17</v>
      </c>
      <c r="D4" s="149"/>
      <c r="E4" s="150" t="s">
        <v>35</v>
      </c>
      <c r="F4" s="151"/>
      <c r="G4" s="149"/>
      <c r="H4" s="150" t="s">
        <v>15</v>
      </c>
      <c r="I4" s="151"/>
      <c r="J4" s="150"/>
      <c r="K4" s="150" t="s">
        <v>40</v>
      </c>
      <c r="L4" s="151"/>
      <c r="M4" s="152"/>
      <c r="N4" s="150" t="s">
        <v>29</v>
      </c>
      <c r="O4" s="151"/>
      <c r="P4" s="288" t="s">
        <v>57</v>
      </c>
      <c r="Q4" s="289"/>
      <c r="R4" s="290"/>
    </row>
    <row r="5" spans="2:18" s="153" customFormat="1" ht="16.5" customHeight="1" thickBot="1">
      <c r="B5" s="154" t="s">
        <v>18</v>
      </c>
      <c r="C5" s="155"/>
      <c r="D5" s="156" t="s">
        <v>0</v>
      </c>
      <c r="E5" s="157" t="s">
        <v>1</v>
      </c>
      <c r="F5" s="158" t="s">
        <v>2</v>
      </c>
      <c r="G5" s="156" t="s">
        <v>0</v>
      </c>
      <c r="H5" s="157" t="s">
        <v>1</v>
      </c>
      <c r="I5" s="158" t="s">
        <v>2</v>
      </c>
      <c r="J5" s="159" t="s">
        <v>0</v>
      </c>
      <c r="K5" s="157" t="s">
        <v>1</v>
      </c>
      <c r="L5" s="158" t="s">
        <v>2</v>
      </c>
      <c r="M5" s="159" t="s">
        <v>0</v>
      </c>
      <c r="N5" s="157" t="s">
        <v>1</v>
      </c>
      <c r="O5" s="158" t="s">
        <v>2</v>
      </c>
      <c r="P5" s="159" t="s">
        <v>0</v>
      </c>
      <c r="Q5" s="157" t="s">
        <v>1</v>
      </c>
      <c r="R5" s="158" t="s">
        <v>2</v>
      </c>
    </row>
    <row r="6" spans="2:18" s="163" customFormat="1" ht="23.25" customHeight="1" thickBot="1">
      <c r="B6" s="160" t="s">
        <v>19</v>
      </c>
      <c r="C6" s="160"/>
      <c r="D6" s="161"/>
      <c r="E6" s="162"/>
      <c r="F6" s="161"/>
      <c r="G6" s="161"/>
      <c r="H6" s="162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2:18" s="173" customFormat="1" ht="23.25" customHeight="1" thickBot="1">
      <c r="B7" s="291" t="s">
        <v>20</v>
      </c>
      <c r="C7" s="292"/>
      <c r="D7" s="164">
        <f>'[1]結果ー国審（入力用）'!D7</f>
        <v>129109</v>
      </c>
      <c r="E7" s="165">
        <f>'[1]結果ー国審（入力用）'!E7</f>
        <v>139331</v>
      </c>
      <c r="F7" s="166">
        <f>'[1]結果ー国審（入力用）'!F7</f>
        <v>268440</v>
      </c>
      <c r="G7" s="164">
        <f>'[1]結果ー国審（入力用）'!G7</f>
        <v>63620</v>
      </c>
      <c r="H7" s="165">
        <f>I7-G7</f>
        <v>65102</v>
      </c>
      <c r="I7" s="166">
        <f>'[1]結果ー国審（入力用）'!I7</f>
        <v>128722</v>
      </c>
      <c r="J7" s="167">
        <f>IF(D7=0,"　     -",ROUND(INT(G7/D7*100000)/1000,2))</f>
        <v>49.28</v>
      </c>
      <c r="K7" s="168">
        <f>IF(E7=0,"　     -",ROUND(INT(H7/E7*100000)/1000,2))</f>
        <v>46.72</v>
      </c>
      <c r="L7" s="169">
        <f>IF(F7=0,"　     -",ROUND(INT(I7/F7*100000)/1000,2))</f>
        <v>47.95</v>
      </c>
      <c r="M7" s="170">
        <f>J7-P7</f>
        <v>2.0600000000000023</v>
      </c>
      <c r="N7" s="171">
        <f>K7-Q7</f>
        <v>3.6499999999999986</v>
      </c>
      <c r="O7" s="172">
        <f>L7-R7</f>
        <v>2.9000000000000057</v>
      </c>
      <c r="P7" s="167">
        <v>47.22</v>
      </c>
      <c r="Q7" s="168">
        <v>43.07</v>
      </c>
      <c r="R7" s="169">
        <v>45.05</v>
      </c>
    </row>
    <row r="8" spans="2:18" s="179" customFormat="1" ht="23.25" customHeight="1" thickBot="1">
      <c r="B8" s="174" t="s">
        <v>21</v>
      </c>
      <c r="C8" s="174"/>
      <c r="D8" s="175"/>
      <c r="E8" s="176"/>
      <c r="F8" s="175"/>
      <c r="G8" s="175"/>
      <c r="H8" s="176"/>
      <c r="I8" s="175"/>
      <c r="J8" s="177"/>
      <c r="K8" s="177"/>
      <c r="L8" s="177"/>
      <c r="M8" s="178"/>
      <c r="N8" s="178"/>
      <c r="O8" s="178"/>
      <c r="P8" s="177"/>
      <c r="Q8" s="177"/>
      <c r="R8" s="177"/>
    </row>
    <row r="9" spans="2:18" s="173" customFormat="1" ht="23.25" customHeight="1">
      <c r="B9" s="293" t="s">
        <v>22</v>
      </c>
      <c r="C9" s="294"/>
      <c r="D9" s="180">
        <f>'[1]結果ー国審（入力用）'!D9</f>
        <v>38636</v>
      </c>
      <c r="E9" s="181">
        <f>'[1]結果ー国審（入力用）'!E9</f>
        <v>41253</v>
      </c>
      <c r="F9" s="182">
        <f>'[1]結果ー国審（入力用）'!F9</f>
        <v>79889</v>
      </c>
      <c r="G9" s="180">
        <f>'[1]結果ー国審（入力用）'!G9</f>
        <v>19274</v>
      </c>
      <c r="H9" s="181">
        <f aca="true" t="shared" si="0" ref="H9:H20">I9-G9</f>
        <v>19340</v>
      </c>
      <c r="I9" s="182">
        <f>'[1]結果ー国審（入力用）'!I9</f>
        <v>38614</v>
      </c>
      <c r="J9" s="183">
        <f aca="true" t="shared" si="1" ref="J9:L20">IF(D9=0,"　     -",ROUND(INT(G9/D9*100000)/1000,2))</f>
        <v>49.89</v>
      </c>
      <c r="K9" s="184">
        <f t="shared" si="1"/>
        <v>46.88</v>
      </c>
      <c r="L9" s="185">
        <f t="shared" si="1"/>
        <v>48.33</v>
      </c>
      <c r="M9" s="186">
        <f aca="true" t="shared" si="2" ref="M9:O20">J9-P9</f>
        <v>2.4200000000000017</v>
      </c>
      <c r="N9" s="187">
        <f t="shared" si="2"/>
        <v>3.990000000000002</v>
      </c>
      <c r="O9" s="188">
        <f t="shared" si="2"/>
        <v>3.229999999999997</v>
      </c>
      <c r="P9" s="183">
        <v>47.47</v>
      </c>
      <c r="Q9" s="184">
        <v>42.89</v>
      </c>
      <c r="R9" s="185">
        <v>45.1</v>
      </c>
    </row>
    <row r="10" spans="2:18" s="173" customFormat="1" ht="23.25" customHeight="1">
      <c r="B10" s="189"/>
      <c r="C10" s="190" t="s">
        <v>23</v>
      </c>
      <c r="D10" s="191">
        <f>'[1]結果ー国審（入力用）'!D10</f>
        <v>17390</v>
      </c>
      <c r="E10" s="192">
        <f>'[1]結果ー国審（入力用）'!E10</f>
        <v>18769</v>
      </c>
      <c r="F10" s="193">
        <f>'[1]結果ー国審（入力用）'!F10</f>
        <v>36159</v>
      </c>
      <c r="G10" s="191">
        <f>'[1]結果ー国審（入力用）'!G10</f>
        <v>8885</v>
      </c>
      <c r="H10" s="192">
        <f t="shared" si="0"/>
        <v>9360</v>
      </c>
      <c r="I10" s="193">
        <f>'[1]結果ー国審（入力用）'!I10</f>
        <v>18245</v>
      </c>
      <c r="J10" s="194">
        <f t="shared" si="1"/>
        <v>51.09</v>
      </c>
      <c r="K10" s="195">
        <f t="shared" si="1"/>
        <v>49.87</v>
      </c>
      <c r="L10" s="196">
        <f t="shared" si="1"/>
        <v>50.46</v>
      </c>
      <c r="M10" s="197">
        <f t="shared" si="2"/>
        <v>6.810000000000002</v>
      </c>
      <c r="N10" s="198">
        <f t="shared" si="2"/>
        <v>9.21</v>
      </c>
      <c r="O10" s="199">
        <f t="shared" si="2"/>
        <v>8.07</v>
      </c>
      <c r="P10" s="194">
        <v>44.28</v>
      </c>
      <c r="Q10" s="195">
        <v>40.66</v>
      </c>
      <c r="R10" s="196">
        <v>42.39</v>
      </c>
    </row>
    <row r="11" spans="2:18" s="173" customFormat="1" ht="23.25" customHeight="1">
      <c r="B11" s="189"/>
      <c r="C11" s="190" t="s">
        <v>4</v>
      </c>
      <c r="D11" s="191">
        <f>'[1]結果ー国審（入力用）'!D11</f>
        <v>13380</v>
      </c>
      <c r="E11" s="192">
        <f>'[1]結果ー国審（入力用）'!E11</f>
        <v>14469</v>
      </c>
      <c r="F11" s="193">
        <f>'[1]結果ー国審（入力用）'!F11</f>
        <v>27849</v>
      </c>
      <c r="G11" s="191">
        <f>'[1]結果ー国審（入力用）'!G11</f>
        <v>6852</v>
      </c>
      <c r="H11" s="192">
        <f t="shared" si="0"/>
        <v>7238</v>
      </c>
      <c r="I11" s="193">
        <f>'[1]結果ー国審（入力用）'!I11</f>
        <v>14090</v>
      </c>
      <c r="J11" s="194">
        <f t="shared" si="1"/>
        <v>51.21</v>
      </c>
      <c r="K11" s="195">
        <f t="shared" si="1"/>
        <v>50.02</v>
      </c>
      <c r="L11" s="196">
        <f t="shared" si="1"/>
        <v>50.59</v>
      </c>
      <c r="M11" s="197">
        <f t="shared" si="2"/>
        <v>4.93</v>
      </c>
      <c r="N11" s="198">
        <f t="shared" si="2"/>
        <v>6.210000000000001</v>
      </c>
      <c r="O11" s="199">
        <f t="shared" si="2"/>
        <v>5.600000000000001</v>
      </c>
      <c r="P11" s="194">
        <v>46.28</v>
      </c>
      <c r="Q11" s="195">
        <v>43.81</v>
      </c>
      <c r="R11" s="196">
        <v>44.99</v>
      </c>
    </row>
    <row r="12" spans="2:18" s="173" customFormat="1" ht="23.25" customHeight="1" thickBot="1">
      <c r="B12" s="200"/>
      <c r="C12" s="201" t="s">
        <v>5</v>
      </c>
      <c r="D12" s="202">
        <f>'[1]結果ー国審（入力用）'!D12</f>
        <v>17031</v>
      </c>
      <c r="E12" s="203">
        <f>'[1]結果ー国審（入力用）'!E12</f>
        <v>18140</v>
      </c>
      <c r="F12" s="204">
        <f>'[1]結果ー国審（入力用）'!F12</f>
        <v>35171</v>
      </c>
      <c r="G12" s="202">
        <f>'[1]結果ー国審（入力用）'!G12</f>
        <v>9290</v>
      </c>
      <c r="H12" s="203">
        <f t="shared" si="0"/>
        <v>9569</v>
      </c>
      <c r="I12" s="204">
        <f>'[1]結果ー国審（入力用）'!I12</f>
        <v>18859</v>
      </c>
      <c r="J12" s="205">
        <f t="shared" si="1"/>
        <v>54.55</v>
      </c>
      <c r="K12" s="206">
        <f t="shared" si="1"/>
        <v>52.75</v>
      </c>
      <c r="L12" s="207">
        <f t="shared" si="1"/>
        <v>53.62</v>
      </c>
      <c r="M12" s="208">
        <f t="shared" si="2"/>
        <v>5.43</v>
      </c>
      <c r="N12" s="209">
        <f t="shared" si="2"/>
        <v>7.780000000000001</v>
      </c>
      <c r="O12" s="210">
        <f t="shared" si="2"/>
        <v>6.659999999999997</v>
      </c>
      <c r="P12" s="205">
        <v>49.12</v>
      </c>
      <c r="Q12" s="206">
        <v>44.97</v>
      </c>
      <c r="R12" s="207">
        <v>46.96</v>
      </c>
    </row>
    <row r="13" spans="2:18" s="173" customFormat="1" ht="23.25" customHeight="1">
      <c r="B13" s="211"/>
      <c r="C13" s="212" t="s">
        <v>6</v>
      </c>
      <c r="D13" s="180">
        <f>'[1]結果ー国審（入力用）'!D13</f>
        <v>1146</v>
      </c>
      <c r="E13" s="181">
        <f>'[1]結果ー国審（入力用）'!E13</f>
        <v>1213</v>
      </c>
      <c r="F13" s="182">
        <f>'[1]結果ー国審（入力用）'!F13</f>
        <v>2359</v>
      </c>
      <c r="G13" s="180">
        <f>'[1]結果ー国審（入力用）'!G13</f>
        <v>672</v>
      </c>
      <c r="H13" s="181">
        <f t="shared" si="0"/>
        <v>695</v>
      </c>
      <c r="I13" s="182">
        <f>'[1]結果ー国審（入力用）'!I13</f>
        <v>1367</v>
      </c>
      <c r="J13" s="183">
        <f t="shared" si="1"/>
        <v>58.64</v>
      </c>
      <c r="K13" s="184">
        <f t="shared" si="1"/>
        <v>57.3</v>
      </c>
      <c r="L13" s="185">
        <f t="shared" si="1"/>
        <v>57.95</v>
      </c>
      <c r="M13" s="186">
        <f t="shared" si="2"/>
        <v>2.5799999999999983</v>
      </c>
      <c r="N13" s="187">
        <f t="shared" si="2"/>
        <v>3.6199999999999974</v>
      </c>
      <c r="O13" s="188">
        <f t="shared" si="2"/>
        <v>3.1300000000000026</v>
      </c>
      <c r="P13" s="183">
        <v>56.06</v>
      </c>
      <c r="Q13" s="184">
        <v>53.68</v>
      </c>
      <c r="R13" s="185">
        <v>54.82</v>
      </c>
    </row>
    <row r="14" spans="2:18" s="173" customFormat="1" ht="23.25" customHeight="1">
      <c r="B14" s="213"/>
      <c r="C14" s="214" t="s">
        <v>7</v>
      </c>
      <c r="D14" s="191">
        <f>'[1]結果ー国審（入力用）'!D14</f>
        <v>8573</v>
      </c>
      <c r="E14" s="192">
        <f>'[1]結果ー国審（入力用）'!E14</f>
        <v>9504</v>
      </c>
      <c r="F14" s="193">
        <f>'[1]結果ー国審（入力用）'!F14</f>
        <v>18077</v>
      </c>
      <c r="G14" s="191">
        <f>'[1]結果ー国審（入力用）'!G14</f>
        <v>4416</v>
      </c>
      <c r="H14" s="192">
        <f t="shared" si="0"/>
        <v>4680</v>
      </c>
      <c r="I14" s="193">
        <f>'[1]結果ー国審（入力用）'!I14</f>
        <v>9096</v>
      </c>
      <c r="J14" s="194">
        <f t="shared" si="1"/>
        <v>51.51</v>
      </c>
      <c r="K14" s="195">
        <f t="shared" si="1"/>
        <v>49.24</v>
      </c>
      <c r="L14" s="196">
        <f t="shared" si="1"/>
        <v>50.32</v>
      </c>
      <c r="M14" s="197">
        <f t="shared" si="2"/>
        <v>2.1899999999999977</v>
      </c>
      <c r="N14" s="198">
        <f t="shared" si="2"/>
        <v>3.990000000000002</v>
      </c>
      <c r="O14" s="199">
        <f t="shared" si="2"/>
        <v>3.1499999999999986</v>
      </c>
      <c r="P14" s="194">
        <v>49.32</v>
      </c>
      <c r="Q14" s="195">
        <v>45.25</v>
      </c>
      <c r="R14" s="196">
        <v>47.17</v>
      </c>
    </row>
    <row r="15" spans="2:18" s="173" customFormat="1" ht="23.25" customHeight="1">
      <c r="B15" s="213"/>
      <c r="C15" s="214" t="s">
        <v>8</v>
      </c>
      <c r="D15" s="215">
        <f>'[1]結果ー国審（入力用）'!D15</f>
        <v>10580</v>
      </c>
      <c r="E15" s="192">
        <f>'[1]結果ー国審（入力用）'!E15</f>
        <v>11727</v>
      </c>
      <c r="F15" s="216">
        <f>'[1]結果ー国審（入力用）'!F15</f>
        <v>22307</v>
      </c>
      <c r="G15" s="215">
        <f>'[1]結果ー国審（入力用）'!G15</f>
        <v>5499</v>
      </c>
      <c r="H15" s="192">
        <f t="shared" si="0"/>
        <v>5770</v>
      </c>
      <c r="I15" s="216">
        <f>'[1]結果ー国審（入力用）'!I15</f>
        <v>11269</v>
      </c>
      <c r="J15" s="194">
        <f t="shared" si="1"/>
        <v>51.98</v>
      </c>
      <c r="K15" s="195">
        <f t="shared" si="1"/>
        <v>49.2</v>
      </c>
      <c r="L15" s="196">
        <f t="shared" si="1"/>
        <v>50.52</v>
      </c>
      <c r="M15" s="197">
        <f t="shared" si="2"/>
        <v>3.3299999999999983</v>
      </c>
      <c r="N15" s="198">
        <f t="shared" si="2"/>
        <v>5.020000000000003</v>
      </c>
      <c r="O15" s="199">
        <f t="shared" si="2"/>
        <v>4.220000000000006</v>
      </c>
      <c r="P15" s="194">
        <v>48.65</v>
      </c>
      <c r="Q15" s="195">
        <v>44.18</v>
      </c>
      <c r="R15" s="196">
        <v>46.3</v>
      </c>
    </row>
    <row r="16" spans="2:18" s="173" customFormat="1" ht="23.25" customHeight="1" thickBot="1">
      <c r="B16" s="154" t="s">
        <v>12</v>
      </c>
      <c r="C16" s="217"/>
      <c r="D16" s="218">
        <f>'[1]結果ー国審（入力用）'!D16</f>
        <v>20299</v>
      </c>
      <c r="E16" s="219">
        <f>'[1]結果ー国審（入力用）'!E16</f>
        <v>22444</v>
      </c>
      <c r="F16" s="220">
        <f>'[1]結果ー国審（入力用）'!F16</f>
        <v>42743</v>
      </c>
      <c r="G16" s="218">
        <f>'[1]結果ー国審（入力用）'!G16</f>
        <v>10587</v>
      </c>
      <c r="H16" s="219">
        <f t="shared" si="0"/>
        <v>11145</v>
      </c>
      <c r="I16" s="220">
        <f>'[1]結果ー国審（入力用）'!I16</f>
        <v>21732</v>
      </c>
      <c r="J16" s="221">
        <f t="shared" si="1"/>
        <v>52.16</v>
      </c>
      <c r="K16" s="222">
        <f t="shared" si="1"/>
        <v>49.66</v>
      </c>
      <c r="L16" s="223">
        <f t="shared" si="1"/>
        <v>50.84</v>
      </c>
      <c r="M16" s="224">
        <f t="shared" si="2"/>
        <v>2.819999999999993</v>
      </c>
      <c r="N16" s="225">
        <f t="shared" si="2"/>
        <v>4.519999999999996</v>
      </c>
      <c r="O16" s="226">
        <f t="shared" si="2"/>
        <v>3.710000000000001</v>
      </c>
      <c r="P16" s="221">
        <v>49.34</v>
      </c>
      <c r="Q16" s="222">
        <v>45.14</v>
      </c>
      <c r="R16" s="223">
        <v>47.13</v>
      </c>
    </row>
    <row r="17" spans="2:18" s="173" customFormat="1" ht="23.25" customHeight="1">
      <c r="B17" s="213"/>
      <c r="C17" s="214" t="s">
        <v>9</v>
      </c>
      <c r="D17" s="191">
        <f>'[1]結果ー国審（入力用）'!D17</f>
        <v>10359</v>
      </c>
      <c r="E17" s="192">
        <f>'[1]結果ー国審（入力用）'!E17</f>
        <v>11327</v>
      </c>
      <c r="F17" s="227">
        <f>'[1]結果ー国審（入力用）'!F17</f>
        <v>21686</v>
      </c>
      <c r="G17" s="191">
        <f>'[1]結果ー国審（入力用）'!G17</f>
        <v>6014</v>
      </c>
      <c r="H17" s="192">
        <f t="shared" si="0"/>
        <v>6465</v>
      </c>
      <c r="I17" s="227">
        <f>'[1]結果ー国審（入力用）'!I17</f>
        <v>12479</v>
      </c>
      <c r="J17" s="194">
        <f t="shared" si="1"/>
        <v>58.06</v>
      </c>
      <c r="K17" s="195">
        <f t="shared" si="1"/>
        <v>57.08</v>
      </c>
      <c r="L17" s="196">
        <f t="shared" si="1"/>
        <v>57.54</v>
      </c>
      <c r="M17" s="197">
        <f t="shared" si="2"/>
        <v>5.730000000000004</v>
      </c>
      <c r="N17" s="198">
        <f t="shared" si="2"/>
        <v>8.18</v>
      </c>
      <c r="O17" s="199">
        <f t="shared" si="2"/>
        <v>7.009999999999998</v>
      </c>
      <c r="P17" s="194">
        <v>52.33</v>
      </c>
      <c r="Q17" s="195">
        <v>48.9</v>
      </c>
      <c r="R17" s="196">
        <v>50.53</v>
      </c>
    </row>
    <row r="18" spans="2:18" s="173" customFormat="1" ht="23.25" customHeight="1">
      <c r="B18" s="213"/>
      <c r="C18" s="214" t="s">
        <v>10</v>
      </c>
      <c r="D18" s="228">
        <f>'[1]結果ー国審（入力用）'!D18</f>
        <v>5021</v>
      </c>
      <c r="E18" s="229">
        <f>'[1]結果ー国審（入力用）'!E18</f>
        <v>5859</v>
      </c>
      <c r="F18" s="230">
        <f>'[1]結果ー国審（入力用）'!F18</f>
        <v>10880</v>
      </c>
      <c r="G18" s="228">
        <f>'[1]結果ー国審（入力用）'!G18</f>
        <v>3166</v>
      </c>
      <c r="H18" s="229">
        <f t="shared" si="0"/>
        <v>3597</v>
      </c>
      <c r="I18" s="230">
        <f>'[1]結果ー国審（入力用）'!I18</f>
        <v>6763</v>
      </c>
      <c r="J18" s="231">
        <f t="shared" si="1"/>
        <v>63.06</v>
      </c>
      <c r="K18" s="232">
        <f t="shared" si="1"/>
        <v>61.39</v>
      </c>
      <c r="L18" s="233">
        <f t="shared" si="1"/>
        <v>62.16</v>
      </c>
      <c r="M18" s="234">
        <f t="shared" si="2"/>
        <v>5.400000000000006</v>
      </c>
      <c r="N18" s="235">
        <f t="shared" si="2"/>
        <v>8.25</v>
      </c>
      <c r="O18" s="236">
        <f t="shared" si="2"/>
        <v>6.93</v>
      </c>
      <c r="P18" s="231">
        <v>57.66</v>
      </c>
      <c r="Q18" s="232">
        <v>53.14</v>
      </c>
      <c r="R18" s="233">
        <v>55.23</v>
      </c>
    </row>
    <row r="19" spans="2:18" s="173" customFormat="1" ht="23.25" customHeight="1" thickBot="1">
      <c r="B19" s="154" t="s">
        <v>13</v>
      </c>
      <c r="C19" s="217"/>
      <c r="D19" s="218">
        <f>'[1]結果ー国審（入力用）'!D19</f>
        <v>15380</v>
      </c>
      <c r="E19" s="219">
        <f>'[1]結果ー国審（入力用）'!E19</f>
        <v>17186</v>
      </c>
      <c r="F19" s="220">
        <f>'[1]結果ー国審（入力用）'!F19</f>
        <v>32566</v>
      </c>
      <c r="G19" s="218">
        <f>'[1]結果ー国審（入力用）'!G19</f>
        <v>9180</v>
      </c>
      <c r="H19" s="219">
        <f t="shared" si="0"/>
        <v>10062</v>
      </c>
      <c r="I19" s="220">
        <f>'[1]結果ー国審（入力用）'!I19</f>
        <v>19242</v>
      </c>
      <c r="J19" s="221">
        <f t="shared" si="1"/>
        <v>59.69</v>
      </c>
      <c r="K19" s="222">
        <f t="shared" si="1"/>
        <v>58.55</v>
      </c>
      <c r="L19" s="223">
        <f t="shared" si="1"/>
        <v>59.09</v>
      </c>
      <c r="M19" s="224">
        <f t="shared" si="2"/>
        <v>5.57</v>
      </c>
      <c r="N19" s="225">
        <f t="shared" si="2"/>
        <v>8.169999999999995</v>
      </c>
      <c r="O19" s="226">
        <f t="shared" si="2"/>
        <v>6.950000000000003</v>
      </c>
      <c r="P19" s="221">
        <v>54.12</v>
      </c>
      <c r="Q19" s="222">
        <v>50.38</v>
      </c>
      <c r="R19" s="223">
        <v>52.14</v>
      </c>
    </row>
    <row r="20" spans="2:18" s="173" customFormat="1" ht="23.25" customHeight="1" thickBot="1">
      <c r="B20" s="154" t="s">
        <v>24</v>
      </c>
      <c r="C20" s="237"/>
      <c r="D20" s="238">
        <f>'[1]結果ー国審（入力用）'!D20</f>
        <v>122116</v>
      </c>
      <c r="E20" s="239">
        <f>'[1]結果ー国審（入力用）'!E20</f>
        <v>132261</v>
      </c>
      <c r="F20" s="240">
        <f>'[1]結果ー国審（入力用）'!F20</f>
        <v>254377</v>
      </c>
      <c r="G20" s="238">
        <f>'[1]結果ー国審（入力用）'!G20</f>
        <v>64068</v>
      </c>
      <c r="H20" s="239">
        <f t="shared" si="0"/>
        <v>66714</v>
      </c>
      <c r="I20" s="240">
        <f>'[1]結果ー国審（入力用）'!I20</f>
        <v>130782</v>
      </c>
      <c r="J20" s="241">
        <f t="shared" si="1"/>
        <v>52.46</v>
      </c>
      <c r="K20" s="242">
        <f t="shared" si="1"/>
        <v>50.44</v>
      </c>
      <c r="L20" s="243">
        <f t="shared" si="1"/>
        <v>51.41</v>
      </c>
      <c r="M20" s="244">
        <f t="shared" si="2"/>
        <v>4.18</v>
      </c>
      <c r="N20" s="245">
        <f t="shared" si="2"/>
        <v>6.109999999999999</v>
      </c>
      <c r="O20" s="246">
        <f t="shared" si="2"/>
        <v>5.189999999999998</v>
      </c>
      <c r="P20" s="241">
        <v>48.28</v>
      </c>
      <c r="Q20" s="242">
        <v>44.33</v>
      </c>
      <c r="R20" s="243">
        <v>46.22</v>
      </c>
    </row>
    <row r="21" spans="2:18" s="179" customFormat="1" ht="23.25" customHeight="1" thickBot="1">
      <c r="B21" s="160" t="s">
        <v>25</v>
      </c>
      <c r="C21" s="160"/>
      <c r="D21" s="247"/>
      <c r="E21" s="247"/>
      <c r="F21" s="247"/>
      <c r="G21" s="247"/>
      <c r="H21" s="247"/>
      <c r="I21" s="247"/>
      <c r="J21" s="248"/>
      <c r="K21" s="248"/>
      <c r="L21" s="248"/>
      <c r="M21" s="249"/>
      <c r="N21" s="249"/>
      <c r="O21" s="249"/>
      <c r="P21" s="248"/>
      <c r="Q21" s="248"/>
      <c r="R21" s="248"/>
    </row>
    <row r="22" spans="2:18" s="173" customFormat="1" ht="23.25" customHeight="1">
      <c r="B22" s="250"/>
      <c r="C22" s="251" t="s">
        <v>3</v>
      </c>
      <c r="D22" s="252">
        <f>'[1]結果ー国審（入力用）'!D22</f>
        <v>70108</v>
      </c>
      <c r="E22" s="181">
        <f>'[1]結果ー国審（入力用）'!E22</f>
        <v>76579</v>
      </c>
      <c r="F22" s="253">
        <f>'[1]結果ー国審（入力用）'!F22</f>
        <v>146687</v>
      </c>
      <c r="G22" s="252">
        <f>'[1]結果ー国審（入力用）'!G22</f>
        <v>42943</v>
      </c>
      <c r="H22" s="181">
        <f aca="true" t="shared" si="3" ref="H22:H28">I22-G22</f>
        <v>46748</v>
      </c>
      <c r="I22" s="253">
        <f>'[1]結果ー国審（入力用）'!I22</f>
        <v>89691</v>
      </c>
      <c r="J22" s="183">
        <f aca="true" t="shared" si="4" ref="J22:L28">IF(D22=0,"　     -",ROUND(INT(G22/D22*100000)/1000,2))</f>
        <v>61.25</v>
      </c>
      <c r="K22" s="184">
        <f t="shared" si="4"/>
        <v>61.05</v>
      </c>
      <c r="L22" s="185">
        <f t="shared" si="4"/>
        <v>61.14</v>
      </c>
      <c r="M22" s="186">
        <f aca="true" t="shared" si="5" ref="M22:O28">J22-P22</f>
        <v>16.759999999999998</v>
      </c>
      <c r="N22" s="187">
        <f t="shared" si="5"/>
        <v>20.809999999999995</v>
      </c>
      <c r="O22" s="188">
        <f t="shared" si="5"/>
        <v>18.880000000000003</v>
      </c>
      <c r="P22" s="183">
        <v>44.49</v>
      </c>
      <c r="Q22" s="184">
        <v>40.24</v>
      </c>
      <c r="R22" s="185">
        <v>42.26</v>
      </c>
    </row>
    <row r="23" spans="2:18" s="173" customFormat="1" ht="23.25" customHeight="1">
      <c r="B23" s="189"/>
      <c r="C23" s="190" t="s">
        <v>47</v>
      </c>
      <c r="D23" s="215">
        <f>'[1]結果ー国審（入力用）'!D23</f>
        <v>19974</v>
      </c>
      <c r="E23" s="192">
        <f>'[1]結果ー国審（入力用）'!E23</f>
        <v>22245</v>
      </c>
      <c r="F23" s="216">
        <f>'[1]結果ー国審（入力用）'!F23</f>
        <v>42219</v>
      </c>
      <c r="G23" s="215">
        <f>'[1]結果ー国審（入力用）'!G23</f>
        <v>11131</v>
      </c>
      <c r="H23" s="192">
        <f t="shared" si="3"/>
        <v>11567</v>
      </c>
      <c r="I23" s="216">
        <f>'[1]結果ー国審（入力用）'!I23</f>
        <v>22698</v>
      </c>
      <c r="J23" s="194">
        <f t="shared" si="4"/>
        <v>55.73</v>
      </c>
      <c r="K23" s="195">
        <f t="shared" si="4"/>
        <v>52</v>
      </c>
      <c r="L23" s="196">
        <f t="shared" si="4"/>
        <v>53.76</v>
      </c>
      <c r="M23" s="197">
        <f t="shared" si="5"/>
        <v>12.059999999999995</v>
      </c>
      <c r="N23" s="198">
        <f t="shared" si="5"/>
        <v>13.369999999999997</v>
      </c>
      <c r="O23" s="199">
        <f t="shared" si="5"/>
        <v>12.739999999999995</v>
      </c>
      <c r="P23" s="194">
        <v>43.67</v>
      </c>
      <c r="Q23" s="195">
        <v>38.63</v>
      </c>
      <c r="R23" s="196">
        <v>41.02</v>
      </c>
    </row>
    <row r="24" spans="2:18" s="173" customFormat="1" ht="23.25" customHeight="1">
      <c r="B24" s="189"/>
      <c r="C24" s="190" t="s">
        <v>48</v>
      </c>
      <c r="D24" s="215">
        <f>'[1]結果ー国審（入力用）'!D24</f>
        <v>19399</v>
      </c>
      <c r="E24" s="192">
        <f>'[1]結果ー国審（入力用）'!E24</f>
        <v>20981</v>
      </c>
      <c r="F24" s="254">
        <f>'[1]結果ー国審（入力用）'!F24</f>
        <v>40380</v>
      </c>
      <c r="G24" s="215">
        <f>'[1]結果ー国審（入力用）'!G24</f>
        <v>11852</v>
      </c>
      <c r="H24" s="192">
        <f t="shared" si="3"/>
        <v>12238</v>
      </c>
      <c r="I24" s="254">
        <f>'[1]結果ー国審（入力用）'!I24</f>
        <v>24090</v>
      </c>
      <c r="J24" s="194">
        <f t="shared" si="4"/>
        <v>61.1</v>
      </c>
      <c r="K24" s="195">
        <f t="shared" si="4"/>
        <v>58.33</v>
      </c>
      <c r="L24" s="196">
        <f t="shared" si="4"/>
        <v>59.66</v>
      </c>
      <c r="M24" s="197">
        <f t="shared" si="5"/>
        <v>8.149999999999999</v>
      </c>
      <c r="N24" s="198">
        <f t="shared" si="5"/>
        <v>9.059999999999995</v>
      </c>
      <c r="O24" s="199">
        <f t="shared" si="5"/>
        <v>8.629999999999995</v>
      </c>
      <c r="P24" s="194">
        <v>52.95</v>
      </c>
      <c r="Q24" s="195">
        <v>49.27</v>
      </c>
      <c r="R24" s="196">
        <v>51.03</v>
      </c>
    </row>
    <row r="25" spans="2:18" s="173" customFormat="1" ht="23.25" customHeight="1">
      <c r="B25" s="189"/>
      <c r="C25" s="190" t="s">
        <v>49</v>
      </c>
      <c r="D25" s="191">
        <f>'[1]結果ー国審（入力用）'!D25</f>
        <v>12593</v>
      </c>
      <c r="E25" s="255">
        <f>'[1]結果ー国審（入力用）'!E25</f>
        <v>13516</v>
      </c>
      <c r="F25" s="193">
        <f>'[1]結果ー国審（入力用）'!F25</f>
        <v>26109</v>
      </c>
      <c r="G25" s="191">
        <f>'[1]結果ー国審（入力用）'!G25</f>
        <v>8310</v>
      </c>
      <c r="H25" s="255">
        <f t="shared" si="3"/>
        <v>8550</v>
      </c>
      <c r="I25" s="193">
        <f>'[1]結果ー国審（入力用）'!I25</f>
        <v>16860</v>
      </c>
      <c r="J25" s="194">
        <f t="shared" si="4"/>
        <v>65.99</v>
      </c>
      <c r="K25" s="195">
        <f t="shared" si="4"/>
        <v>63.26</v>
      </c>
      <c r="L25" s="196">
        <f t="shared" si="4"/>
        <v>64.58</v>
      </c>
      <c r="M25" s="197">
        <f t="shared" si="5"/>
        <v>15.679999999999993</v>
      </c>
      <c r="N25" s="198">
        <f t="shared" si="5"/>
        <v>17.839999999999996</v>
      </c>
      <c r="O25" s="199">
        <f t="shared" si="5"/>
        <v>16.82</v>
      </c>
      <c r="P25" s="194">
        <v>50.31</v>
      </c>
      <c r="Q25" s="195">
        <v>45.42</v>
      </c>
      <c r="R25" s="196">
        <v>47.76</v>
      </c>
    </row>
    <row r="26" spans="2:18" s="173" customFormat="1" ht="23.25" customHeight="1">
      <c r="B26" s="189"/>
      <c r="C26" s="190" t="s">
        <v>26</v>
      </c>
      <c r="D26" s="191">
        <f>'[1]結果ー国審（入力用）'!D26</f>
        <v>21097</v>
      </c>
      <c r="E26" s="255">
        <f>'[1]結果ー国審（入力用）'!E26</f>
        <v>23413</v>
      </c>
      <c r="F26" s="193">
        <f>'[1]結果ー国審（入力用）'!F26</f>
        <v>44510</v>
      </c>
      <c r="G26" s="191">
        <f>'[1]結果ー国審（入力用）'!G26</f>
        <v>14440</v>
      </c>
      <c r="H26" s="255">
        <f t="shared" si="3"/>
        <v>15551</v>
      </c>
      <c r="I26" s="193">
        <f>'[1]結果ー国審（入力用）'!I26</f>
        <v>29991</v>
      </c>
      <c r="J26" s="194">
        <f t="shared" si="4"/>
        <v>68.45</v>
      </c>
      <c r="K26" s="195">
        <f t="shared" si="4"/>
        <v>66.42</v>
      </c>
      <c r="L26" s="196">
        <f t="shared" si="4"/>
        <v>67.38</v>
      </c>
      <c r="M26" s="197">
        <f t="shared" si="5"/>
        <v>9.470000000000006</v>
      </c>
      <c r="N26" s="198">
        <f t="shared" si="5"/>
        <v>10.880000000000003</v>
      </c>
      <c r="O26" s="199">
        <f t="shared" si="5"/>
        <v>10.209999999999994</v>
      </c>
      <c r="P26" s="194">
        <v>58.98</v>
      </c>
      <c r="Q26" s="195">
        <v>55.54</v>
      </c>
      <c r="R26" s="196">
        <v>57.17</v>
      </c>
    </row>
    <row r="27" spans="2:18" s="173" customFormat="1" ht="23.25" customHeight="1" thickBot="1">
      <c r="B27" s="200"/>
      <c r="C27" s="201" t="s">
        <v>33</v>
      </c>
      <c r="D27" s="202">
        <f>'[1]結果ー国審（入力用）'!D27</f>
        <v>36812</v>
      </c>
      <c r="E27" s="256">
        <f>'[1]結果ー国審（入力用）'!E27</f>
        <v>39931</v>
      </c>
      <c r="F27" s="204">
        <f>'[1]結果ー国審（入力用）'!F27</f>
        <v>76743</v>
      </c>
      <c r="G27" s="202">
        <f>'[1]結果ー国審（入力用）'!G27</f>
        <v>19898</v>
      </c>
      <c r="H27" s="256">
        <f t="shared" si="3"/>
        <v>20323</v>
      </c>
      <c r="I27" s="204">
        <f>'[1]結果ー国審（入力用）'!I27</f>
        <v>40221</v>
      </c>
      <c r="J27" s="205">
        <f t="shared" si="4"/>
        <v>54.05</v>
      </c>
      <c r="K27" s="206">
        <f t="shared" si="4"/>
        <v>50.9</v>
      </c>
      <c r="L27" s="207">
        <f t="shared" si="4"/>
        <v>52.41</v>
      </c>
      <c r="M27" s="208">
        <f t="shared" si="5"/>
        <v>6.119999999999997</v>
      </c>
      <c r="N27" s="209">
        <f t="shared" si="5"/>
        <v>7.339999999999996</v>
      </c>
      <c r="O27" s="210">
        <f t="shared" si="5"/>
        <v>6.759999999999998</v>
      </c>
      <c r="P27" s="205">
        <v>47.93</v>
      </c>
      <c r="Q27" s="206">
        <v>43.56</v>
      </c>
      <c r="R27" s="207">
        <v>45.65</v>
      </c>
    </row>
    <row r="28" spans="2:18" s="173" customFormat="1" ht="23.25" customHeight="1" thickBot="1">
      <c r="B28" s="257" t="s">
        <v>27</v>
      </c>
      <c r="C28" s="258"/>
      <c r="D28" s="259">
        <f>'[1]結果ー国審（入力用）'!D28</f>
        <v>179983</v>
      </c>
      <c r="E28" s="165">
        <f>'[1]結果ー国審（入力用）'!E28</f>
        <v>196665</v>
      </c>
      <c r="F28" s="260">
        <f>'[1]結果ー国審（入力用）'!F28</f>
        <v>376648</v>
      </c>
      <c r="G28" s="259">
        <f>'[1]結果ー国審（入力用）'!G28</f>
        <v>108574</v>
      </c>
      <c r="H28" s="165">
        <f t="shared" si="3"/>
        <v>114977</v>
      </c>
      <c r="I28" s="260">
        <f>'[1]結果ー国審（入力用）'!I28</f>
        <v>223551</v>
      </c>
      <c r="J28" s="167">
        <f t="shared" si="4"/>
        <v>60.32</v>
      </c>
      <c r="K28" s="168">
        <f t="shared" si="4"/>
        <v>58.46</v>
      </c>
      <c r="L28" s="169">
        <f t="shared" si="4"/>
        <v>59.35</v>
      </c>
      <c r="M28" s="170">
        <f t="shared" si="5"/>
        <v>12.189999999999998</v>
      </c>
      <c r="N28" s="171">
        <f t="shared" si="5"/>
        <v>14.579999999999998</v>
      </c>
      <c r="O28" s="172">
        <f t="shared" si="5"/>
        <v>13.440000000000005</v>
      </c>
      <c r="P28" s="167">
        <v>48.13</v>
      </c>
      <c r="Q28" s="168">
        <v>43.88</v>
      </c>
      <c r="R28" s="169">
        <v>45.91</v>
      </c>
    </row>
    <row r="29" spans="2:18" s="179" customFormat="1" ht="23.25" customHeight="1" thickBot="1">
      <c r="B29" s="174"/>
      <c r="C29" s="174"/>
      <c r="D29" s="176"/>
      <c r="E29" s="176"/>
      <c r="F29" s="176"/>
      <c r="G29" s="176"/>
      <c r="H29" s="176"/>
      <c r="I29" s="176"/>
      <c r="J29" s="177"/>
      <c r="K29" s="177"/>
      <c r="L29" s="177"/>
      <c r="M29" s="178"/>
      <c r="N29" s="178"/>
      <c r="O29" s="178"/>
      <c r="P29" s="177"/>
      <c r="Q29" s="177"/>
      <c r="R29" s="177"/>
    </row>
    <row r="30" spans="2:18" s="173" customFormat="1" ht="23.25" customHeight="1" thickBot="1">
      <c r="B30" s="295" t="s">
        <v>28</v>
      </c>
      <c r="C30" s="296"/>
      <c r="D30" s="259">
        <f>'[1]結果ー国審（入力用）'!D30</f>
        <v>431208</v>
      </c>
      <c r="E30" s="165">
        <f>'[1]結果ー国審（入力用）'!E30</f>
        <v>468257</v>
      </c>
      <c r="F30" s="166">
        <f>'[1]結果ー国審（入力用）'!F30</f>
        <v>899465</v>
      </c>
      <c r="G30" s="259">
        <f>'[1]結果ー国審（入力用）'!G30</f>
        <v>236262</v>
      </c>
      <c r="H30" s="165">
        <f>I30-G30</f>
        <v>246793</v>
      </c>
      <c r="I30" s="260">
        <f>'[1]結果ー国審（入力用）'!I30</f>
        <v>483055</v>
      </c>
      <c r="J30" s="167">
        <f>IF(D30=0,"　     -",ROUND(INT(G30/D30*100000)/1000,2))</f>
        <v>54.79</v>
      </c>
      <c r="K30" s="168">
        <f>IF(E30=0,"　     -",ROUND(INT(H30/E30*100000)/1000,2))</f>
        <v>52.7</v>
      </c>
      <c r="L30" s="169">
        <f>IF(F30=0,"　     -",ROUND(INT(I30/F30*100000)/1000,2))</f>
        <v>53.7</v>
      </c>
      <c r="M30" s="170">
        <f>J30-P30</f>
        <v>6.890000000000001</v>
      </c>
      <c r="N30" s="171">
        <f>K30-Q30</f>
        <v>8.93</v>
      </c>
      <c r="O30" s="172">
        <f>L30-R30</f>
        <v>7.960000000000001</v>
      </c>
      <c r="P30" s="167">
        <v>47.9</v>
      </c>
      <c r="Q30" s="168">
        <v>43.77</v>
      </c>
      <c r="R30" s="169">
        <v>45.74</v>
      </c>
    </row>
    <row r="31" spans="2:18" s="265" customFormat="1" ht="16.5" customHeight="1">
      <c r="B31" s="261"/>
      <c r="C31" s="261"/>
      <c r="D31" s="262"/>
      <c r="E31" s="262"/>
      <c r="F31" s="262"/>
      <c r="G31" s="262"/>
      <c r="H31" s="262"/>
      <c r="I31" s="262"/>
      <c r="J31" s="263"/>
      <c r="K31" s="263"/>
      <c r="L31" s="263"/>
      <c r="M31" s="264"/>
      <c r="N31" s="264"/>
      <c r="O31" s="264"/>
      <c r="P31" s="263"/>
      <c r="Q31" s="263"/>
      <c r="R31" s="263"/>
    </row>
    <row r="32" spans="2:18" s="265" customFormat="1" ht="16.5" customHeight="1">
      <c r="B32" s="261"/>
      <c r="C32" s="261"/>
      <c r="D32" s="262"/>
      <c r="E32" s="262"/>
      <c r="F32" s="262"/>
      <c r="G32" s="262"/>
      <c r="H32" s="262"/>
      <c r="I32" s="262"/>
      <c r="J32" s="263"/>
      <c r="K32" s="263"/>
      <c r="L32" s="263"/>
      <c r="M32" s="264"/>
      <c r="N32" s="264"/>
      <c r="O32" s="264"/>
      <c r="P32" s="263"/>
      <c r="Q32" s="263"/>
      <c r="R32" s="263"/>
    </row>
    <row r="33" spans="2:18" s="265" customFormat="1" ht="16.5" customHeight="1">
      <c r="B33" s="261"/>
      <c r="C33" s="261"/>
      <c r="D33" s="262"/>
      <c r="E33" s="262"/>
      <c r="F33" s="262"/>
      <c r="G33" s="262"/>
      <c r="H33" s="262"/>
      <c r="I33" s="262"/>
      <c r="J33" s="263"/>
      <c r="K33" s="263"/>
      <c r="L33" s="263"/>
      <c r="M33" s="264"/>
      <c r="N33" s="264"/>
      <c r="O33" s="264"/>
      <c r="P33" s="263"/>
      <c r="Q33" s="263"/>
      <c r="R33" s="263"/>
    </row>
    <row r="34" spans="2:18" s="265" customFormat="1" ht="16.5" customHeight="1">
      <c r="B34" s="261"/>
      <c r="C34" s="261"/>
      <c r="D34" s="262"/>
      <c r="E34" s="262"/>
      <c r="F34" s="262"/>
      <c r="G34" s="262"/>
      <c r="H34" s="262"/>
      <c r="I34" s="262"/>
      <c r="J34" s="263"/>
      <c r="K34" s="263"/>
      <c r="L34" s="263"/>
      <c r="M34" s="264"/>
      <c r="N34" s="264"/>
      <c r="O34" s="264"/>
      <c r="P34" s="263"/>
      <c r="Q34" s="263"/>
      <c r="R34" s="263"/>
    </row>
    <row r="35" spans="2:18" s="265" customFormat="1" ht="16.5" customHeight="1">
      <c r="B35" s="261"/>
      <c r="C35" s="261"/>
      <c r="D35" s="262"/>
      <c r="E35" s="262"/>
      <c r="F35" s="262"/>
      <c r="G35" s="262"/>
      <c r="H35" s="262"/>
      <c r="I35" s="262"/>
      <c r="J35" s="263"/>
      <c r="K35" s="263"/>
      <c r="L35" s="263"/>
      <c r="M35" s="264"/>
      <c r="N35" s="264"/>
      <c r="O35" s="264"/>
      <c r="P35" s="263"/>
      <c r="Q35" s="263"/>
      <c r="R35" s="263"/>
    </row>
    <row r="36" spans="2:18" s="265" customFormat="1" ht="16.5" customHeight="1">
      <c r="B36" s="261"/>
      <c r="C36" s="261"/>
      <c r="D36" s="262"/>
      <c r="E36" s="262"/>
      <c r="F36" s="262"/>
      <c r="G36" s="262"/>
      <c r="H36" s="262"/>
      <c r="I36" s="262"/>
      <c r="J36" s="263"/>
      <c r="K36" s="263"/>
      <c r="L36" s="263"/>
      <c r="M36" s="264"/>
      <c r="N36" s="264"/>
      <c r="O36" s="264"/>
      <c r="P36" s="263"/>
      <c r="Q36" s="263"/>
      <c r="R36" s="263"/>
    </row>
    <row r="37" spans="2:18" s="265" customFormat="1" ht="16.5" customHeight="1">
      <c r="B37" s="261"/>
      <c r="C37" s="261"/>
      <c r="D37" s="262"/>
      <c r="E37" s="262"/>
      <c r="F37" s="262"/>
      <c r="G37" s="262"/>
      <c r="H37" s="262"/>
      <c r="I37" s="262"/>
      <c r="J37" s="263"/>
      <c r="K37" s="263"/>
      <c r="L37" s="263"/>
      <c r="M37" s="264"/>
      <c r="N37" s="264"/>
      <c r="O37" s="264"/>
      <c r="P37" s="263"/>
      <c r="Q37" s="263"/>
      <c r="R37" s="263"/>
    </row>
    <row r="38" spans="2:18" s="265" customFormat="1" ht="16.5" customHeight="1">
      <c r="B38" s="261"/>
      <c r="C38" s="261"/>
      <c r="D38" s="262"/>
      <c r="E38" s="262"/>
      <c r="F38" s="262"/>
      <c r="G38" s="262"/>
      <c r="H38" s="262"/>
      <c r="I38" s="262"/>
      <c r="J38" s="263"/>
      <c r="K38" s="263"/>
      <c r="L38" s="263"/>
      <c r="M38" s="264"/>
      <c r="N38" s="264"/>
      <c r="O38" s="264"/>
      <c r="P38" s="263"/>
      <c r="Q38" s="263"/>
      <c r="R38" s="263"/>
    </row>
    <row r="39" spans="2:18" s="265" customFormat="1" ht="16.5" customHeight="1">
      <c r="B39" s="261"/>
      <c r="C39" s="261"/>
      <c r="D39" s="262"/>
      <c r="E39" s="262"/>
      <c r="F39" s="262"/>
      <c r="G39" s="262"/>
      <c r="H39" s="262"/>
      <c r="I39" s="262"/>
      <c r="J39" s="263"/>
      <c r="K39" s="263"/>
      <c r="L39" s="263"/>
      <c r="M39" s="264"/>
      <c r="N39" s="264"/>
      <c r="O39" s="264"/>
      <c r="P39" s="263"/>
      <c r="Q39" s="263"/>
      <c r="R39" s="263"/>
    </row>
    <row r="40" spans="2:18" s="265" customFormat="1" ht="16.5" customHeight="1">
      <c r="B40" s="261"/>
      <c r="C40" s="261"/>
      <c r="D40" s="262"/>
      <c r="E40" s="262"/>
      <c r="F40" s="262"/>
      <c r="G40" s="262"/>
      <c r="H40" s="262"/>
      <c r="I40" s="262"/>
      <c r="J40" s="263"/>
      <c r="K40" s="263"/>
      <c r="L40" s="263"/>
      <c r="M40" s="264"/>
      <c r="N40" s="264"/>
      <c r="O40" s="264"/>
      <c r="P40" s="263"/>
      <c r="Q40" s="263"/>
      <c r="R40" s="263"/>
    </row>
    <row r="41" spans="2:18" s="265" customFormat="1" ht="16.5" customHeight="1">
      <c r="B41" s="261"/>
      <c r="C41" s="261"/>
      <c r="D41" s="266"/>
      <c r="E41" s="266"/>
      <c r="F41" s="266"/>
      <c r="G41" s="266"/>
      <c r="H41" s="266"/>
      <c r="I41" s="266"/>
      <c r="J41" s="263"/>
      <c r="K41" s="263"/>
      <c r="L41" s="263"/>
      <c r="M41" s="264"/>
      <c r="N41" s="264"/>
      <c r="O41" s="264"/>
      <c r="P41" s="263"/>
      <c r="Q41" s="263"/>
      <c r="R41" s="263"/>
    </row>
    <row r="42" spans="2:18" s="265" customFormat="1" ht="16.5" customHeight="1">
      <c r="B42" s="261"/>
      <c r="C42" s="261"/>
      <c r="D42" s="266"/>
      <c r="E42" s="266"/>
      <c r="F42" s="266"/>
      <c r="G42" s="266"/>
      <c r="H42" s="266"/>
      <c r="I42" s="266"/>
      <c r="J42" s="263"/>
      <c r="K42" s="263"/>
      <c r="L42" s="263"/>
      <c r="M42" s="264"/>
      <c r="N42" s="264"/>
      <c r="O42" s="264"/>
      <c r="P42" s="263"/>
      <c r="Q42" s="263"/>
      <c r="R42" s="263"/>
    </row>
    <row r="43" spans="2:18" s="265" customFormat="1" ht="16.5" customHeight="1">
      <c r="B43" s="261"/>
      <c r="C43" s="261"/>
      <c r="D43" s="266"/>
      <c r="E43" s="266"/>
      <c r="F43" s="266"/>
      <c r="G43" s="266"/>
      <c r="H43" s="266"/>
      <c r="I43" s="266"/>
      <c r="J43" s="263"/>
      <c r="K43" s="263"/>
      <c r="L43" s="263"/>
      <c r="M43" s="264"/>
      <c r="N43" s="264"/>
      <c r="O43" s="264"/>
      <c r="P43" s="263"/>
      <c r="Q43" s="263"/>
      <c r="R43" s="263"/>
    </row>
    <row r="44" spans="2:18" s="265" customFormat="1" ht="16.5" customHeight="1">
      <c r="B44" s="261"/>
      <c r="C44" s="261"/>
      <c r="D44" s="266"/>
      <c r="E44" s="266"/>
      <c r="F44" s="266"/>
      <c r="G44" s="266"/>
      <c r="H44" s="266"/>
      <c r="I44" s="266"/>
      <c r="J44" s="263"/>
      <c r="K44" s="263"/>
      <c r="L44" s="263"/>
      <c r="M44" s="264"/>
      <c r="N44" s="264"/>
      <c r="O44" s="264"/>
      <c r="P44" s="263"/>
      <c r="Q44" s="263"/>
      <c r="R44" s="263"/>
    </row>
    <row r="45" spans="2:18" s="265" customFormat="1" ht="16.5" customHeight="1">
      <c r="B45" s="261"/>
      <c r="C45" s="261"/>
      <c r="D45" s="267"/>
      <c r="E45" s="267"/>
      <c r="F45" s="267"/>
      <c r="G45" s="267"/>
      <c r="H45" s="267"/>
      <c r="I45" s="267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2:18" s="265" customFormat="1" ht="16.5" customHeight="1">
      <c r="B46" s="261"/>
      <c r="C46" s="261"/>
      <c r="D46" s="266"/>
      <c r="E46" s="266"/>
      <c r="F46" s="266"/>
      <c r="G46" s="266"/>
      <c r="H46" s="266"/>
      <c r="I46" s="266"/>
      <c r="J46" s="263"/>
      <c r="K46" s="263"/>
      <c r="L46" s="263"/>
      <c r="M46" s="264"/>
      <c r="N46" s="264"/>
      <c r="O46" s="264"/>
      <c r="P46" s="263"/>
      <c r="Q46" s="263"/>
      <c r="R46" s="263"/>
    </row>
    <row r="47" spans="2:3" s="265" customFormat="1" ht="16.5" customHeight="1">
      <c r="B47" s="261"/>
      <c r="C47" s="261"/>
    </row>
    <row r="48" spans="2:3" s="265" customFormat="1" ht="17.25">
      <c r="B48" s="261"/>
      <c r="C48" s="261"/>
    </row>
    <row r="49" spans="2:3" s="265" customFormat="1" ht="17.25">
      <c r="B49" s="261"/>
      <c r="C49" s="261"/>
    </row>
    <row r="50" spans="2:3" s="265" customFormat="1" ht="17.25">
      <c r="B50" s="261"/>
      <c r="C50" s="261"/>
    </row>
    <row r="51" spans="2:3" s="265" customFormat="1" ht="17.25">
      <c r="B51" s="261"/>
      <c r="C51" s="261"/>
    </row>
    <row r="52" spans="2:3" s="265" customFormat="1" ht="17.25">
      <c r="B52" s="261"/>
      <c r="C52" s="261"/>
    </row>
    <row r="53" spans="2:3" s="265" customFormat="1" ht="17.25">
      <c r="B53" s="261"/>
      <c r="C53" s="261"/>
    </row>
    <row r="54" spans="2:3" s="265" customFormat="1" ht="17.25">
      <c r="B54" s="261"/>
      <c r="C54" s="261"/>
    </row>
    <row r="55" spans="2:3" s="265" customFormat="1" ht="17.25">
      <c r="B55" s="261"/>
      <c r="C55" s="261"/>
    </row>
    <row r="56" spans="2:3" s="265" customFormat="1" ht="17.25">
      <c r="B56" s="261"/>
      <c r="C56" s="261"/>
    </row>
    <row r="57" spans="2:3" s="270" customFormat="1" ht="17.25">
      <c r="B57" s="269"/>
      <c r="C57" s="269"/>
    </row>
    <row r="58" spans="2:3" s="270" customFormat="1" ht="17.25">
      <c r="B58" s="269"/>
      <c r="C58" s="269"/>
    </row>
    <row r="59" spans="2:3" s="270" customFormat="1" ht="17.25">
      <c r="B59" s="269"/>
      <c r="C59" s="269"/>
    </row>
    <row r="60" spans="2:3" s="270" customFormat="1" ht="17.25">
      <c r="B60" s="269"/>
      <c r="C60" s="269"/>
    </row>
  </sheetData>
  <sheetProtection/>
  <mergeCells count="6">
    <mergeCell ref="M2:N2"/>
    <mergeCell ref="P2:R2"/>
    <mergeCell ref="P4:R4"/>
    <mergeCell ref="B7:C7"/>
    <mergeCell ref="B9:C9"/>
    <mergeCell ref="B30:C30"/>
  </mergeCells>
  <printOptions/>
  <pageMargins left="0.7086614173228347" right="0.31496062992125984" top="0.7480314960629921" bottom="0.3937007874015748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行政係</dc:creator>
  <cp:keywords/>
  <dc:description/>
  <cp:lastModifiedBy>富山県</cp:lastModifiedBy>
  <cp:lastPrinted>2015-02-17T12:05:17Z</cp:lastPrinted>
  <dcterms:created xsi:type="dcterms:W3CDTF">2003-02-17T04:06:14Z</dcterms:created>
  <dcterms:modified xsi:type="dcterms:W3CDTF">2019-07-31T04:36:00Z</dcterms:modified>
  <cp:category/>
  <cp:version/>
  <cp:contentType/>
  <cp:contentStatus/>
</cp:coreProperties>
</file>