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◎経営比較分析表\R01\020109 公営企業に係る経営比較分析表（平成30年度決算）の分析等について\03_市町村より回答\17_中新川広域\下水道（法適用）\"/>
    </mc:Choice>
  </mc:AlternateContent>
  <workbookProtection workbookAlgorithmName="SHA-512" workbookHashValue="FHM/w6KYtRcGOZHLp5Kwc8XP4xiD/z9F2RPIyepHSaya1Bua1/CCTfO84Fr5saej4v0lr31d9nypNtWShJCouA==" workbookSaltValue="+3eBjE4HCfun7nKf6Y04l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<sst xmlns="http://schemas.openxmlformats.org/spreadsheetml/2006/main" count="273" uniqueCount="111">
  <si>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</si>
  <si>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</si>
  <si>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</si>
  <si>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</si>
  <si>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</si>
  <si>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</si>
  <si>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</si>
  <si>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</si>
  <si>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</si>
  <si>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</si>
  <si>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</si>
  <si>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</si>
  <si>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</si>
  <si>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</si>
  <si>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</si>
  <si>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</si>
  <si>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</si>
  <si>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</si>
  <si>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</si>
  <si>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</si>
  <si>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</si>
  <si>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</si>
  <si>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</si>
  <si>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</si>
  <si>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</si>
  <si>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</si>
  <si>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</si>
  <si>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</si>
  <si>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</si>
  <si>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</si>
  <si>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</si>
  <si>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</si>
  <si>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</si>
  <si>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</si>
  <si>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</si>
  <si>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</si>
  <si>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</si>
  <si>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</si>
  <si>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</si>
  <si>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</si>
  <si>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</si>
  <si>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</si>
  <si>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</si>
  <si>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</si>
  <si>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</si>
  <si>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</si>
  <si>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</si>
  <si>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</si>
  <si>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</si>
  <si>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</si>
  <si>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</si>
  <si>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</si>
  <si>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</si>
  <si>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</si>
  <si>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</si>
  <si>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</si>
  <si>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</si>
  <si>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</si>
  <si>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</si>
  <si>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</si>
  <si>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</si>
  <si>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</si>
  <si>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</si>
  <si>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</si>
  <si>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</si>
  <si>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</si>
  <si>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</si>
  <si>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</si>
  <si>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</si>
  <si>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</si>
  <si>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</si>
  <si>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</si>
  <si>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</si>
  <si>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</si>
  <si>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</si>
  <si>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</si>
  <si>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</si>
  <si>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</si>
  <si>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</si>
  <si>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</si>
  <si>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</si>
  <si>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</si>
  <si>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</si>
  <si>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</si>
  <si>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</si>
  <si>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</si>
  <si>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</si>
  <si>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</si>
  <si>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</si>
  <si>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</si>
  <si>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</si>
  <si>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</si>
  <si>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</si>
  <si>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</si>
  <si>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</si>
  <si>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</si>
  <si>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中新川広域行政事務組合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</si>
  <si>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</si>
  <si>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</si>
  <si>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</si>
  <si>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</si>
  <si>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</si>
  <si>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</si>
  <si>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</si>
  <si>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</si>
  <si>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</si>
  <si>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</si>
  <si>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</si>
  <si>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事業は、Ｈ２８から法適用したため、Ｈ２７以前のデータは表されていない。①経常収支比率は前年度比１２ポイント増の約１２７％となり、類似団体と比較すると高い値となった。公共の処理場へ接続しており、処理場建設費の企業債利息が無いため、経常費用が抑えられている。②純損失が無く、累積欠損金が生じなかった。③流動比率は前年度比２０ポイント増の約１４５％となり、類似団体と比較すると高い値となった。処理場建設費の企業債は公共で借入れているため、流動負債が抑えられている。③流動比率は前年度比２０ポイント増の約１４５％となり、類似団体と比較すると高い値となった。処理場建設費の企業債は公共で借入れているため、流動負債が抑えられている。④企業債残高対事業規模比率は、類似団体と比較すると高めである。管渠整備で地方債現在高が増え続け、料金収入が追い付いていないことが分かる。⑤経費回収率は１００％と類似団体と比較すると高い値となった。処理場建設費の資本費が無いため、汚水処理費が抑えられている。⑥汚水処理原価は約１５４円となり、類似団体と比較すると低い。公共の処理場へ接続しているため、汚水処理費が抑えられている。⑦公共の処理場へ接続しているため、数値がない。⑧水洗化率は前年度比１ポイント増の約７９％となった。水洗化率は増加傾向である。処理人口が毎年増えているが、それ以上に水洗化人口が増加している。</t>
    <phoneticPr fontId="4"/>
  </si>
  <si>
    <t>①前年度比２ポイント増の約６％となったが、類似団体と比較すると低い値となった。特環の管渠整備が継続中で、法定耐用年数に近い資産が少ない。②③管渠については、標準耐用年数が経過するＲ３２（2050年）以降に、事業費を平準化させて老朽化対策を実施する計画である。</t>
    <phoneticPr fontId="4"/>
  </si>
  <si>
    <t>経営戦略をH２８に策定しており、５年毎の見直しを予定している。H２８から公営企業会計を適用した。経営状況を議会及び住民に公表し、管理費の経費削減を図った上で、Ｒ１に料金改定を行った。当組合は２町１村の組合であり、構成町村である上市町及び立山町では、特環及び農集の処理場を有しており、人口減による処理水量の減に合わせ、施設の効率的な運用を図るため、各処理区の統廃合を行う必要がある。</t>
    <rPh sb="87" eb="88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</si>
</sst>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7-4EEC-B048-B11352A5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8000"/>
        <c:axId val="22045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7-4EEC-B048-B11352A51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58000"/>
        <c:axId val="220452512"/>
      </c:lineChart>
      <c:dateAx>
        <c:axId val="22045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452512"/>
        <c:crosses val="autoZero"/>
        <c:auto val="1"/>
        <c:lblOffset val="100"/>
        <c:baseTimeUnit val="years"/>
      </c:dateAx>
      <c:valAx>
        <c:axId val="22045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45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B-486A-B22E-076014E40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692688"/>
        <c:axId val="488692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4B-486A-B22E-076014E40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92688"/>
        <c:axId val="488692296"/>
      </c:lineChart>
      <c:dateAx>
        <c:axId val="48869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692296"/>
        <c:crosses val="autoZero"/>
        <c:auto val="1"/>
        <c:lblOffset val="100"/>
        <c:baseTimeUnit val="years"/>
      </c:dateAx>
      <c:valAx>
        <c:axId val="488692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69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76.510000000000005</c:v>
                </c:pt>
                <c:pt idx="3">
                  <c:v>77.569999999999993</c:v>
                </c:pt>
                <c:pt idx="4">
                  <c:v>79.040000000000006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8F-4817-8867-B78DB8C80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686808"/>
        <c:axId val="48869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F-4817-8867-B78DB8C80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86808"/>
        <c:axId val="488696216"/>
      </c:lineChart>
      <c:dateAx>
        <c:axId val="48868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696216"/>
        <c:crosses val="autoZero"/>
        <c:auto val="1"/>
        <c:lblOffset val="100"/>
        <c:baseTimeUnit val="years"/>
      </c:dateAx>
      <c:valAx>
        <c:axId val="48869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68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119.57</c:v>
                </c:pt>
                <c:pt idx="3">
                  <c:v>114.33</c:v>
                </c:pt>
                <c:pt idx="4">
                  <c:v>126.72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1C-4053-BC31-CE4B6144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9176"/>
        <c:axId val="22045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1C-4053-BC31-CE4B6144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59176"/>
        <c:axId val="220455648"/>
      </c:lineChart>
      <c:dateAx>
        <c:axId val="220459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455648"/>
        <c:crosses val="autoZero"/>
        <c:auto val="1"/>
        <c:lblOffset val="100"/>
        <c:baseTimeUnit val="years"/>
      </c:dateAx>
      <c:valAx>
        <c:axId val="22045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459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2.1800000000000002</c:v>
                </c:pt>
                <c:pt idx="3">
                  <c:v>4.26</c:v>
                </c:pt>
                <c:pt idx="4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C-4FBA-9F8A-10E83C32C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56040"/>
        <c:axId val="22045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0C-4FBA-9F8A-10E83C32C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56040"/>
        <c:axId val="220456824"/>
      </c:lineChart>
      <c:dateAx>
        <c:axId val="220456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456824"/>
        <c:crosses val="autoZero"/>
        <c:auto val="1"/>
        <c:lblOffset val="100"/>
        <c:baseTimeUnit val="years"/>
      </c:dateAx>
      <c:valAx>
        <c:axId val="22045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456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B2-4FDC-82E5-127E20BDD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32472"/>
        <c:axId val="48803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B2-4FDC-82E5-127E20BDD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2472"/>
        <c:axId val="488037568"/>
      </c:lineChart>
      <c:dateAx>
        <c:axId val="488032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037568"/>
        <c:crosses val="autoZero"/>
        <c:auto val="1"/>
        <c:lblOffset val="100"/>
        <c:baseTimeUnit val="years"/>
      </c:dateAx>
      <c:valAx>
        <c:axId val="48803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03247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BF-4BB0-BADF-73919D1A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31296"/>
        <c:axId val="488036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BF-4BB0-BADF-73919D1A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296"/>
        <c:axId val="488036392"/>
      </c:lineChart>
      <c:dateAx>
        <c:axId val="48803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036392"/>
        <c:crosses val="autoZero"/>
        <c:auto val="1"/>
        <c:lblOffset val="100"/>
        <c:baseTimeUnit val="years"/>
      </c:dateAx>
      <c:valAx>
        <c:axId val="48803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03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102.74</c:v>
                </c:pt>
                <c:pt idx="3">
                  <c:v>125.41</c:v>
                </c:pt>
                <c:pt idx="4">
                  <c:v>144.59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2D-44C9-BB34-19249909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37960"/>
        <c:axId val="488032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2D-44C9-BB34-192499091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7960"/>
        <c:axId val="488032864"/>
      </c:lineChart>
      <c:dateAx>
        <c:axId val="488037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032864"/>
        <c:crosses val="autoZero"/>
        <c:auto val="1"/>
        <c:lblOffset val="100"/>
        <c:baseTimeUnit val="years"/>
      </c:dateAx>
      <c:valAx>
        <c:axId val="488032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037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4141.99</c:v>
                </c:pt>
                <c:pt idx="3">
                  <c:v>4092.82</c:v>
                </c:pt>
                <c:pt idx="4">
                  <c:v>4148.47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81-4290-805A-178E2DAB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31688"/>
        <c:axId val="48803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81-4290-805A-178E2DAB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688"/>
        <c:axId val="488033256"/>
      </c:lineChart>
      <c:dateAx>
        <c:axId val="488031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033256"/>
        <c:crosses val="autoZero"/>
        <c:auto val="1"/>
        <c:lblOffset val="100"/>
        <c:baseTimeUnit val="years"/>
      </c:dateAx>
      <c:valAx>
        <c:axId val="48803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031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111.25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7-4934-A71A-4D60E3532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34040"/>
        <c:axId val="48803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7-4934-A71A-4D60E3532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4040"/>
        <c:axId val="488034432"/>
      </c:lineChart>
      <c:dateAx>
        <c:axId val="48803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034432"/>
        <c:crosses val="autoZero"/>
        <c:auto val="1"/>
        <c:lblOffset val="100"/>
        <c:baseTimeUnit val="years"/>
      </c:dateAx>
      <c:valAx>
        <c:axId val="48803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03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137.84</c:v>
                </c:pt>
                <c:pt idx="3">
                  <c:v>153.76</c:v>
                </c:pt>
                <c:pt idx="4">
                  <c:v>153.72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5-40EA-B2FC-B6F66219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690728"/>
        <c:axId val="48868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55-40EA-B2FC-B6F66219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690728"/>
        <c:axId val="488688376"/>
      </c:lineChart>
      <c:dateAx>
        <c:axId val="488690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8688376"/>
        <c:crosses val="autoZero"/>
        <c:auto val="1"/>
        <c:lblOffset val="100"/>
        <c:baseTimeUnit val="years"/>
      </c:dateAx>
      <c:valAx>
        <c:axId val="48868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869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富山県　中新川広域行政事務組合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 t="str">
        <f>データ!S6</f>
        <v>-</v>
      </c>
      <c r="AM8" s="68"/>
      <c r="AN8" s="68"/>
      <c r="AO8" s="68"/>
      <c r="AP8" s="68"/>
      <c r="AQ8" s="68"/>
      <c r="AR8" s="68"/>
      <c r="AS8" s="68"/>
      <c r="AT8" s="67" t="str">
        <f>データ!T6</f>
        <v>-</v>
      </c>
      <c r="AU8" s="67"/>
      <c r="AV8" s="67"/>
      <c r="AW8" s="67"/>
      <c r="AX8" s="67"/>
      <c r="AY8" s="67"/>
      <c r="AZ8" s="67"/>
      <c r="BA8" s="67"/>
      <c r="BB8" s="67" t="str">
        <f>データ!U6</f>
        <v>-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43.78</v>
      </c>
      <c r="J10" s="67"/>
      <c r="K10" s="67"/>
      <c r="L10" s="67"/>
      <c r="M10" s="67"/>
      <c r="N10" s="67"/>
      <c r="O10" s="67"/>
      <c r="P10" s="67">
        <f>データ!P6</f>
        <v>25.92</v>
      </c>
      <c r="Q10" s="67"/>
      <c r="R10" s="67"/>
      <c r="S10" s="67"/>
      <c r="T10" s="67"/>
      <c r="U10" s="67"/>
      <c r="V10" s="67"/>
      <c r="W10" s="67">
        <f>データ!Q6</f>
        <v>88.05</v>
      </c>
      <c r="X10" s="67"/>
      <c r="Y10" s="67"/>
      <c r="Z10" s="67"/>
      <c r="AA10" s="67"/>
      <c r="AB10" s="67"/>
      <c r="AC10" s="67"/>
      <c r="AD10" s="68">
        <f>データ!R6</f>
        <v>3240</v>
      </c>
      <c r="AE10" s="68"/>
      <c r="AF10" s="68"/>
      <c r="AG10" s="68"/>
      <c r="AH10" s="68"/>
      <c r="AI10" s="68"/>
      <c r="AJ10" s="68"/>
      <c r="AK10" s="2"/>
      <c r="AL10" s="68">
        <f>データ!V6</f>
        <v>12886</v>
      </c>
      <c r="AM10" s="68"/>
      <c r="AN10" s="68"/>
      <c r="AO10" s="68"/>
      <c r="AP10" s="68"/>
      <c r="AQ10" s="68"/>
      <c r="AR10" s="68"/>
      <c r="AS10" s="68"/>
      <c r="AT10" s="67">
        <f>データ!W6</f>
        <v>4.43</v>
      </c>
      <c r="AU10" s="67"/>
      <c r="AV10" s="67"/>
      <c r="AW10" s="67"/>
      <c r="AX10" s="67"/>
      <c r="AY10" s="67"/>
      <c r="AZ10" s="67"/>
      <c r="BA10" s="67"/>
      <c r="BB10" s="67">
        <f>データ!X6</f>
        <v>2908.8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pXoXiOUvU9csYR9WrErFOvSdlqbtGXAi4frfg8hsW5GcoPPHY+CNLMuOVEwELy12HgvjPoDEaRPj7NZvfKNGmw==" saltValue="StFUCQ+gjkqCXrT+RVXhl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169048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富山県　中新川広域行政事務組合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43.78</v>
      </c>
      <c r="P6" s="34">
        <f t="shared" si="3"/>
        <v>25.92</v>
      </c>
      <c r="Q6" s="34">
        <f t="shared" si="3"/>
        <v>88.05</v>
      </c>
      <c r="R6" s="34">
        <f t="shared" si="3"/>
        <v>3240</v>
      </c>
      <c r="S6" s="34" t="str">
        <f t="shared" si="3"/>
        <v>-</v>
      </c>
      <c r="T6" s="34" t="str">
        <f t="shared" si="3"/>
        <v>-</v>
      </c>
      <c r="U6" s="34" t="str">
        <f t="shared" si="3"/>
        <v>-</v>
      </c>
      <c r="V6" s="34">
        <f t="shared" si="3"/>
        <v>12886</v>
      </c>
      <c r="W6" s="34">
        <f t="shared" si="3"/>
        <v>4.43</v>
      </c>
      <c r="X6" s="34">
        <f t="shared" si="3"/>
        <v>2908.8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119.57</v>
      </c>
      <c r="AB6" s="35">
        <f t="shared" si="4"/>
        <v>114.33</v>
      </c>
      <c r="AC6" s="35">
        <f t="shared" si="4"/>
        <v>126.72</v>
      </c>
      <c r="AD6" s="35" t="str">
        <f t="shared" si="4"/>
        <v>-</v>
      </c>
      <c r="AE6" s="35" t="str">
        <f t="shared" si="4"/>
        <v>-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102.74</v>
      </c>
      <c r="AX6" s="35">
        <f t="shared" si="6"/>
        <v>125.41</v>
      </c>
      <c r="AY6" s="35">
        <f t="shared" si="6"/>
        <v>144.59</v>
      </c>
      <c r="AZ6" s="35" t="str">
        <f t="shared" si="6"/>
        <v>-</v>
      </c>
      <c r="BA6" s="35" t="str">
        <f t="shared" si="6"/>
        <v>-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4141.99</v>
      </c>
      <c r="BI6" s="35">
        <f t="shared" si="7"/>
        <v>4092.82</v>
      </c>
      <c r="BJ6" s="35">
        <f t="shared" si="7"/>
        <v>4148.47</v>
      </c>
      <c r="BK6" s="35" t="str">
        <f t="shared" si="7"/>
        <v>-</v>
      </c>
      <c r="BL6" s="35" t="str">
        <f t="shared" si="7"/>
        <v>-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111.25</v>
      </c>
      <c r="BT6" s="35">
        <f t="shared" si="8"/>
        <v>100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137.84</v>
      </c>
      <c r="CE6" s="35">
        <f t="shared" si="9"/>
        <v>153.76</v>
      </c>
      <c r="CF6" s="35">
        <f t="shared" si="9"/>
        <v>153.72</v>
      </c>
      <c r="CG6" s="35" t="str">
        <f t="shared" si="9"/>
        <v>-</v>
      </c>
      <c r="CH6" s="35" t="str">
        <f t="shared" si="9"/>
        <v>-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76.510000000000005</v>
      </c>
      <c r="DA6" s="35">
        <f t="shared" si="11"/>
        <v>77.569999999999993</v>
      </c>
      <c r="DB6" s="35">
        <f t="shared" si="11"/>
        <v>79.040000000000006</v>
      </c>
      <c r="DC6" s="35" t="str">
        <f t="shared" si="11"/>
        <v>-</v>
      </c>
      <c r="DD6" s="35" t="str">
        <f t="shared" si="11"/>
        <v>-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2.1800000000000002</v>
      </c>
      <c r="DL6" s="35">
        <f t="shared" si="12"/>
        <v>4.26</v>
      </c>
      <c r="DM6" s="35">
        <f t="shared" si="12"/>
        <v>6.3</v>
      </c>
      <c r="DN6" s="35" t="str">
        <f t="shared" si="12"/>
        <v>-</v>
      </c>
      <c r="DO6" s="35" t="str">
        <f t="shared" si="12"/>
        <v>-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169048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43.78</v>
      </c>
      <c r="P7" s="38">
        <v>25.92</v>
      </c>
      <c r="Q7" s="38">
        <v>88.05</v>
      </c>
      <c r="R7" s="38">
        <v>3240</v>
      </c>
      <c r="S7" s="38" t="s">
        <v>102</v>
      </c>
      <c r="T7" s="38" t="s">
        <v>102</v>
      </c>
      <c r="U7" s="38" t="s">
        <v>102</v>
      </c>
      <c r="V7" s="38">
        <v>12886</v>
      </c>
      <c r="W7" s="38">
        <v>4.43</v>
      </c>
      <c r="X7" s="38">
        <v>2908.8</v>
      </c>
      <c r="Y7" s="38" t="s">
        <v>102</v>
      </c>
      <c r="Z7" s="38" t="s">
        <v>102</v>
      </c>
      <c r="AA7" s="38">
        <v>119.57</v>
      </c>
      <c r="AB7" s="38">
        <v>114.33</v>
      </c>
      <c r="AC7" s="38">
        <v>126.72</v>
      </c>
      <c r="AD7" s="38" t="s">
        <v>102</v>
      </c>
      <c r="AE7" s="38" t="s">
        <v>102</v>
      </c>
      <c r="AF7" s="38">
        <v>100.85</v>
      </c>
      <c r="AG7" s="38">
        <v>102.13</v>
      </c>
      <c r="AH7" s="38">
        <v>101.72</v>
      </c>
      <c r="AI7" s="38">
        <v>101.92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110.77</v>
      </c>
      <c r="AR7" s="38">
        <v>109.51</v>
      </c>
      <c r="AS7" s="38">
        <v>112.88</v>
      </c>
      <c r="AT7" s="38">
        <v>88.06</v>
      </c>
      <c r="AU7" s="38" t="s">
        <v>102</v>
      </c>
      <c r="AV7" s="38" t="s">
        <v>102</v>
      </c>
      <c r="AW7" s="38">
        <v>102.74</v>
      </c>
      <c r="AX7" s="38">
        <v>125.41</v>
      </c>
      <c r="AY7" s="38">
        <v>144.59</v>
      </c>
      <c r="AZ7" s="38" t="s">
        <v>102</v>
      </c>
      <c r="BA7" s="38" t="s">
        <v>102</v>
      </c>
      <c r="BB7" s="38">
        <v>46.78</v>
      </c>
      <c r="BC7" s="38">
        <v>47.44</v>
      </c>
      <c r="BD7" s="38">
        <v>49.18</v>
      </c>
      <c r="BE7" s="38">
        <v>54.23</v>
      </c>
      <c r="BF7" s="38" t="s">
        <v>102</v>
      </c>
      <c r="BG7" s="38" t="s">
        <v>102</v>
      </c>
      <c r="BH7" s="38">
        <v>4141.99</v>
      </c>
      <c r="BI7" s="38">
        <v>4092.82</v>
      </c>
      <c r="BJ7" s="38">
        <v>4148.47</v>
      </c>
      <c r="BK7" s="38" t="s">
        <v>102</v>
      </c>
      <c r="BL7" s="38" t="s">
        <v>102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 t="s">
        <v>102</v>
      </c>
      <c r="BR7" s="38" t="s">
        <v>102</v>
      </c>
      <c r="BS7" s="38">
        <v>111.25</v>
      </c>
      <c r="BT7" s="38">
        <v>100</v>
      </c>
      <c r="BU7" s="38">
        <v>100</v>
      </c>
      <c r="BV7" s="38" t="s">
        <v>102</v>
      </c>
      <c r="BW7" s="38" t="s">
        <v>102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 t="s">
        <v>102</v>
      </c>
      <c r="CC7" s="38" t="s">
        <v>102</v>
      </c>
      <c r="CD7" s="38">
        <v>137.84</v>
      </c>
      <c r="CE7" s="38">
        <v>153.76</v>
      </c>
      <c r="CF7" s="38">
        <v>153.72</v>
      </c>
      <c r="CG7" s="38" t="s">
        <v>102</v>
      </c>
      <c r="CH7" s="38" t="s">
        <v>102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>
        <v>42.9</v>
      </c>
      <c r="CU7" s="38">
        <v>43.36</v>
      </c>
      <c r="CV7" s="38">
        <v>42.56</v>
      </c>
      <c r="CW7" s="38">
        <v>42.82</v>
      </c>
      <c r="CX7" s="38" t="s">
        <v>102</v>
      </c>
      <c r="CY7" s="38" t="s">
        <v>102</v>
      </c>
      <c r="CZ7" s="38">
        <v>76.510000000000005</v>
      </c>
      <c r="DA7" s="38">
        <v>77.569999999999993</v>
      </c>
      <c r="DB7" s="38">
        <v>79.040000000000006</v>
      </c>
      <c r="DC7" s="38" t="s">
        <v>102</v>
      </c>
      <c r="DD7" s="38" t="s">
        <v>102</v>
      </c>
      <c r="DE7" s="38">
        <v>83.5</v>
      </c>
      <c r="DF7" s="38">
        <v>83.06</v>
      </c>
      <c r="DG7" s="38">
        <v>83.32</v>
      </c>
      <c r="DH7" s="38">
        <v>83.36</v>
      </c>
      <c r="DI7" s="38" t="s">
        <v>102</v>
      </c>
      <c r="DJ7" s="38" t="s">
        <v>102</v>
      </c>
      <c r="DK7" s="38">
        <v>2.1800000000000002</v>
      </c>
      <c r="DL7" s="38">
        <v>4.26</v>
      </c>
      <c r="DM7" s="38">
        <v>6.3</v>
      </c>
      <c r="DN7" s="38" t="s">
        <v>102</v>
      </c>
      <c r="DO7" s="38" t="s">
        <v>102</v>
      </c>
      <c r="DP7" s="38">
        <v>22.77</v>
      </c>
      <c r="DQ7" s="38">
        <v>23.93</v>
      </c>
      <c r="DR7" s="38">
        <v>24.68</v>
      </c>
      <c r="DS7" s="38">
        <v>24.88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0.01</v>
      </c>
      <c r="ED7" s="38">
        <v>0.01</v>
      </c>
      <c r="EE7" s="38" t="s">
        <v>102</v>
      </c>
      <c r="EF7" s="38" t="s">
        <v>102</v>
      </c>
      <c r="EG7" s="38">
        <v>0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dcterms:modified xsi:type="dcterms:W3CDTF">2020-03-04T05:51:59Z</dcterms:modified>
</cp:coreProperties>
</file>