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6" windowHeight="11760" activeTab="0"/>
  </bookViews>
  <sheets>
    <sheet name="提出様式" sheetId="1" r:id="rId1"/>
    <sheet name="支払経費記載例" sheetId="2" r:id="rId2"/>
    <sheet name="記載要領" sheetId="3" r:id="rId3"/>
    <sheet name="簡単例示" sheetId="4" r:id="rId4"/>
  </sheets>
  <definedNames>
    <definedName name="_xlnm.Print_Area" localSheetId="3">'簡単例示'!$A$1:$L$44</definedName>
    <definedName name="_xlnm.Print_Area" localSheetId="2">'記載要領'!$A$1:$L$30</definedName>
    <definedName name="_xlnm.Print_Area" localSheetId="1">'支払経費記載例'!$A$1:$H$85</definedName>
    <definedName name="_xlnm.Print_Area" localSheetId="0">'提出様式'!$A$1:$H$85</definedName>
    <definedName name="_xlnm.Print_Titles" localSheetId="1">'支払経費記載例'!$4:$5</definedName>
    <definedName name="_xlnm.Print_Titles" localSheetId="0">'提出様式'!$5:$6</definedName>
  </definedNames>
  <calcPr fullCalcOnLoad="1"/>
</workbook>
</file>

<file path=xl/sharedStrings.xml><?xml version="1.0" encoding="utf-8"?>
<sst xmlns="http://schemas.openxmlformats.org/spreadsheetml/2006/main" count="278" uniqueCount="182">
  <si>
    <t>役員報酬</t>
  </si>
  <si>
    <t>販売費及び一般管理費等</t>
  </si>
  <si>
    <t>賞与</t>
  </si>
  <si>
    <t>計上額</t>
  </si>
  <si>
    <t>製造原価等</t>
  </si>
  <si>
    <t>従業員給与手当</t>
  </si>
  <si>
    <t>研究開発費</t>
  </si>
  <si>
    <t>賃金給与</t>
  </si>
  <si>
    <t>通勤交通費</t>
  </si>
  <si>
    <t>通勤交通費15,000千円のうち、課税分のみ計上</t>
  </si>
  <si>
    <t>従業員賞与</t>
  </si>
  <si>
    <t>賞与諸手当</t>
  </si>
  <si>
    <t>退職給与</t>
  </si>
  <si>
    <t>上積退職金</t>
  </si>
  <si>
    <t>法　　人　　名　　富山県税商事㈱</t>
  </si>
  <si>
    <t>他法人から受け取る共同組合体事業の負担金</t>
  </si>
  <si>
    <t>給食費</t>
  </si>
  <si>
    <t>雑費</t>
  </si>
  <si>
    <t>年金掛金等</t>
  </si>
  <si>
    <t>企業年金</t>
  </si>
  <si>
    <t>研究開発費12,000千円のうち研究開発者等の給与のみ計上</t>
  </si>
  <si>
    <t>研究開発費12,000千円の一部を計上</t>
  </si>
  <si>
    <t>荷造運送費</t>
  </si>
  <si>
    <t>支払利息</t>
  </si>
  <si>
    <t>受取利息</t>
  </si>
  <si>
    <t>賃借料</t>
  </si>
  <si>
    <t>厚生費</t>
  </si>
  <si>
    <t>雑費</t>
  </si>
  <si>
    <t>雑収入</t>
  </si>
  <si>
    <t>A</t>
  </si>
  <si>
    <t>B</t>
  </si>
  <si>
    <t>その他</t>
  </si>
  <si>
    <t>建設仮勘定</t>
  </si>
  <si>
    <t>建設仮勘定50,000千円のうち、新設建物建設途中で支払った支払利息分のみ計上</t>
  </si>
  <si>
    <t>製造原価中の賃借料35,000千円の内訳（外形対象：工場土地建物賃借料18,000千円、駐車場賃借料2,000千円、外形対象外：工場機械・自動車等のリース7,000)</t>
  </si>
  <si>
    <t>荷造運送費15,000千円の内訳（派遣給与8,000千円、製品運送費3,000千円及び請負作業料4,000千円を除外）</t>
  </si>
  <si>
    <t>雑収入2,500千円のうち還付加算金150千円、貸付金利息50千円が対象</t>
  </si>
  <si>
    <t>外形標準課税の対象額（注２）</t>
  </si>
  <si>
    <t>A-B</t>
  </si>
  <si>
    <t>一般管理費中の賃借料23,000千円の内訳（外形対象　本社土地建物賃借料15,000千円、広告宣伝看板（道路占用料含）2,000千円、外形対象外：リース契約料5,000千円,賃借契約における共益費相当分1,000千円)</t>
  </si>
  <si>
    <t>雑損</t>
  </si>
  <si>
    <t>第６号様式別表第５の四③と一致</t>
  </si>
  <si>
    <t>「付加価値額等の内訳明細書」記入要領</t>
  </si>
  <si>
    <t>賃金給与250,000千円のうち、派遣・請負作業料30,000千円を除外</t>
  </si>
  <si>
    <t>賃金給与250,000千円のうち派遣給与：25,000千円のみ計上</t>
  </si>
  <si>
    <t xml:space="preserve">支払利息6,000千円のうち売上割引料1,500千円を除外
</t>
  </si>
  <si>
    <t>雑損3,500千円のうち、手形売却損及び手形割引料のみ計上</t>
  </si>
  <si>
    <t>損益上の従業員給与手当は300,000千円のうち従業員給与250,000千円を対象、出向料20,000千円、非課税顧問料10,000千円、派遣請負給与20,000千円を除外</t>
  </si>
  <si>
    <t>退職給与20,000千円のうち年金掛金への振替分5,000千円を除外</t>
  </si>
  <si>
    <t>従業員給与手当300,000千円のうちの出向者負担金のみ計上</t>
  </si>
  <si>
    <t>従業員給与手当300,000千円に含まれる派遣請負給与20,000千円のうち、対象外の請負作業5,000千を除外</t>
  </si>
  <si>
    <t>第６号様式別表第５の五③と一致</t>
  </si>
  <si>
    <t>　この明細書は、申告のあった付加価値額と損益計算書、貸借
対照表等との関連を確認させていただくためのものです。</t>
  </si>
  <si>
    <t>法人名</t>
  </si>
  <si>
    <t>事業年度</t>
  </si>
  <si>
    <t>※「金額」欄には外形標準課税の対象となる金額を記載し、損益計算書等の金額と異なる場合には、備考欄にその理由等を簡単に記載してください。</t>
  </si>
  <si>
    <t>＜報酬給与額＞</t>
  </si>
  <si>
    <t>項目</t>
  </si>
  <si>
    <t>販売費及び一般管理費等</t>
  </si>
  <si>
    <t>製造原価等</t>
  </si>
  <si>
    <t>備考</t>
  </si>
  <si>
    <t>勘定科目名</t>
  </si>
  <si>
    <t>金額</t>
  </si>
  <si>
    <t>役員報酬</t>
  </si>
  <si>
    <t>当期費用</t>
  </si>
  <si>
    <t>法人税所得加算金額
（損金否認される額）</t>
  </si>
  <si>
    <t>給与賃金等</t>
  </si>
  <si>
    <r>
      <t xml:space="preserve">現物給与等
</t>
    </r>
    <r>
      <rPr>
        <sz val="6"/>
        <rFont val="ＭＳ 明朝"/>
        <family val="1"/>
      </rPr>
      <t>所得税法上の給
与とされたもの</t>
    </r>
  </si>
  <si>
    <t>賞与</t>
  </si>
  <si>
    <t>法人税所得減算金額
（損金認容される額）</t>
  </si>
  <si>
    <t>役員退職金
慰　労　金</t>
  </si>
  <si>
    <t>退職金</t>
  </si>
  <si>
    <t>出向者に係る
給与負担金</t>
  </si>
  <si>
    <t>他の法人に支払う額</t>
  </si>
  <si>
    <t>他の法人から受け取る額</t>
  </si>
  <si>
    <t>その他</t>
  </si>
  <si>
    <t>計</t>
  </si>
  <si>
    <t>Ａ＋Ｂが第６号様式別表５の３③と一致します。</t>
  </si>
  <si>
    <t>年金掛金等</t>
  </si>
  <si>
    <t>労働者
派遣等</t>
  </si>
  <si>
    <t>賃金給与</t>
  </si>
  <si>
    <t>通勤交通費</t>
  </si>
  <si>
    <t>研究開発費</t>
  </si>
  <si>
    <t>法定福利費</t>
  </si>
  <si>
    <t>従業員賞与</t>
  </si>
  <si>
    <t>賞与諸手当</t>
  </si>
  <si>
    <t>賞与諸手当80,000千円のうち通勤交通費4,000千円を除外</t>
  </si>
  <si>
    <t>上積退職金</t>
  </si>
  <si>
    <t>退職給与</t>
  </si>
  <si>
    <t>従業員給与手当</t>
  </si>
  <si>
    <t>給食費</t>
  </si>
  <si>
    <t>雑費</t>
  </si>
  <si>
    <t>企業年金</t>
  </si>
  <si>
    <t>当期費用</t>
  </si>
  <si>
    <t>荷造運送費</t>
  </si>
  <si>
    <t>富山県税商事㈱</t>
  </si>
  <si>
    <t>報　酬　給　与　額</t>
  </si>
  <si>
    <t xml:space="preserve"> 組合(JV)に係る
 負担金を含む</t>
  </si>
  <si>
    <r>
      <rPr>
        <sz val="12"/>
        <color indexed="8"/>
        <rFont val="ＭＳ 明朝"/>
        <family val="1"/>
      </rPr>
      <t xml:space="preserve">項 目
</t>
    </r>
    <r>
      <rPr>
        <sz val="9"/>
        <color indexed="8"/>
        <rFont val="ＭＳ 明朝"/>
        <family val="1"/>
      </rPr>
      <t>（当期費用）</t>
    </r>
  </si>
  <si>
    <t>販売管理等</t>
  </si>
  <si>
    <t>区 分
（注１）</t>
  </si>
  <si>
    <t>「決算上の勘定科目」又は「法人税所得加減算項目（別表四）」</t>
  </si>
  <si>
    <t>別表四</t>
  </si>
  <si>
    <t>役員報酬損金不算入額</t>
  </si>
  <si>
    <t>福利厚生費</t>
  </si>
  <si>
    <t>委託労務費</t>
  </si>
  <si>
    <t>給食費5,000千円のうち、食堂における従業員への食事提供の会社負担分2,000千のみ計上</t>
  </si>
  <si>
    <t>賞与引当金繰入額損金否認額</t>
  </si>
  <si>
    <t>賞与引当金損金認容額</t>
  </si>
  <si>
    <t>委託労務費35,000千円のうち実態が雇用契約であるアルバイト賃金2,000千円を計上</t>
  </si>
  <si>
    <t>雑費8,000千円のうち、社員への自社製品の無償提供費1,000千円及び各種生命保険料500千円を計上</t>
  </si>
  <si>
    <t>退職金
役員退職金</t>
  </si>
  <si>
    <t>企業年金28,000千円のうち年金基金の事務費に充てるための拠出掛金3,000千円を除外</t>
  </si>
  <si>
    <t>退職給与20,000千円のうち年金掛金への振替分5,000千円から年金基金への事務費300千円を除外</t>
  </si>
  <si>
    <t>役員退職慰労金</t>
  </si>
  <si>
    <t>退職給与引当金否認</t>
  </si>
  <si>
    <t>退職給与引当金認容</t>
  </si>
  <si>
    <t>役員退職慰労金引当金認容</t>
  </si>
  <si>
    <t>繰延資産（貸借）</t>
  </si>
  <si>
    <t>小　　　計</t>
  </si>
  <si>
    <t>計（①）</t>
  </si>
  <si>
    <t>計（②）</t>
  </si>
  <si>
    <t>計（③）（Ｅ×75％）</t>
  </si>
  <si>
    <t>報酬給与額（①＋②＋③）</t>
  </si>
  <si>
    <t>純支払利子</t>
  </si>
  <si>
    <t>報　酬　給　与　額</t>
  </si>
  <si>
    <t>営業外収益の雑収入</t>
  </si>
  <si>
    <t>営業外収益の手数料</t>
  </si>
  <si>
    <t>純支払賃借料</t>
  </si>
  <si>
    <t>雑収入4,500千円のうち、従業員からもらった社宅使用料2,000千円、工場敷地内の通信ケーブル補償料450千円を計上</t>
  </si>
  <si>
    <t>手数料500千円のうち自動販売機設置手数料150千円を計上</t>
  </si>
  <si>
    <t>販管費の厚生費100,000千円中社員寮の借上げ賃借料19,000千円と社員寮管理人給与額6,000千円を計上</t>
  </si>
  <si>
    <t>販管費の雑費5,000千円中、工場敷地の一部道路占有料300千円、製品の保管料400千円、駐車場賃借料1,200千円を計上</t>
  </si>
  <si>
    <t>第６号様式別表第５の三③と一致</t>
  </si>
  <si>
    <t>第６号様式別表第５の三⑥と一致</t>
  </si>
  <si>
    <t>第６号様式別表第５の二の①と一致</t>
  </si>
  <si>
    <t>特別研究雑費</t>
  </si>
  <si>
    <t>特別研究雑費20,000千円のうち、本来計上すべき給与報酬額3,000千円を今回計上</t>
  </si>
  <si>
    <t>外注加工費</t>
  </si>
  <si>
    <t>外注加工費17,000千円のうち、請負契約となっているが、雇用関係に準ずると認められるもの4,000千円を計上</t>
  </si>
  <si>
    <r>
      <t xml:space="preserve">
項 目
</t>
    </r>
    <r>
      <rPr>
        <sz val="9"/>
        <color indexed="8"/>
        <rFont val="ＭＳ 明朝"/>
        <family val="1"/>
      </rPr>
      <t>（当期費用）</t>
    </r>
  </si>
  <si>
    <t>　　　　　　付加価値額等の内訳明細書</t>
  </si>
  <si>
    <t>福利厚生費12,00千円のうち課税対象となる持株奨励金1,000千円、研修手当1,000千円、永年勤続表彰1,000千円、人間ドック補助500千円を計上</t>
  </si>
  <si>
    <t>繰延資産35,000千円のうち、今期支払を行った給与支払分5,000千円を計上</t>
  </si>
  <si>
    <t>　</t>
  </si>
  <si>
    <t>（注１）計上欄には外形標準課税の対象金額を記載し、損益計算書等の金額と異なる場合には、備考欄にその理由等を記入してください。</t>
  </si>
  <si>
    <t>法　　人　　名　　</t>
  </si>
  <si>
    <t>（当期費用）
支払利子等</t>
  </si>
  <si>
    <t>（当期費用）
支払賃借料</t>
  </si>
  <si>
    <t>純支払賃借料</t>
  </si>
  <si>
    <t>純支払利子</t>
  </si>
  <si>
    <r>
      <t>付加価値割額計</t>
    </r>
    <r>
      <rPr>
        <b/>
        <sz val="7"/>
        <color indexed="8"/>
        <rFont val="ＭＳ 明朝"/>
        <family val="1"/>
      </rPr>
      <t>（報酬給与額＋純支払利子＋純支払賃借料）</t>
    </r>
  </si>
  <si>
    <t>役員報酬</t>
  </si>
  <si>
    <t>報　酬　給　与　額</t>
  </si>
  <si>
    <t>報酬給与額</t>
  </si>
  <si>
    <t xml:space="preserve"> この明細書は、申告のあった付加価値額と損益計算書・貸借対照表・法人税別表四との関連を確認するためのものです。</t>
  </si>
  <si>
    <t>（注２）行を追加する場合は、適切な箇所に行を挿入してください。</t>
  </si>
  <si>
    <t>（当期費用）
支払利子等</t>
  </si>
  <si>
    <t>（当期費用）
支払賃借料</t>
  </si>
  <si>
    <t>※　報酬給与作成に当たっての参考としてください。</t>
  </si>
  <si>
    <r>
      <t>　備　考
（</t>
    </r>
    <r>
      <rPr>
        <u val="single"/>
        <sz val="10"/>
        <color indexed="8"/>
        <rFont val="ＭＳ ゴシック"/>
        <family val="3"/>
      </rPr>
      <t>損益計算書、別表四等の金額と異なる場合には、備考欄にその理由等を簡潔に記載してください</t>
    </r>
    <r>
      <rPr>
        <sz val="10"/>
        <color indexed="8"/>
        <rFont val="ＭＳ ゴシック"/>
        <family val="3"/>
      </rPr>
      <t>）</t>
    </r>
  </si>
  <si>
    <r>
      <t>　備　考
（</t>
    </r>
    <r>
      <rPr>
        <u val="single"/>
        <sz val="10.5"/>
        <color indexed="8"/>
        <rFont val="ＭＳ ゴシック"/>
        <family val="3"/>
      </rPr>
      <t>損益計算書、別表四等の金額と異なる場合には、備考欄にその理由等を簡潔に記載してください。</t>
    </r>
    <r>
      <rPr>
        <sz val="10.5"/>
        <color indexed="8"/>
        <rFont val="ＭＳ ゴシック"/>
        <family val="3"/>
      </rPr>
      <t>）</t>
    </r>
  </si>
  <si>
    <r>
      <rPr>
        <sz val="10"/>
        <color indexed="8"/>
        <rFont val="ＭＳ 明朝"/>
        <family val="1"/>
      </rPr>
      <t>（当期収益）
受取利子等</t>
    </r>
  </si>
  <si>
    <r>
      <rPr>
        <sz val="10"/>
        <color indexed="8"/>
        <rFont val="ＭＳ 明朝"/>
        <family val="1"/>
      </rPr>
      <t>（当期収益）
受取賃借料</t>
    </r>
  </si>
  <si>
    <t>給与賃金
現物給与
出向者
負担金
その他</t>
  </si>
  <si>
    <t>労働者
派遣等</t>
  </si>
  <si>
    <t>労働者
派遣等</t>
  </si>
  <si>
    <r>
      <t xml:space="preserve">内容：
</t>
    </r>
    <r>
      <rPr>
        <sz val="9"/>
        <rFont val="ＭＳ 明朝"/>
        <family val="1"/>
      </rPr>
      <t>持株奨励金○○円
研修手当○○円</t>
    </r>
  </si>
  <si>
    <t>給食費○○円のうち食事提供分○○円、雑費○○円のうち無償提供費○○円を対象としている。</t>
  </si>
  <si>
    <r>
      <t xml:space="preserve">当期費用
</t>
    </r>
    <r>
      <rPr>
        <sz val="8.5"/>
        <rFont val="ＭＳ Ｐゴシック"/>
        <family val="3"/>
      </rPr>
      <t>（非課税手当を除く）</t>
    </r>
  </si>
  <si>
    <t>従業員給与手当○○円、荷造運送費○○円のうち○○円を対象としている。</t>
  </si>
  <si>
    <t>研究開発費○○円の一部を計上している。
退職給与○○円のうち年金掛金への振替分○○円がある。</t>
  </si>
  <si>
    <t>退職給与○○円のうち年金掛金○○円を除外している。</t>
  </si>
  <si>
    <t>出向料○○円、非課税顧問料○○円、派遣請負給与○○円を除外している。</t>
  </si>
  <si>
    <t>法人税別表11(3) 8欄の金額を含む。</t>
  </si>
  <si>
    <t>第６号様式別表第５の三⑧と一致</t>
  </si>
  <si>
    <r>
      <t xml:space="preserve">給与賃金
現物給与
</t>
    </r>
    <r>
      <rPr>
        <b/>
        <sz val="12"/>
        <color indexed="8"/>
        <rFont val="ＭＳ 明朝"/>
        <family val="1"/>
      </rPr>
      <t>出向者
負担金</t>
    </r>
    <r>
      <rPr>
        <sz val="12"/>
        <color indexed="8"/>
        <rFont val="ＭＳ 明朝"/>
        <family val="1"/>
      </rPr>
      <t xml:space="preserve">
その他</t>
    </r>
  </si>
  <si>
    <t>賞与引当金損金認容額43,000千円のうち、賞与引当金戻入額8,000千円、出向（差出）の出向負担金受入5,000千円を除外</t>
  </si>
  <si>
    <t>第６号様式別表第５の五③と原則として一致</t>
  </si>
  <si>
    <r>
      <t xml:space="preserve">
</t>
    </r>
    <r>
      <rPr>
        <b/>
        <sz val="11"/>
        <color indexed="8"/>
        <rFont val="ＭＳ 明朝"/>
        <family val="1"/>
      </rPr>
      <t>１</t>
    </r>
    <r>
      <rPr>
        <b/>
        <sz val="11"/>
        <color indexed="8"/>
        <rFont val="ＭＳ ゴシック"/>
        <family val="3"/>
      </rPr>
      <t xml:space="preserve"> 全般的な事項</t>
    </r>
    <r>
      <rPr>
        <b/>
        <sz val="11"/>
        <color indexed="8"/>
        <rFont val="ＭＳ 明朝"/>
        <family val="1"/>
      </rPr>
      <t xml:space="preserve"> 
　</t>
    </r>
    <r>
      <rPr>
        <sz val="11"/>
        <color indexed="8"/>
        <rFont val="ＭＳ 明朝"/>
        <family val="1"/>
      </rPr>
      <t>各行には、</t>
    </r>
    <r>
      <rPr>
        <u val="single"/>
        <sz val="11"/>
        <color indexed="8"/>
        <rFont val="ＭＳ 明朝"/>
        <family val="1"/>
      </rPr>
      <t>項目（当期費用）（当該事業年度に費用計上又は資産（棚卸資産など）計上したもの）ごとに</t>
    </r>
    <r>
      <rPr>
        <sz val="11"/>
        <color indexed="8"/>
        <rFont val="ＭＳ 明朝"/>
        <family val="1"/>
      </rPr>
      <t xml:space="preserve">区分整理のうえ、外形標準課税の対象額を記入し、整理してください。また、必要に応じて行の追加やセル幅の拡大を行ってください。
</t>
    </r>
    <r>
      <rPr>
        <b/>
        <sz val="11"/>
        <color indexed="8"/>
        <rFont val="ＭＳ 明朝"/>
        <family val="1"/>
      </rPr>
      <t>２</t>
    </r>
    <r>
      <rPr>
        <b/>
        <sz val="11"/>
        <color indexed="8"/>
        <rFont val="ＭＳ Ｐゴシック"/>
        <family val="3"/>
      </rPr>
      <t xml:space="preserve">  項目（当期費用）</t>
    </r>
    <r>
      <rPr>
        <sz val="11"/>
        <color indexed="8"/>
        <rFont val="ＭＳ 明朝"/>
        <family val="1"/>
      </rPr>
      <t xml:space="preserve">
　</t>
    </r>
    <r>
      <rPr>
        <sz val="11"/>
        <color indexed="8"/>
        <rFont val="ＭＳ Ｐゴシック"/>
        <family val="3"/>
      </rPr>
      <t xml:space="preserve"> </t>
    </r>
    <r>
      <rPr>
        <sz val="11"/>
        <color indexed="8"/>
        <rFont val="ＭＳ 明朝"/>
        <family val="1"/>
      </rPr>
      <t xml:space="preserve">「報酬給与額」、「純支払利子」及び「純支払賃借料」の区分ごとに入力してください。
  ＜報酬給与額＞の項目は、「役員報酬」、「給与賃金（出向者負担金、現物給与等の所得税法上の給与とされたものなどを含む。）」、「賞与」、「退職金（役員退職金を含む。）」の４つの区分に整理してください。
  なお、「出向者への負担金」の項目を設けて記入する場合は、「他の法人に支払う額」を加算対象として、そのまま数字を入力し、「他の法人から受け取る額」の場合は減算対象となりますので、数字の前に▲（マイナス）を入れてください。
</t>
    </r>
    <r>
      <rPr>
        <b/>
        <sz val="11"/>
        <color indexed="8"/>
        <rFont val="ＭＳ 明朝"/>
        <family val="1"/>
      </rPr>
      <t xml:space="preserve">３ </t>
    </r>
    <r>
      <rPr>
        <b/>
        <sz val="11"/>
        <color indexed="8"/>
        <rFont val="ＭＳ ゴシック"/>
        <family val="3"/>
      </rPr>
      <t>区分（注１）</t>
    </r>
    <r>
      <rPr>
        <sz val="11"/>
        <color indexed="8"/>
        <rFont val="ＭＳ 明朝"/>
        <family val="1"/>
      </rPr>
      <t xml:space="preserve"> 
  区分には、決算書又は法人税別表上での区分をエクセルシートのリストアイコンから選択してください。リスト上において、「販売管理等」、「製造原価等」、「売上原価」、「その他（損益計算書又は貸借対照表等の項目）」、「別表四（法人税申告書別表四）」の５つの区分から選択できるようになっております。
</t>
    </r>
    <r>
      <rPr>
        <b/>
        <sz val="11"/>
        <color indexed="8"/>
        <rFont val="ＭＳ 明朝"/>
        <family val="1"/>
      </rPr>
      <t>４</t>
    </r>
    <r>
      <rPr>
        <b/>
        <sz val="11"/>
        <color indexed="8"/>
        <rFont val="ＭＳ ゴシック"/>
        <family val="3"/>
      </rPr>
      <t xml:space="preserve"> 外形標準課税の対象額（注２）</t>
    </r>
    <r>
      <rPr>
        <sz val="11"/>
        <color indexed="8"/>
        <rFont val="ＭＳ 明朝"/>
        <family val="1"/>
      </rPr>
      <t xml:space="preserve"> 
  外形標準課税の対象額には、「決算上の勘定科目」又は「法人税別表四」の項目と外形標準課税対象額を記入してください。
  なお、法人税申告書（別表四）で加減算を行ったものについては、「法人税所得加算金額（損金否認される額）」は、▲○○円（数字の前にマイナスを入れる。）としてください。「法人税所得減算額（損金算入を認容される額）」は、○○円（そのまま数字を入力する。）としてください。
</t>
    </r>
    <r>
      <rPr>
        <b/>
        <sz val="11"/>
        <color indexed="8"/>
        <rFont val="ＭＳ 明朝"/>
        <family val="1"/>
      </rPr>
      <t>５</t>
    </r>
    <r>
      <rPr>
        <b/>
        <sz val="11"/>
        <color indexed="8"/>
        <rFont val="ＭＳ ゴシック"/>
        <family val="3"/>
      </rPr>
      <t xml:space="preserve"> 備考欄</t>
    </r>
    <r>
      <rPr>
        <sz val="11"/>
        <color indexed="8"/>
        <rFont val="ＭＳ 明朝"/>
        <family val="1"/>
      </rPr>
      <t xml:space="preserve"> 
  備考欄には、損益計算書等の金額と異なる場合には、その理由等を記入してください。具体的な記入方法としては、決算書上の勘定科目の内訳を明記する等があります。
  なお、現物給与等（所得税法上の給与とされたもの）については、備考欄に「持株奨励金○○円」、「研修手当○○円」、「永年勤続表彰○○円」等の内訳を記入してください。
</t>
    </r>
    <r>
      <rPr>
        <b/>
        <sz val="11"/>
        <color indexed="8"/>
        <rFont val="ＭＳ 明朝"/>
        <family val="1"/>
      </rPr>
      <t>６</t>
    </r>
    <r>
      <rPr>
        <b/>
        <sz val="11"/>
        <color indexed="8"/>
        <rFont val="ＭＳ ゴシック"/>
        <family val="3"/>
      </rPr>
      <t xml:space="preserve"> 「年金掛金等」</t>
    </r>
    <r>
      <rPr>
        <sz val="11"/>
        <color indexed="8"/>
        <rFont val="ＭＳ 明朝"/>
        <family val="1"/>
      </rPr>
      <t xml:space="preserve"> 
  「年金掛金等」は、報酬給与額に関する明細書（第６号様式別表の３）中の１～１６に該当し、企業型年金規約等に基づいて、事業主が加入者のために支出する掛金が対象となるものを記入し、該当しない場合は空欄にしてください。
</t>
    </r>
    <r>
      <rPr>
        <b/>
        <sz val="11"/>
        <color indexed="8"/>
        <rFont val="ＭＳ 明朝"/>
        <family val="1"/>
      </rPr>
      <t>７</t>
    </r>
    <r>
      <rPr>
        <b/>
        <sz val="11"/>
        <color indexed="8"/>
        <rFont val="ＭＳ ゴシック"/>
        <family val="3"/>
      </rPr>
      <t xml:space="preserve"> 「労働者派遣等」
  </t>
    </r>
    <r>
      <rPr>
        <sz val="11"/>
        <color indexed="8"/>
        <rFont val="ＭＳ 明朝"/>
        <family val="1"/>
      </rPr>
      <t xml:space="preserve">「労働者派遣等」は、労働者派遣法第26条１項に基づく労働者派遣契約書又は船員職業安定法に基づく船員派遣契約書が交わされているものについて記入してください。
</t>
    </r>
    <r>
      <rPr>
        <b/>
        <sz val="11"/>
        <color indexed="8"/>
        <rFont val="ＭＳ 明朝"/>
        <family val="1"/>
      </rPr>
      <t>８</t>
    </r>
    <r>
      <rPr>
        <sz val="11"/>
        <color indexed="8"/>
        <rFont val="ＭＳ 明朝"/>
        <family val="1"/>
      </rPr>
      <t>　</t>
    </r>
    <r>
      <rPr>
        <b/>
        <sz val="11"/>
        <color indexed="8"/>
        <rFont val="ＭＳ ゴシック"/>
        <family val="3"/>
      </rPr>
      <t>区分ごとの集計</t>
    </r>
    <r>
      <rPr>
        <sz val="11"/>
        <color indexed="8"/>
        <rFont val="ＭＳ 明朝"/>
        <family val="1"/>
      </rPr>
      <t xml:space="preserve">
　＜報酬給与額＞、＜純支払利子＞、＜純支払賃借料＞ごとに自動集計されますので、申告書上の数字と一致するか確認してください。もし、一致しなかった場合は、その原因等を備考欄に記入してください。
</t>
    </r>
    <r>
      <rPr>
        <b/>
        <sz val="11"/>
        <color indexed="8"/>
        <rFont val="ＭＳ ゴシック"/>
        <family val="3"/>
      </rPr>
      <t>９　その他</t>
    </r>
    <r>
      <rPr>
        <sz val="11"/>
        <color indexed="8"/>
        <rFont val="ＭＳ 明朝"/>
        <family val="1"/>
      </rPr>
      <t xml:space="preserve">
　　同様式とは、別に同様の参考書類がある場合は、代用することは可能です。その場合は、決算科目及び税務調整と申告額の関係ができるだけ明確になるようにしてください。
</t>
    </r>
  </si>
  <si>
    <t>事　業　年　度　　令和  年  月  日～令和  年  月  日</t>
  </si>
  <si>
    <t>事　業　年　度　　令和３年４月１日～令和４年３月31日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</si>
</sst>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_ ;[Red]\-#,##0\ "/>
  </numFmts>
  <fonts count="126">
    <font>
      <sz val="11"/>
      <color theme="1"/>
      <name val="Calibri"/>
      <family val="3"/>
    </font>
    <font>
      <sz val="11"/>
      <color indexed="8"/>
      <name val="游ゴシック"/>
      <family val="3"/>
    </font>
    <font>
      <sz val="6"/>
      <name val="游ゴシック"/>
      <family val="3"/>
    </font>
    <font>
      <sz val="10"/>
      <name val="ＭＳ Ｐ明朝"/>
      <family val="1"/>
    </font>
    <font>
      <sz val="10"/>
      <name val="ＭＳ 明朝"/>
      <family val="1"/>
    </font>
    <font>
      <b/>
      <sz val="10"/>
      <name val="ＭＳ Ｐ明朝"/>
      <family val="1"/>
    </font>
    <font>
      <sz val="6"/>
      <name val="ＭＳ Ｐゴシック"/>
      <family val="3"/>
    </font>
    <font>
      <sz val="10.5"/>
      <name val="ＭＳ Ｐ明朝"/>
      <family val="1"/>
    </font>
    <font>
      <b/>
      <sz val="10"/>
      <name val="ＭＳ Ｐゴシック"/>
      <family val="3"/>
    </font>
    <font>
      <b/>
      <sz val="10.5"/>
      <name val="ＭＳ Ｐゴシック"/>
      <family val="3"/>
    </font>
    <font>
      <sz val="7"/>
      <name val="ＭＳ Ｐ明朝"/>
      <family val="1"/>
    </font>
    <font>
      <sz val="10"/>
      <name val="ＭＳ Ｐゴシック"/>
      <family val="3"/>
    </font>
    <font>
      <sz val="9"/>
      <name val="ＭＳ Ｐ明朝"/>
      <family val="1"/>
    </font>
    <font>
      <sz val="8.5"/>
      <name val="ＭＳ Ｐ明朝"/>
      <family val="1"/>
    </font>
    <font>
      <sz val="10"/>
      <color indexed="10"/>
      <name val="ＭＳ 明朝"/>
      <family val="1"/>
    </font>
    <font>
      <sz val="6"/>
      <name val="ＭＳ 明朝"/>
      <family val="1"/>
    </font>
    <font>
      <sz val="8"/>
      <name val="ＭＳ Ｐ明朝"/>
      <family val="1"/>
    </font>
    <font>
      <sz val="9"/>
      <name val="ＭＳ 明朝"/>
      <family val="1"/>
    </font>
    <font>
      <b/>
      <sz val="12"/>
      <name val="ＭＳ Ｐ明朝"/>
      <family val="1"/>
    </font>
    <font>
      <sz val="9"/>
      <color indexed="8"/>
      <name val="ＭＳ 明朝"/>
      <family val="1"/>
    </font>
    <font>
      <sz val="12"/>
      <color indexed="8"/>
      <name val="ＭＳ 明朝"/>
      <family val="1"/>
    </font>
    <font>
      <sz val="11"/>
      <color indexed="8"/>
      <name val="ＭＳ 明朝"/>
      <family val="1"/>
    </font>
    <font>
      <sz val="10"/>
      <color indexed="8"/>
      <name val="ＭＳ 明朝"/>
      <family val="1"/>
    </font>
    <font>
      <b/>
      <sz val="11"/>
      <color indexed="8"/>
      <name val="ＭＳ ゴシック"/>
      <family val="3"/>
    </font>
    <font>
      <b/>
      <sz val="11"/>
      <color indexed="8"/>
      <name val="ＭＳ 明朝"/>
      <family val="1"/>
    </font>
    <font>
      <sz val="11"/>
      <color indexed="8"/>
      <name val="ＭＳ Ｐゴシック"/>
      <family val="3"/>
    </font>
    <font>
      <u val="single"/>
      <sz val="11"/>
      <color indexed="8"/>
      <name val="ＭＳ 明朝"/>
      <family val="1"/>
    </font>
    <font>
      <b/>
      <sz val="11"/>
      <color indexed="8"/>
      <name val="ＭＳ Ｐゴシック"/>
      <family val="3"/>
    </font>
    <font>
      <sz val="10.5"/>
      <color indexed="8"/>
      <name val="ＭＳ ゴシック"/>
      <family val="3"/>
    </font>
    <font>
      <b/>
      <sz val="7"/>
      <color indexed="8"/>
      <name val="ＭＳ 明朝"/>
      <family val="1"/>
    </font>
    <font>
      <u val="single"/>
      <sz val="10"/>
      <color indexed="8"/>
      <name val="ＭＳ ゴシック"/>
      <family val="3"/>
    </font>
    <font>
      <sz val="10"/>
      <color indexed="8"/>
      <name val="ＭＳ ゴシック"/>
      <family val="3"/>
    </font>
    <font>
      <u val="single"/>
      <sz val="10.5"/>
      <color indexed="8"/>
      <name val="ＭＳ ゴシック"/>
      <family val="3"/>
    </font>
    <font>
      <sz val="6"/>
      <name val="ＭＳ Ｐ明朝"/>
      <family val="1"/>
    </font>
    <font>
      <sz val="8.5"/>
      <name val="ＭＳ Ｐゴシック"/>
      <family val="3"/>
    </font>
    <font>
      <b/>
      <sz val="12"/>
      <color indexed="8"/>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5"/>
      <color indexed="8"/>
      <name val="ＭＳ 明朝"/>
      <family val="1"/>
    </font>
    <font>
      <sz val="10.5"/>
      <color indexed="8"/>
      <name val="游ゴシック"/>
      <family val="3"/>
    </font>
    <font>
      <b/>
      <sz val="12"/>
      <color indexed="8"/>
      <name val="ＭＳ ゴシック"/>
      <family val="3"/>
    </font>
    <font>
      <b/>
      <sz val="20"/>
      <color indexed="8"/>
      <name val="ＭＳ ゴシック"/>
      <family val="3"/>
    </font>
    <font>
      <sz val="20"/>
      <color indexed="8"/>
      <name val="游ゴシック"/>
      <family val="3"/>
    </font>
    <font>
      <sz val="12"/>
      <color indexed="8"/>
      <name val="游ゴシック"/>
      <family val="3"/>
    </font>
    <font>
      <b/>
      <sz val="10"/>
      <color indexed="8"/>
      <name val="ＭＳ 明朝"/>
      <family val="1"/>
    </font>
    <font>
      <sz val="11"/>
      <color indexed="8"/>
      <name val="ＭＳ ゴシック"/>
      <family val="3"/>
    </font>
    <font>
      <b/>
      <sz val="10"/>
      <color indexed="8"/>
      <name val="ＭＳ ゴシック"/>
      <family val="3"/>
    </font>
    <font>
      <sz val="10"/>
      <color indexed="8"/>
      <name val="游ゴシック"/>
      <family val="3"/>
    </font>
    <font>
      <sz val="14"/>
      <color indexed="8"/>
      <name val="ＭＳ ゴシック"/>
      <family val="3"/>
    </font>
    <font>
      <b/>
      <sz val="14"/>
      <color indexed="8"/>
      <name val="ＭＳ ゴシック"/>
      <family val="3"/>
    </font>
    <font>
      <sz val="8"/>
      <color indexed="8"/>
      <name val="ＭＳ 明朝"/>
      <family val="1"/>
    </font>
    <font>
      <sz val="8"/>
      <color indexed="8"/>
      <name val="游ゴシック"/>
      <family val="3"/>
    </font>
    <font>
      <b/>
      <sz val="12"/>
      <color indexed="8"/>
      <name val="游ゴシック"/>
      <family val="3"/>
    </font>
    <font>
      <b/>
      <sz val="16"/>
      <color indexed="8"/>
      <name val="ＭＳ 明朝"/>
      <family val="1"/>
    </font>
    <font>
      <b/>
      <sz val="16"/>
      <color indexed="8"/>
      <name val="游ゴシック"/>
      <family val="3"/>
    </font>
    <font>
      <b/>
      <sz val="10.5"/>
      <color indexed="8"/>
      <name val="ＭＳ 明朝"/>
      <family val="1"/>
    </font>
    <font>
      <b/>
      <sz val="10"/>
      <color indexed="8"/>
      <name val="游ゴシック"/>
      <family val="3"/>
    </font>
    <font>
      <sz val="14"/>
      <color indexed="8"/>
      <name val="HGSｺﾞｼｯｸE"/>
      <family val="3"/>
    </font>
    <font>
      <sz val="9"/>
      <color indexed="8"/>
      <name val="游ゴシック"/>
      <family val="3"/>
    </font>
    <font>
      <sz val="9"/>
      <color indexed="8"/>
      <name val="Calibri"/>
      <family val="2"/>
    </font>
    <font>
      <sz val="9"/>
      <color indexed="8"/>
      <name val="ＭＳ Ｐゴシック"/>
      <family val="3"/>
    </font>
    <font>
      <sz val="6"/>
      <color indexed="8"/>
      <name val="ＭＳ Ｐゴシック"/>
      <family val="3"/>
    </font>
    <font>
      <sz val="10"/>
      <color indexed="8"/>
      <name val="ＭＳ Ｐ明朝"/>
      <family val="1"/>
    </font>
    <font>
      <sz val="14"/>
      <color indexed="10"/>
      <name val="ＭＳ Ｐゴシック"/>
      <family val="3"/>
    </font>
    <font>
      <sz val="8"/>
      <color indexed="8"/>
      <name val="ＭＳ Ｐゴシック"/>
      <family val="3"/>
    </font>
    <font>
      <sz val="9"/>
      <color indexed="10"/>
      <name val="ＭＳ Ｐゴシック"/>
      <family val="3"/>
    </font>
    <font>
      <b/>
      <sz val="18"/>
      <color indexed="8"/>
      <name val="ＭＳ Ｐゴシック"/>
      <family val="3"/>
    </font>
    <font>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sz val="10.5"/>
      <color theme="1"/>
      <name val="Calibri"/>
      <family val="3"/>
    </font>
    <font>
      <sz val="10.5"/>
      <color theme="1"/>
      <name val="ＭＳ ゴシック"/>
      <family val="3"/>
    </font>
    <font>
      <sz val="9"/>
      <color theme="1"/>
      <name val="ＭＳ 明朝"/>
      <family val="1"/>
    </font>
    <font>
      <sz val="12"/>
      <color theme="1"/>
      <name val="ＭＳ 明朝"/>
      <family val="1"/>
    </font>
    <font>
      <b/>
      <sz val="12"/>
      <color theme="1"/>
      <name val="ＭＳ ゴシック"/>
      <family val="3"/>
    </font>
    <font>
      <b/>
      <sz val="20"/>
      <color theme="1"/>
      <name val="ＭＳ ゴシック"/>
      <family val="3"/>
    </font>
    <font>
      <sz val="20"/>
      <color theme="1"/>
      <name val="Calibri"/>
      <family val="3"/>
    </font>
    <font>
      <sz val="12"/>
      <color theme="1"/>
      <name val="Calibri"/>
      <family val="3"/>
    </font>
    <font>
      <b/>
      <sz val="10"/>
      <color theme="1"/>
      <name val="ＭＳ 明朝"/>
      <family val="1"/>
    </font>
    <font>
      <sz val="11"/>
      <color theme="1"/>
      <name val="ＭＳ ゴシック"/>
      <family val="3"/>
    </font>
    <font>
      <sz val="10"/>
      <color theme="1"/>
      <name val="ＭＳ ゴシック"/>
      <family val="3"/>
    </font>
    <font>
      <b/>
      <sz val="10"/>
      <color theme="1"/>
      <name val="ＭＳ ゴシック"/>
      <family val="3"/>
    </font>
    <font>
      <sz val="10"/>
      <color theme="1"/>
      <name val="ＭＳ 明朝"/>
      <family val="1"/>
    </font>
    <font>
      <b/>
      <sz val="11"/>
      <color theme="1"/>
      <name val="ＭＳ ゴシック"/>
      <family val="3"/>
    </font>
    <font>
      <sz val="10"/>
      <color theme="1"/>
      <name val="Calibri"/>
      <family val="3"/>
    </font>
    <font>
      <sz val="10"/>
      <color rgb="FFFF0000"/>
      <name val="ＭＳ 明朝"/>
      <family val="1"/>
    </font>
    <font>
      <b/>
      <sz val="10.5"/>
      <color theme="1"/>
      <name val="ＭＳ 明朝"/>
      <family val="1"/>
    </font>
    <font>
      <b/>
      <sz val="16"/>
      <color theme="1"/>
      <name val="ＭＳ 明朝"/>
      <family val="1"/>
    </font>
    <font>
      <b/>
      <sz val="16"/>
      <color theme="1"/>
      <name val="Calibri"/>
      <family val="3"/>
    </font>
    <font>
      <sz val="14"/>
      <color theme="1"/>
      <name val="ＭＳ ゴシック"/>
      <family val="3"/>
    </font>
    <font>
      <b/>
      <sz val="14"/>
      <color theme="1"/>
      <name val="ＭＳ ゴシック"/>
      <family val="3"/>
    </font>
    <font>
      <sz val="8"/>
      <color theme="1"/>
      <name val="ＭＳ 明朝"/>
      <family val="1"/>
    </font>
    <font>
      <sz val="8"/>
      <color theme="1"/>
      <name val="Calibri"/>
      <family val="3"/>
    </font>
    <font>
      <b/>
      <sz val="12"/>
      <color theme="1"/>
      <name val="ＭＳ 明朝"/>
      <family val="1"/>
    </font>
    <font>
      <b/>
      <sz val="12"/>
      <color theme="1"/>
      <name val="Calibri"/>
      <family val="3"/>
    </font>
    <font>
      <b/>
      <sz val="10"/>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4" tint="0.3999499976634979"/>
        <bgColor indexed="64"/>
      </patternFill>
    </fill>
    <fill>
      <patternFill patternType="solid">
        <fgColor theme="9" tint="0.5999600291252136"/>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style="medium"/>
      <top style="thin"/>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style="thin"/>
      <top style="thin"/>
      <bottom style="thin"/>
    </border>
    <border>
      <left style="thin"/>
      <right style="thin"/>
      <top style="thin"/>
      <bottom style="hair"/>
    </border>
    <border>
      <left style="thin"/>
      <right style="thin"/>
      <top>
        <color indexed="63"/>
      </top>
      <bottom style="thin"/>
    </border>
    <border diagonalUp="1">
      <left style="thin"/>
      <right style="thin"/>
      <top>
        <color indexed="63"/>
      </top>
      <bottom style="thin"/>
      <diagonal style="hair"/>
    </border>
    <border diagonalUp="1">
      <left style="thin"/>
      <right>
        <color indexed="63"/>
      </right>
      <top>
        <color indexed="63"/>
      </top>
      <bottom style="thin"/>
      <diagonal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color indexed="63"/>
      </right>
      <top>
        <color indexed="63"/>
      </top>
      <bottom style="thin"/>
    </border>
    <border diagonalUp="1">
      <left style="thin"/>
      <right style="thin"/>
      <top style="hair"/>
      <bottom style="hair"/>
      <diagonal style="hair"/>
    </border>
    <border>
      <left style="thin"/>
      <right>
        <color indexed="63"/>
      </right>
      <top>
        <color indexed="63"/>
      </top>
      <bottom style="hair"/>
    </border>
    <border>
      <left>
        <color indexed="63"/>
      </left>
      <right style="thin"/>
      <top style="thin"/>
      <bottom style="thin"/>
    </border>
    <border diagonalUp="1">
      <left style="thin"/>
      <right style="thin"/>
      <top style="thin"/>
      <bottom style="thin"/>
      <diagonal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medium"/>
      <right style="medium"/>
      <top style="thin"/>
      <bottom>
        <color indexed="63"/>
      </bottom>
    </border>
    <border>
      <left>
        <color indexed="63"/>
      </left>
      <right style="medium"/>
      <top>
        <color indexed="63"/>
      </top>
      <bottom style="thin"/>
    </border>
    <border>
      <left>
        <color indexed="63"/>
      </left>
      <right style="medium"/>
      <top style="thin"/>
      <bottom style="mediu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thin"/>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thin"/>
    </border>
    <border>
      <left>
        <color indexed="63"/>
      </left>
      <right>
        <color indexed="63"/>
      </right>
      <top style="medium"/>
      <bottom style="thin"/>
    </border>
    <border>
      <left style="medium"/>
      <right>
        <color indexed="63"/>
      </right>
      <top style="medium"/>
      <bottom style="thin"/>
    </border>
    <border>
      <left>
        <color indexed="63"/>
      </left>
      <right>
        <color indexed="63"/>
      </right>
      <top style="thin"/>
      <bottom style="medium"/>
    </border>
    <border>
      <left style="medium"/>
      <right style="medium"/>
      <top style="thin"/>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color indexed="63"/>
      </top>
      <bottom>
        <color indexed="63"/>
      </bottom>
    </border>
    <border>
      <left style="thin"/>
      <right style="medium"/>
      <top style="thin"/>
      <bottom>
        <color indexed="63"/>
      </bottom>
    </border>
    <border>
      <left style="thin"/>
      <right>
        <color indexed="63"/>
      </right>
      <top style="medium"/>
      <bottom style="thin"/>
    </border>
    <border>
      <left style="thin"/>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style="medium"/>
      <bottom>
        <color indexed="63"/>
      </bottom>
    </border>
    <border>
      <left style="medium"/>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97" fillId="32" borderId="0" applyNumberFormat="0" applyBorder="0" applyAlignment="0" applyProtection="0"/>
  </cellStyleXfs>
  <cellXfs count="357">
    <xf numFmtId="0" fontId="0" fillId="0" borderId="0" xfId="0" applyFont="1" applyAlignment="1">
      <alignment vertical="center"/>
    </xf>
    <xf numFmtId="0" fontId="98" fillId="0" borderId="0" xfId="0" applyFont="1" applyAlignment="1">
      <alignment vertical="center"/>
    </xf>
    <xf numFmtId="0" fontId="98" fillId="0" borderId="10" xfId="0" applyFont="1" applyBorder="1" applyAlignment="1">
      <alignment vertical="center"/>
    </xf>
    <xf numFmtId="0" fontId="99" fillId="0" borderId="0" xfId="0" applyFont="1" applyAlignment="1">
      <alignment vertical="center" wrapText="1"/>
    </xf>
    <xf numFmtId="0" fontId="100" fillId="0" borderId="11" xfId="0" applyFont="1" applyBorder="1" applyAlignment="1">
      <alignment horizontal="center" vertical="center"/>
    </xf>
    <xf numFmtId="0" fontId="99" fillId="0" borderId="12" xfId="0" applyFont="1" applyBorder="1" applyAlignment="1">
      <alignment vertical="center" wrapText="1"/>
    </xf>
    <xf numFmtId="0" fontId="99" fillId="0" borderId="13" xfId="0" applyFont="1" applyBorder="1" applyAlignment="1">
      <alignment vertical="center" wrapText="1"/>
    </xf>
    <xf numFmtId="0" fontId="99" fillId="0" borderId="14" xfId="0" applyFont="1" applyBorder="1" applyAlignment="1">
      <alignment vertical="center" wrapText="1"/>
    </xf>
    <xf numFmtId="0" fontId="99" fillId="0" borderId="15" xfId="0" applyFont="1" applyBorder="1" applyAlignment="1">
      <alignment vertical="center" wrapText="1"/>
    </xf>
    <xf numFmtId="0" fontId="99" fillId="0" borderId="16" xfId="0" applyFont="1" applyBorder="1" applyAlignment="1">
      <alignment vertical="center" wrapText="1"/>
    </xf>
    <xf numFmtId="0" fontId="101" fillId="0" borderId="0" xfId="0" applyFont="1" applyAlignment="1">
      <alignment vertical="center" wrapText="1"/>
    </xf>
    <xf numFmtId="0" fontId="99" fillId="0" borderId="17" xfId="0" applyFont="1" applyBorder="1" applyAlignment="1">
      <alignment vertical="center" wrapText="1"/>
    </xf>
    <xf numFmtId="178" fontId="102" fillId="0" borderId="18" xfId="0" applyNumberFormat="1" applyFont="1" applyBorder="1" applyAlignment="1">
      <alignment horizontal="left" vertical="top" wrapText="1"/>
    </xf>
    <xf numFmtId="177" fontId="102" fillId="0" borderId="18" xfId="0" applyNumberFormat="1" applyFont="1" applyBorder="1" applyAlignment="1">
      <alignment vertical="top" wrapText="1"/>
    </xf>
    <xf numFmtId="0" fontId="99" fillId="0" borderId="19" xfId="0" applyFont="1" applyBorder="1" applyAlignment="1">
      <alignment vertical="center" wrapText="1"/>
    </xf>
    <xf numFmtId="177" fontId="102" fillId="0" borderId="20" xfId="0" applyNumberFormat="1" applyFont="1" applyBorder="1" applyAlignment="1">
      <alignment vertical="center" wrapText="1"/>
    </xf>
    <xf numFmtId="177" fontId="102" fillId="0" borderId="20" xfId="0" applyNumberFormat="1" applyFont="1" applyBorder="1" applyAlignment="1">
      <alignment vertical="top" wrapText="1"/>
    </xf>
    <xf numFmtId="177" fontId="102" fillId="0" borderId="21" xfId="0" applyNumberFormat="1" applyFont="1" applyBorder="1" applyAlignment="1">
      <alignment vertical="center" wrapText="1"/>
    </xf>
    <xf numFmtId="0" fontId="102" fillId="0" borderId="18" xfId="0" applyFont="1" applyBorder="1" applyAlignment="1">
      <alignment horizontal="left" vertical="top" wrapText="1"/>
    </xf>
    <xf numFmtId="0" fontId="102" fillId="0" borderId="20" xfId="0" applyFont="1" applyBorder="1" applyAlignment="1">
      <alignment vertical="top" wrapText="1"/>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7" fillId="0" borderId="12" xfId="0" applyFont="1" applyBorder="1" applyAlignment="1">
      <alignment horizontal="distributed"/>
    </xf>
    <xf numFmtId="0" fontId="7" fillId="0" borderId="13" xfId="0" applyFont="1" applyBorder="1" applyAlignment="1">
      <alignment horizontal="distributed"/>
    </xf>
    <xf numFmtId="179" fontId="3" fillId="0" borderId="13" xfId="0" applyNumberFormat="1" applyFont="1" applyBorder="1" applyAlignment="1">
      <alignment horizontal="left" shrinkToFit="1"/>
    </xf>
    <xf numFmtId="0" fontId="5" fillId="0" borderId="0" xfId="0" applyFont="1" applyBorder="1" applyAlignment="1">
      <alignment/>
    </xf>
    <xf numFmtId="0" fontId="5" fillId="0" borderId="0" xfId="0" applyFont="1" applyBorder="1" applyAlignment="1">
      <alignment horizontal="center"/>
    </xf>
    <xf numFmtId="0" fontId="7" fillId="0" borderId="0" xfId="0" applyFont="1" applyBorder="1" applyAlignment="1">
      <alignment horizontal="distributed"/>
    </xf>
    <xf numFmtId="0" fontId="10" fillId="0" borderId="0" xfId="0" applyFont="1" applyBorder="1" applyAlignment="1">
      <alignment horizontal="right"/>
    </xf>
    <xf numFmtId="0" fontId="3" fillId="0" borderId="22" xfId="0" applyFont="1" applyBorder="1" applyAlignment="1">
      <alignment horizontal="center" vertical="center" shrinkToFit="1"/>
    </xf>
    <xf numFmtId="0" fontId="4" fillId="0" borderId="22" xfId="0" applyFont="1" applyBorder="1" applyAlignment="1">
      <alignment horizontal="distributed" vertical="center" shrinkToFit="1"/>
    </xf>
    <xf numFmtId="0" fontId="3" fillId="0" borderId="22" xfId="0" applyFont="1" applyBorder="1" applyAlignment="1">
      <alignment horizontal="distributed" vertical="center" shrinkToFit="1"/>
    </xf>
    <xf numFmtId="0" fontId="12" fillId="0" borderId="23" xfId="0" applyFont="1" applyBorder="1" applyAlignment="1">
      <alignment vertical="center" wrapText="1"/>
    </xf>
    <xf numFmtId="0" fontId="13" fillId="0" borderId="23" xfId="0" applyFont="1" applyBorder="1" applyAlignment="1">
      <alignment horizontal="center" vertical="center" wrapText="1"/>
    </xf>
    <xf numFmtId="0" fontId="3" fillId="0" borderId="23" xfId="0" applyFont="1" applyBorder="1" applyAlignment="1">
      <alignment vertical="center" shrinkToFit="1"/>
    </xf>
    <xf numFmtId="38" fontId="4" fillId="0" borderId="23" xfId="48" applyFont="1" applyBorder="1" applyAlignment="1">
      <alignment vertical="center" shrinkToFit="1"/>
    </xf>
    <xf numFmtId="38" fontId="3" fillId="0" borderId="23" xfId="48" applyFont="1" applyBorder="1" applyAlignment="1">
      <alignment vertical="center" shrinkToFit="1"/>
    </xf>
    <xf numFmtId="0" fontId="13" fillId="0" borderId="24" xfId="0" applyFont="1" applyBorder="1" applyAlignment="1">
      <alignment vertical="center" wrapText="1"/>
    </xf>
    <xf numFmtId="0" fontId="13" fillId="0" borderId="24" xfId="0" applyFont="1" applyBorder="1" applyAlignment="1">
      <alignment horizontal="center" vertical="center" wrapText="1"/>
    </xf>
    <xf numFmtId="0" fontId="3" fillId="0" borderId="25" xfId="0" applyFont="1" applyBorder="1" applyAlignment="1">
      <alignment vertical="center" shrinkToFit="1"/>
    </xf>
    <xf numFmtId="38" fontId="14" fillId="0" borderId="24" xfId="48" applyFont="1" applyBorder="1" applyAlignment="1">
      <alignment vertical="center" shrinkToFit="1"/>
    </xf>
    <xf numFmtId="0" fontId="3" fillId="0" borderId="26" xfId="0" applyFont="1" applyBorder="1" applyAlignment="1">
      <alignment vertical="center" shrinkToFit="1"/>
    </xf>
    <xf numFmtId="38" fontId="3" fillId="0" borderId="24" xfId="48" applyFont="1" applyBorder="1" applyAlignment="1">
      <alignment vertical="center" shrinkToFit="1"/>
    </xf>
    <xf numFmtId="38" fontId="4" fillId="0" borderId="23" xfId="48" applyFont="1" applyBorder="1" applyAlignment="1">
      <alignment horizontal="right" shrinkToFit="1"/>
    </xf>
    <xf numFmtId="38" fontId="3" fillId="0" borderId="27" xfId="48" applyFont="1" applyBorder="1" applyAlignment="1">
      <alignment vertical="center" shrinkToFit="1"/>
    </xf>
    <xf numFmtId="0" fontId="3" fillId="0" borderId="28" xfId="0" applyFont="1" applyBorder="1" applyAlignment="1">
      <alignment vertical="center" shrinkToFit="1"/>
    </xf>
    <xf numFmtId="38" fontId="4" fillId="0" borderId="28" xfId="48" applyFont="1" applyBorder="1" applyAlignment="1">
      <alignment vertical="center" shrinkToFit="1"/>
    </xf>
    <xf numFmtId="38" fontId="3" fillId="0" borderId="29" xfId="48" applyFont="1" applyBorder="1" applyAlignment="1">
      <alignment vertical="center" shrinkToFit="1"/>
    </xf>
    <xf numFmtId="0" fontId="3" fillId="0" borderId="24" xfId="0" applyFont="1" applyBorder="1" applyAlignment="1">
      <alignment vertical="center" shrinkToFit="1"/>
    </xf>
    <xf numFmtId="38" fontId="4" fillId="0" borderId="24" xfId="48" applyFont="1" applyBorder="1" applyAlignment="1">
      <alignment vertical="center" shrinkToFit="1"/>
    </xf>
    <xf numFmtId="38" fontId="3" fillId="0" borderId="30" xfId="48" applyFont="1" applyBorder="1" applyAlignment="1">
      <alignment vertical="center" shrinkToFit="1"/>
    </xf>
    <xf numFmtId="0" fontId="16" fillId="0" borderId="24" xfId="0" applyFont="1" applyBorder="1" applyAlignment="1">
      <alignment vertical="top" shrinkToFit="1"/>
    </xf>
    <xf numFmtId="0" fontId="13" fillId="0" borderId="28" xfId="0" applyFont="1" applyBorder="1" applyAlignment="1">
      <alignment vertical="center" wrapText="1"/>
    </xf>
    <xf numFmtId="0" fontId="13" fillId="0" borderId="28" xfId="0" applyFont="1" applyBorder="1" applyAlignment="1">
      <alignment horizontal="center" vertical="center" wrapText="1"/>
    </xf>
    <xf numFmtId="0" fontId="3" fillId="0" borderId="31" xfId="0" applyFont="1" applyBorder="1" applyAlignment="1">
      <alignment vertical="center" shrinkToFit="1"/>
    </xf>
    <xf numFmtId="38" fontId="14" fillId="0" borderId="28" xfId="48" applyFont="1" applyBorder="1" applyAlignment="1">
      <alignment vertical="center" shrinkToFit="1"/>
    </xf>
    <xf numFmtId="38" fontId="3" fillId="0" borderId="28" xfId="48" applyFont="1" applyBorder="1" applyAlignment="1">
      <alignment vertical="center" shrinkToFit="1"/>
    </xf>
    <xf numFmtId="38" fontId="3" fillId="0" borderId="32" xfId="48" applyFont="1" applyBorder="1" applyAlignment="1">
      <alignment vertical="center" shrinkToFit="1"/>
    </xf>
    <xf numFmtId="0" fontId="13" fillId="0" borderId="33" xfId="0" applyFont="1" applyBorder="1" applyAlignment="1">
      <alignment horizontal="center" vertical="center"/>
    </xf>
    <xf numFmtId="0" fontId="3" fillId="0" borderId="34" xfId="0" applyFont="1" applyBorder="1" applyAlignment="1">
      <alignment vertical="center" shrinkToFit="1"/>
    </xf>
    <xf numFmtId="38" fontId="4" fillId="0" borderId="22" xfId="48" applyFont="1" applyBorder="1" applyAlignment="1">
      <alignment vertical="center" shrinkToFit="1"/>
    </xf>
    <xf numFmtId="38" fontId="4" fillId="0" borderId="32" xfId="48" applyFont="1" applyBorder="1" applyAlignment="1">
      <alignment vertical="center" shrinkToFit="1"/>
    </xf>
    <xf numFmtId="0" fontId="13" fillId="0" borderId="22" xfId="0" applyFont="1" applyBorder="1" applyAlignment="1">
      <alignment horizontal="center" vertical="center" wrapText="1"/>
    </xf>
    <xf numFmtId="0" fontId="3" fillId="0" borderId="22" xfId="0" applyFont="1" applyBorder="1" applyAlignment="1">
      <alignment vertical="center" shrinkToFit="1"/>
    </xf>
    <xf numFmtId="177" fontId="102" fillId="0" borderId="18" xfId="0" applyNumberFormat="1" applyFont="1" applyBorder="1" applyAlignment="1">
      <alignment horizontal="left" vertical="top" wrapText="1"/>
    </xf>
    <xf numFmtId="38" fontId="4" fillId="0" borderId="29" xfId="48" applyFont="1" applyBorder="1" applyAlignment="1">
      <alignment vertical="center" shrinkToFit="1"/>
    </xf>
    <xf numFmtId="38" fontId="3" fillId="0" borderId="22" xfId="48" applyFont="1" applyBorder="1" applyAlignment="1">
      <alignment vertical="center" shrinkToFit="1"/>
    </xf>
    <xf numFmtId="0" fontId="11" fillId="0" borderId="0" xfId="0" applyFont="1" applyBorder="1" applyAlignment="1">
      <alignment horizontal="center" vertical="top" textRotation="255" wrapText="1"/>
    </xf>
    <xf numFmtId="0" fontId="3" fillId="0" borderId="35" xfId="0" applyFont="1" applyBorder="1" applyAlignment="1">
      <alignment horizontal="distributed" vertical="center"/>
    </xf>
    <xf numFmtId="0" fontId="3" fillId="0" borderId="14" xfId="0" applyFont="1" applyBorder="1" applyAlignment="1">
      <alignment horizontal="distributed" vertical="center"/>
    </xf>
    <xf numFmtId="0" fontId="3" fillId="0" borderId="36" xfId="0" applyFont="1" applyBorder="1" applyAlignment="1">
      <alignment horizontal="distributed" vertical="center"/>
    </xf>
    <xf numFmtId="0" fontId="3" fillId="0" borderId="30" xfId="0" applyFont="1" applyBorder="1" applyAlignment="1">
      <alignment horizontal="distributed" vertical="center"/>
    </xf>
    <xf numFmtId="0" fontId="3" fillId="0" borderId="12" xfId="0" applyFont="1" applyBorder="1" applyAlignment="1">
      <alignment horizontal="distributed" vertical="center"/>
    </xf>
    <xf numFmtId="0" fontId="3" fillId="0" borderId="37" xfId="0" applyFont="1" applyBorder="1" applyAlignment="1">
      <alignment horizontal="distributed" vertical="center"/>
    </xf>
    <xf numFmtId="0" fontId="3" fillId="0" borderId="38" xfId="0" applyFont="1" applyBorder="1" applyAlignment="1">
      <alignment horizontal="center" vertical="center"/>
    </xf>
    <xf numFmtId="0" fontId="3" fillId="0" borderId="33" xfId="0" applyFont="1" applyBorder="1" applyAlignment="1">
      <alignment horizontal="center" vertical="center"/>
    </xf>
    <xf numFmtId="0" fontId="0" fillId="0" borderId="13" xfId="0" applyBorder="1" applyAlignment="1">
      <alignment vertical="center"/>
    </xf>
    <xf numFmtId="0" fontId="3" fillId="0" borderId="39" xfId="0" applyFont="1" applyBorder="1" applyAlignment="1">
      <alignment horizontal="distributed" vertical="center"/>
    </xf>
    <xf numFmtId="0" fontId="3" fillId="0" borderId="24" xfId="0" applyFont="1" applyBorder="1" applyAlignment="1">
      <alignment horizontal="distributed" vertical="center"/>
    </xf>
    <xf numFmtId="0" fontId="12" fillId="0" borderId="39" xfId="0" applyFont="1" applyBorder="1" applyAlignment="1">
      <alignment horizontal="center" vertical="center"/>
    </xf>
    <xf numFmtId="0" fontId="12" fillId="0" borderId="24" xfId="0" applyFont="1" applyBorder="1" applyAlignment="1">
      <alignment horizontal="center" vertical="center"/>
    </xf>
    <xf numFmtId="0" fontId="3" fillId="0" borderId="36" xfId="0" applyFont="1" applyBorder="1" applyAlignment="1">
      <alignment vertical="top" shrinkToFit="1"/>
    </xf>
    <xf numFmtId="0" fontId="3" fillId="0" borderId="37" xfId="0" applyFont="1" applyBorder="1" applyAlignment="1">
      <alignment vertical="top" shrinkToFi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39" xfId="0" applyFont="1" applyBorder="1" applyAlignment="1">
      <alignment vertical="center" wrapText="1"/>
    </xf>
    <xf numFmtId="0" fontId="12" fillId="0" borderId="40" xfId="0" applyFont="1" applyBorder="1" applyAlignment="1">
      <alignment vertical="center" wrapText="1"/>
    </xf>
    <xf numFmtId="0" fontId="12" fillId="0" borderId="24" xfId="0" applyFont="1" applyBorder="1" applyAlignment="1">
      <alignment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2" fillId="0" borderId="39" xfId="0" applyFont="1" applyBorder="1" applyAlignment="1">
      <alignment horizontal="distributed" vertical="center"/>
    </xf>
    <xf numFmtId="0" fontId="12" fillId="0" borderId="40" xfId="0" applyFont="1" applyBorder="1" applyAlignment="1">
      <alignment horizontal="distributed" vertical="center"/>
    </xf>
    <xf numFmtId="0" fontId="12" fillId="0" borderId="24" xfId="0" applyFont="1" applyBorder="1" applyAlignment="1">
      <alignment horizontal="distributed" vertical="center"/>
    </xf>
    <xf numFmtId="0" fontId="3" fillId="0" borderId="39" xfId="0" applyFont="1" applyBorder="1" applyAlignment="1">
      <alignment vertical="top" shrinkToFit="1"/>
    </xf>
    <xf numFmtId="0" fontId="3" fillId="0" borderId="40" xfId="0" applyFont="1" applyBorder="1" applyAlignment="1">
      <alignment vertical="top" shrinkToFit="1"/>
    </xf>
    <xf numFmtId="0" fontId="3" fillId="0" borderId="24" xfId="0" applyFont="1" applyBorder="1" applyAlignment="1">
      <alignment vertical="top" shrinkToFi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24" xfId="0" applyFont="1" applyBorder="1" applyAlignment="1">
      <alignment horizontal="center" vertical="center" wrapText="1"/>
    </xf>
    <xf numFmtId="0" fontId="12" fillId="0" borderId="38" xfId="0" applyFont="1" applyBorder="1" applyAlignment="1">
      <alignment horizontal="distributed" vertical="center"/>
    </xf>
    <xf numFmtId="0" fontId="12" fillId="0" borderId="33" xfId="0" applyFont="1" applyBorder="1" applyAlignment="1">
      <alignment horizontal="distributed" vertical="center"/>
    </xf>
    <xf numFmtId="0" fontId="8" fillId="0" borderId="0" xfId="0" applyFont="1" applyBorder="1" applyAlignment="1">
      <alignment horizontal="center" vertical="center"/>
    </xf>
    <xf numFmtId="0" fontId="0" fillId="0" borderId="41" xfId="0" applyBorder="1" applyAlignment="1">
      <alignment vertical="center" wrapText="1"/>
    </xf>
    <xf numFmtId="0" fontId="0" fillId="0" borderId="40" xfId="0" applyBorder="1" applyAlignment="1">
      <alignment horizontal="center" vertical="center" wrapText="1"/>
    </xf>
    <xf numFmtId="0" fontId="12" fillId="0" borderId="39" xfId="0" applyFont="1" applyBorder="1" applyAlignment="1">
      <alignment horizontal="distributed" vertical="center" wrapText="1"/>
    </xf>
    <xf numFmtId="0" fontId="0" fillId="0" borderId="24" xfId="0" applyBorder="1" applyAlignment="1">
      <alignment horizontal="distributed" vertical="center" wrapText="1"/>
    </xf>
    <xf numFmtId="0" fontId="13" fillId="0" borderId="39" xfId="0" applyFont="1" applyBorder="1" applyAlignment="1">
      <alignment vertical="center" wrapText="1"/>
    </xf>
    <xf numFmtId="0" fontId="0" fillId="0" borderId="24" xfId="0" applyBorder="1" applyAlignment="1">
      <alignment vertical="center" wrapText="1"/>
    </xf>
    <xf numFmtId="0" fontId="103" fillId="0" borderId="0" xfId="0" applyFont="1" applyAlignment="1">
      <alignment vertical="center"/>
    </xf>
    <xf numFmtId="0" fontId="104" fillId="0" borderId="0" xfId="0" applyFont="1" applyAlignment="1">
      <alignment vertical="center"/>
    </xf>
    <xf numFmtId="0" fontId="103" fillId="0" borderId="42" xfId="0" applyFont="1" applyBorder="1" applyAlignment="1">
      <alignment vertical="center" wrapText="1"/>
    </xf>
    <xf numFmtId="0" fontId="11" fillId="0" borderId="0" xfId="0" applyFont="1" applyBorder="1" applyAlignment="1">
      <alignment horizontal="center" vertical="top" textRotation="255"/>
    </xf>
    <xf numFmtId="0" fontId="16" fillId="0" borderId="39" xfId="0" applyFont="1" applyBorder="1" applyAlignment="1">
      <alignment horizontal="distributed"/>
    </xf>
    <xf numFmtId="0" fontId="13" fillId="0" borderId="23" xfId="0" applyFont="1" applyBorder="1" applyAlignment="1">
      <alignment horizontal="center" vertical="center"/>
    </xf>
    <xf numFmtId="0" fontId="3" fillId="0" borderId="23" xfId="0" applyFont="1" applyBorder="1" applyAlignment="1">
      <alignment vertical="center"/>
    </xf>
    <xf numFmtId="38" fontId="4" fillId="0" borderId="23" xfId="48" applyFont="1" applyBorder="1" applyAlignment="1">
      <alignment vertical="center"/>
    </xf>
    <xf numFmtId="38" fontId="3" fillId="0" borderId="27" xfId="48" applyFont="1" applyBorder="1" applyAlignment="1">
      <alignment vertical="center"/>
    </xf>
    <xf numFmtId="0" fontId="3" fillId="0" borderId="39" xfId="0" applyFont="1" applyBorder="1" applyAlignment="1">
      <alignment vertical="top"/>
    </xf>
    <xf numFmtId="0" fontId="3" fillId="0" borderId="0" xfId="0" applyFont="1" applyBorder="1" applyAlignment="1">
      <alignment vertical="center"/>
    </xf>
    <xf numFmtId="0" fontId="13" fillId="0" borderId="24" xfId="0" applyFont="1" applyBorder="1" applyAlignment="1">
      <alignment horizontal="center" vertical="center"/>
    </xf>
    <xf numFmtId="38" fontId="14" fillId="0" borderId="24" xfId="48" applyFont="1" applyBorder="1" applyAlignment="1">
      <alignment vertical="center"/>
    </xf>
    <xf numFmtId="0" fontId="3" fillId="0" borderId="24" xfId="0" applyFont="1" applyBorder="1" applyAlignment="1">
      <alignment vertical="center"/>
    </xf>
    <xf numFmtId="38" fontId="3" fillId="0" borderId="24" xfId="48" applyFont="1" applyBorder="1" applyAlignment="1">
      <alignment vertical="center"/>
    </xf>
    <xf numFmtId="0" fontId="3" fillId="0" borderId="24" xfId="0" applyFont="1" applyBorder="1" applyAlignment="1">
      <alignment vertical="top"/>
    </xf>
    <xf numFmtId="0" fontId="12" fillId="0" borderId="39" xfId="0" applyFont="1" applyBorder="1" applyAlignment="1">
      <alignment horizontal="distributed" vertical="center"/>
    </xf>
    <xf numFmtId="0" fontId="12" fillId="0" borderId="23" xfId="0" applyFont="1" applyBorder="1" applyAlignment="1">
      <alignment vertical="center"/>
    </xf>
    <xf numFmtId="0" fontId="13" fillId="0" borderId="39" xfId="0" applyFont="1" applyBorder="1" applyAlignment="1">
      <alignment horizontal="center" vertical="center"/>
    </xf>
    <xf numFmtId="0" fontId="12" fillId="0" borderId="40" xfId="0" applyFont="1" applyBorder="1" applyAlignment="1">
      <alignment horizontal="distributed" vertical="center"/>
    </xf>
    <xf numFmtId="0" fontId="12" fillId="0" borderId="28" xfId="0" applyFont="1" applyBorder="1" applyAlignment="1">
      <alignment vertical="center"/>
    </xf>
    <xf numFmtId="0" fontId="13" fillId="0" borderId="40" xfId="0" applyFont="1" applyBorder="1" applyAlignment="1">
      <alignment horizontal="center" vertical="center"/>
    </xf>
    <xf numFmtId="0" fontId="3" fillId="0" borderId="28" xfId="0" applyFont="1" applyBorder="1" applyAlignment="1">
      <alignment vertical="center"/>
    </xf>
    <xf numFmtId="38" fontId="4" fillId="0" borderId="28" xfId="48" applyFont="1" applyBorder="1" applyAlignment="1">
      <alignment vertical="center"/>
    </xf>
    <xf numFmtId="38" fontId="3" fillId="0" borderId="32" xfId="48" applyFont="1" applyBorder="1" applyAlignment="1">
      <alignment vertical="center"/>
    </xf>
    <xf numFmtId="0" fontId="12" fillId="0" borderId="24" xfId="0" applyFont="1" applyBorder="1" applyAlignment="1">
      <alignment horizontal="distributed" vertical="center"/>
    </xf>
    <xf numFmtId="0" fontId="12" fillId="0" borderId="24" xfId="0" applyFont="1" applyBorder="1" applyAlignment="1">
      <alignment vertical="center"/>
    </xf>
    <xf numFmtId="38" fontId="4" fillId="0" borderId="24" xfId="48" applyFont="1" applyBorder="1" applyAlignment="1">
      <alignment vertical="center"/>
    </xf>
    <xf numFmtId="38" fontId="3" fillId="0" borderId="30" xfId="48" applyFont="1" applyBorder="1" applyAlignment="1">
      <alignment vertical="center"/>
    </xf>
    <xf numFmtId="0" fontId="10" fillId="0" borderId="24" xfId="0" applyFont="1" applyBorder="1" applyAlignment="1">
      <alignment horizontal="left" vertical="top" wrapText="1"/>
    </xf>
    <xf numFmtId="0" fontId="0" fillId="0" borderId="0" xfId="0" applyBorder="1" applyAlignment="1">
      <alignment horizontal="center" vertical="center" wrapText="1"/>
    </xf>
    <xf numFmtId="0" fontId="100" fillId="0" borderId="17" xfId="0" applyFont="1" applyBorder="1" applyAlignment="1">
      <alignment horizontal="left" vertical="center" wrapText="1"/>
    </xf>
    <xf numFmtId="177" fontId="102" fillId="0" borderId="18" xfId="0" applyNumberFormat="1" applyFont="1" applyBorder="1" applyAlignment="1">
      <alignment vertical="center" wrapText="1"/>
    </xf>
    <xf numFmtId="177" fontId="102" fillId="0" borderId="43" xfId="0" applyNumberFormat="1" applyFont="1" applyBorder="1" applyAlignment="1">
      <alignment vertical="center" wrapText="1"/>
    </xf>
    <xf numFmtId="177" fontId="102" fillId="0" borderId="44" xfId="0" applyNumberFormat="1" applyFont="1" applyBorder="1" applyAlignment="1">
      <alignment vertical="center" wrapText="1"/>
    </xf>
    <xf numFmtId="0" fontId="100" fillId="0" borderId="19" xfId="0" applyFont="1" applyBorder="1" applyAlignment="1">
      <alignment horizontal="left" vertical="center" wrapText="1"/>
    </xf>
    <xf numFmtId="0" fontId="100" fillId="0" borderId="18" xfId="0" applyFont="1" applyBorder="1" applyAlignment="1">
      <alignment vertical="center" wrapText="1"/>
    </xf>
    <xf numFmtId="0" fontId="105" fillId="0" borderId="0" xfId="0" applyFont="1" applyAlignment="1">
      <alignment/>
    </xf>
    <xf numFmtId="0" fontId="106" fillId="0" borderId="0" xfId="0" applyFont="1" applyAlignment="1">
      <alignment/>
    </xf>
    <xf numFmtId="0" fontId="0" fillId="0" borderId="0" xfId="0" applyAlignment="1">
      <alignment vertical="center"/>
    </xf>
    <xf numFmtId="177" fontId="102" fillId="0" borderId="21" xfId="0" applyNumberFormat="1" applyFont="1" applyBorder="1" applyAlignment="1">
      <alignment vertical="top" wrapText="1"/>
    </xf>
    <xf numFmtId="177" fontId="102" fillId="0" borderId="45" xfId="0" applyNumberFormat="1" applyFont="1" applyBorder="1" applyAlignment="1">
      <alignment vertical="center" wrapText="1"/>
    </xf>
    <xf numFmtId="177" fontId="102" fillId="0" borderId="46" xfId="0" applyNumberFormat="1" applyFont="1" applyBorder="1" applyAlignment="1">
      <alignment vertical="center" wrapText="1"/>
    </xf>
    <xf numFmtId="0" fontId="99" fillId="0" borderId="47" xfId="0" applyFont="1" applyBorder="1" applyAlignment="1">
      <alignment vertical="center" wrapText="1"/>
    </xf>
    <xf numFmtId="0" fontId="102" fillId="0" borderId="18" xfId="0" applyFont="1" applyBorder="1" applyAlignment="1">
      <alignment vertical="top" wrapText="1"/>
    </xf>
    <xf numFmtId="0" fontId="0" fillId="0" borderId="17" xfId="0" applyBorder="1" applyAlignment="1">
      <alignment horizontal="center" vertical="center" wrapText="1"/>
    </xf>
    <xf numFmtId="0" fontId="98" fillId="0" borderId="0" xfId="0" applyFont="1" applyAlignment="1">
      <alignment horizontal="center" vertical="center"/>
    </xf>
    <xf numFmtId="177" fontId="102" fillId="33" borderId="46" xfId="0" applyNumberFormat="1" applyFont="1" applyFill="1" applyBorder="1" applyAlignment="1">
      <alignment vertical="center" wrapText="1"/>
    </xf>
    <xf numFmtId="0" fontId="98" fillId="0" borderId="0" xfId="0" applyFont="1" applyAlignment="1">
      <alignment horizontal="left" vertical="center"/>
    </xf>
    <xf numFmtId="0" fontId="99" fillId="0" borderId="19" xfId="0" applyFont="1" applyFill="1" applyBorder="1" applyAlignment="1">
      <alignment vertical="center" wrapText="1"/>
    </xf>
    <xf numFmtId="0" fontId="99" fillId="0" borderId="48" xfId="0" applyFont="1" applyBorder="1" applyAlignment="1">
      <alignment vertical="center" wrapText="1"/>
    </xf>
    <xf numFmtId="0" fontId="99" fillId="1" borderId="16" xfId="0" applyFont="1" applyFill="1" applyBorder="1" applyAlignment="1">
      <alignment vertical="center" wrapText="1"/>
    </xf>
    <xf numFmtId="0" fontId="98" fillId="0" borderId="0" xfId="0" applyFont="1" applyFill="1" applyAlignment="1">
      <alignment vertical="center"/>
    </xf>
    <xf numFmtId="0" fontId="0" fillId="0" borderId="0" xfId="0" applyFill="1" applyAlignment="1">
      <alignment vertical="center"/>
    </xf>
    <xf numFmtId="177" fontId="102" fillId="0" borderId="18" xfId="0" applyNumberFormat="1" applyFont="1" applyFill="1" applyBorder="1" applyAlignment="1">
      <alignment horizontal="left" vertical="top" wrapText="1"/>
    </xf>
    <xf numFmtId="177" fontId="102" fillId="1" borderId="18" xfId="0" applyNumberFormat="1" applyFont="1" applyFill="1" applyBorder="1" applyAlignment="1">
      <alignment horizontal="left" vertical="top" wrapText="1"/>
    </xf>
    <xf numFmtId="177" fontId="102" fillId="0" borderId="20" xfId="0" applyNumberFormat="1" applyFont="1" applyBorder="1" applyAlignment="1">
      <alignment horizontal="left" vertical="top" wrapText="1"/>
    </xf>
    <xf numFmtId="177" fontId="102" fillId="0" borderId="21" xfId="0" applyNumberFormat="1" applyFont="1" applyBorder="1" applyAlignment="1">
      <alignment horizontal="left" vertical="top" wrapText="1"/>
    </xf>
    <xf numFmtId="0" fontId="99" fillId="0" borderId="49" xfId="0" applyFont="1" applyBorder="1" applyAlignment="1">
      <alignment vertical="center" wrapText="1"/>
    </xf>
    <xf numFmtId="0" fontId="107" fillId="0" borderId="50" xfId="0" applyFont="1" applyBorder="1" applyAlignment="1">
      <alignment horizontal="center" vertical="center" wrapText="1"/>
    </xf>
    <xf numFmtId="0" fontId="102" fillId="0" borderId="42" xfId="0" applyFont="1" applyBorder="1" applyAlignment="1">
      <alignment horizontal="left" vertical="top" wrapText="1"/>
    </xf>
    <xf numFmtId="0" fontId="99" fillId="0" borderId="51" xfId="0" applyFont="1" applyBorder="1" applyAlignment="1">
      <alignment vertical="center" wrapText="1"/>
    </xf>
    <xf numFmtId="178" fontId="102" fillId="0" borderId="52" xfId="0" applyNumberFormat="1" applyFont="1" applyBorder="1" applyAlignment="1">
      <alignment horizontal="left" vertical="top" wrapText="1"/>
    </xf>
    <xf numFmtId="0" fontId="98" fillId="6" borderId="46" xfId="0" applyFont="1" applyFill="1" applyBorder="1" applyAlignment="1">
      <alignment horizontal="left" vertical="top"/>
    </xf>
    <xf numFmtId="178" fontId="102" fillId="0" borderId="42" xfId="0" applyNumberFormat="1" applyFont="1" applyBorder="1" applyAlignment="1">
      <alignment horizontal="left" vertical="top" wrapText="1"/>
    </xf>
    <xf numFmtId="178" fontId="102" fillId="6" borderId="46" xfId="0" applyNumberFormat="1" applyFont="1" applyFill="1" applyBorder="1" applyAlignment="1">
      <alignment horizontal="left" vertical="top" wrapText="1"/>
    </xf>
    <xf numFmtId="177" fontId="102" fillId="0" borderId="42" xfId="0" applyNumberFormat="1" applyFont="1" applyBorder="1" applyAlignment="1">
      <alignment vertical="top" wrapText="1"/>
    </xf>
    <xf numFmtId="0" fontId="102" fillId="0" borderId="43" xfId="0" applyFont="1" applyBorder="1" applyAlignment="1">
      <alignment vertical="top" wrapText="1"/>
    </xf>
    <xf numFmtId="177" fontId="102" fillId="0" borderId="42" xfId="0" applyNumberFormat="1" applyFont="1" applyBorder="1" applyAlignment="1">
      <alignment horizontal="left" vertical="top" wrapText="1"/>
    </xf>
    <xf numFmtId="177" fontId="102" fillId="0" borderId="52" xfId="0" applyNumberFormat="1" applyFont="1" applyBorder="1" applyAlignment="1">
      <alignment horizontal="left" vertical="top" wrapText="1"/>
    </xf>
    <xf numFmtId="0" fontId="99" fillId="0" borderId="53" xfId="0" applyFont="1" applyBorder="1" applyAlignment="1">
      <alignment vertical="center" wrapText="1"/>
    </xf>
    <xf numFmtId="0" fontId="99" fillId="0" borderId="54" xfId="0" applyFont="1" applyBorder="1" applyAlignment="1">
      <alignment vertical="center" wrapText="1"/>
    </xf>
    <xf numFmtId="177" fontId="102" fillId="0" borderId="47" xfId="0" applyNumberFormat="1" applyFont="1" applyBorder="1" applyAlignment="1">
      <alignment horizontal="left" vertical="top" wrapText="1"/>
    </xf>
    <xf numFmtId="0" fontId="99" fillId="0" borderId="55" xfId="0" applyFont="1" applyBorder="1" applyAlignment="1">
      <alignment vertical="center" wrapText="1"/>
    </xf>
    <xf numFmtId="177" fontId="102" fillId="0" borderId="56" xfId="0" applyNumberFormat="1" applyFont="1" applyBorder="1" applyAlignment="1">
      <alignment horizontal="left" vertical="top" wrapText="1"/>
    </xf>
    <xf numFmtId="0" fontId="99" fillId="0" borderId="0" xfId="0" applyFont="1" applyBorder="1" applyAlignment="1">
      <alignment vertical="center" wrapText="1"/>
    </xf>
    <xf numFmtId="0" fontId="108" fillId="34" borderId="46" xfId="0" applyFont="1" applyFill="1" applyBorder="1" applyAlignment="1">
      <alignment vertical="center"/>
    </xf>
    <xf numFmtId="0" fontId="98" fillId="0" borderId="0" xfId="0" applyFont="1" applyAlignment="1">
      <alignment vertical="center"/>
    </xf>
    <xf numFmtId="0" fontId="105" fillId="0" borderId="0" xfId="0" applyFont="1" applyAlignment="1">
      <alignment vertical="center"/>
    </xf>
    <xf numFmtId="0" fontId="106" fillId="0" borderId="0" xfId="0" applyFont="1" applyAlignment="1">
      <alignment vertical="center"/>
    </xf>
    <xf numFmtId="0" fontId="98" fillId="0" borderId="10" xfId="0" applyFont="1" applyBorder="1" applyAlignment="1">
      <alignment vertical="center"/>
    </xf>
    <xf numFmtId="0" fontId="104" fillId="0" borderId="0" xfId="0" applyFont="1" applyAlignment="1">
      <alignment vertical="center"/>
    </xf>
    <xf numFmtId="0" fontId="98" fillId="0" borderId="0" xfId="0" applyFont="1" applyFill="1" applyAlignment="1">
      <alignment vertical="center"/>
    </xf>
    <xf numFmtId="0" fontId="0" fillId="0" borderId="0" xfId="0" applyFill="1" applyAlignment="1">
      <alignment vertical="center"/>
    </xf>
    <xf numFmtId="0" fontId="103" fillId="0" borderId="0" xfId="0" applyFont="1" applyAlignment="1">
      <alignment vertical="center"/>
    </xf>
    <xf numFmtId="178" fontId="109" fillId="35" borderId="57" xfId="0" applyNumberFormat="1" applyFont="1" applyFill="1" applyBorder="1" applyAlignment="1">
      <alignment vertical="center" wrapText="1"/>
    </xf>
    <xf numFmtId="178" fontId="109" fillId="0" borderId="57" xfId="0" applyNumberFormat="1" applyFont="1" applyFill="1" applyBorder="1" applyAlignment="1">
      <alignment vertical="center" wrapText="1"/>
    </xf>
    <xf numFmtId="178" fontId="109" fillId="6" borderId="57" xfId="0" applyNumberFormat="1" applyFont="1" applyFill="1" applyBorder="1" applyAlignment="1">
      <alignment vertical="center" wrapText="1"/>
    </xf>
    <xf numFmtId="177" fontId="110" fillId="6" borderId="58" xfId="0" applyNumberFormat="1" applyFont="1" applyFill="1" applyBorder="1" applyAlignment="1">
      <alignment vertical="center" wrapText="1"/>
    </xf>
    <xf numFmtId="0" fontId="111" fillId="34" borderId="46" xfId="0" applyFont="1" applyFill="1" applyBorder="1" applyAlignment="1">
      <alignment vertical="center"/>
    </xf>
    <xf numFmtId="0" fontId="112" fillId="6" borderId="46" xfId="0" applyFont="1" applyFill="1" applyBorder="1" applyAlignment="1">
      <alignment horizontal="left" vertical="center"/>
    </xf>
    <xf numFmtId="178" fontId="112" fillId="6" borderId="46" xfId="0" applyNumberFormat="1" applyFont="1" applyFill="1" applyBorder="1" applyAlignment="1">
      <alignment horizontal="left" vertical="center" wrapText="1"/>
    </xf>
    <xf numFmtId="0" fontId="108" fillId="12" borderId="46" xfId="0" applyFont="1" applyFill="1" applyBorder="1" applyAlignment="1">
      <alignment vertical="center" wrapText="1"/>
    </xf>
    <xf numFmtId="177" fontId="112" fillId="33" borderId="46" xfId="0" applyNumberFormat="1" applyFont="1" applyFill="1" applyBorder="1" applyAlignment="1">
      <alignment vertical="center" wrapText="1"/>
    </xf>
    <xf numFmtId="177" fontId="108" fillId="12" borderId="46" xfId="0" applyNumberFormat="1" applyFont="1" applyFill="1" applyBorder="1" applyAlignment="1">
      <alignment vertical="center" wrapText="1"/>
    </xf>
    <xf numFmtId="0" fontId="110" fillId="35" borderId="46" xfId="0" applyFont="1" applyFill="1" applyBorder="1" applyAlignment="1">
      <alignment vertical="center" wrapText="1"/>
    </xf>
    <xf numFmtId="178" fontId="109" fillId="35" borderId="57" xfId="0" applyNumberFormat="1" applyFont="1" applyFill="1" applyBorder="1" applyAlignment="1">
      <alignment wrapText="1"/>
    </xf>
    <xf numFmtId="177" fontId="112" fillId="0" borderId="46" xfId="0" applyNumberFormat="1" applyFont="1" applyBorder="1" applyAlignment="1">
      <alignment vertical="center" wrapText="1"/>
    </xf>
    <xf numFmtId="178" fontId="109" fillId="6" borderId="57" xfId="0" applyNumberFormat="1" applyFont="1" applyFill="1" applyBorder="1" applyAlignment="1">
      <alignment wrapText="1"/>
    </xf>
    <xf numFmtId="178" fontId="109" fillId="0" borderId="57" xfId="0" applyNumberFormat="1" applyFont="1" applyFill="1" applyBorder="1" applyAlignment="1">
      <alignment wrapText="1"/>
    </xf>
    <xf numFmtId="0" fontId="112" fillId="12" borderId="46" xfId="0" applyFont="1" applyFill="1" applyBorder="1" applyAlignment="1">
      <alignment vertical="center" wrapText="1"/>
    </xf>
    <xf numFmtId="177" fontId="113" fillId="33" borderId="57" xfId="0" applyNumberFormat="1" applyFont="1" applyFill="1" applyBorder="1" applyAlignment="1">
      <alignment vertical="center" wrapText="1"/>
    </xf>
    <xf numFmtId="178" fontId="109" fillId="0" borderId="59" xfId="0" applyNumberFormat="1" applyFont="1" applyBorder="1" applyAlignment="1">
      <alignment horizontal="center" vertical="center"/>
    </xf>
    <xf numFmtId="178" fontId="109" fillId="0" borderId="59" xfId="0" applyNumberFormat="1" applyFont="1" applyBorder="1" applyAlignment="1">
      <alignment vertical="center" wrapText="1"/>
    </xf>
    <xf numFmtId="178" fontId="109" fillId="0" borderId="22" xfId="0" applyNumberFormat="1" applyFont="1" applyBorder="1" applyAlignment="1">
      <alignment vertical="center" wrapText="1"/>
    </xf>
    <xf numFmtId="178" fontId="109" fillId="0" borderId="11" xfId="0" applyNumberFormat="1" applyFont="1" applyBorder="1" applyAlignment="1">
      <alignment vertical="center" wrapText="1"/>
    </xf>
    <xf numFmtId="178" fontId="109" fillId="0" borderId="60" xfId="0" applyNumberFormat="1" applyFont="1" applyBorder="1" applyAlignment="1">
      <alignment vertical="center" wrapText="1"/>
    </xf>
    <xf numFmtId="178" fontId="109" fillId="0" borderId="61" xfId="0" applyNumberFormat="1" applyFont="1" applyBorder="1" applyAlignment="1">
      <alignment vertical="center" wrapText="1"/>
    </xf>
    <xf numFmtId="178" fontId="109" fillId="0" borderId="39" xfId="0" applyNumberFormat="1" applyFont="1" applyBorder="1" applyAlignment="1">
      <alignment vertical="center" wrapText="1"/>
    </xf>
    <xf numFmtId="178" fontId="109" fillId="1" borderId="61" xfId="0" applyNumberFormat="1" applyFont="1" applyFill="1" applyBorder="1" applyAlignment="1">
      <alignment vertical="center" wrapText="1"/>
    </xf>
    <xf numFmtId="178" fontId="109" fillId="0" borderId="62" xfId="0" applyNumberFormat="1" applyFont="1" applyBorder="1" applyAlignment="1">
      <alignment vertical="center" wrapText="1"/>
    </xf>
    <xf numFmtId="178" fontId="109" fillId="0" borderId="63" xfId="0" applyNumberFormat="1" applyFont="1" applyBorder="1" applyAlignment="1">
      <alignment vertical="center" wrapText="1"/>
    </xf>
    <xf numFmtId="178" fontId="109" fillId="0" borderId="30" xfId="0" applyNumberFormat="1" applyFont="1" applyBorder="1" applyAlignment="1">
      <alignment vertical="center" wrapText="1"/>
    </xf>
    <xf numFmtId="178" fontId="109" fillId="0" borderId="64" xfId="0" applyNumberFormat="1" applyFont="1" applyBorder="1" applyAlignment="1">
      <alignment vertical="center" wrapText="1"/>
    </xf>
    <xf numFmtId="178" fontId="109" fillId="0" borderId="65" xfId="0" applyNumberFormat="1" applyFont="1" applyBorder="1" applyAlignment="1">
      <alignment vertical="center" wrapText="1"/>
    </xf>
    <xf numFmtId="178" fontId="113" fillId="34" borderId="57" xfId="0" applyNumberFormat="1" applyFont="1" applyFill="1" applyBorder="1" applyAlignment="1">
      <alignment vertical="center"/>
    </xf>
    <xf numFmtId="177" fontId="109" fillId="0" borderId="59" xfId="0" applyNumberFormat="1" applyFont="1" applyBorder="1" applyAlignment="1">
      <alignment vertical="center" wrapText="1"/>
    </xf>
    <xf numFmtId="178" fontId="109" fillId="0" borderId="66" xfId="0" applyNumberFormat="1" applyFont="1" applyBorder="1" applyAlignment="1">
      <alignment vertical="center" wrapText="1"/>
    </xf>
    <xf numFmtId="178" fontId="109" fillId="12" borderId="57" xfId="0" applyNumberFormat="1" applyFont="1" applyFill="1" applyBorder="1" applyAlignment="1">
      <alignment vertical="center" wrapText="1"/>
    </xf>
    <xf numFmtId="177" fontId="109" fillId="0" borderId="61" xfId="0" applyNumberFormat="1" applyFont="1" applyBorder="1" applyAlignment="1">
      <alignment vertical="center" wrapText="1"/>
    </xf>
    <xf numFmtId="177" fontId="109" fillId="0" borderId="66" xfId="0" applyNumberFormat="1" applyFont="1" applyBorder="1" applyAlignment="1">
      <alignment vertical="center" wrapText="1"/>
    </xf>
    <xf numFmtId="177" fontId="113" fillId="12" borderId="57" xfId="0" applyNumberFormat="1" applyFont="1" applyFill="1" applyBorder="1" applyAlignment="1">
      <alignment vertical="center" wrapText="1"/>
    </xf>
    <xf numFmtId="178" fontId="109" fillId="0" borderId="60" xfId="0" applyNumberFormat="1" applyFont="1" applyBorder="1" applyAlignment="1">
      <alignment horizontal="center" vertical="center"/>
    </xf>
    <xf numFmtId="178" fontId="109" fillId="0" borderId="38" xfId="0" applyNumberFormat="1" applyFont="1" applyBorder="1" applyAlignment="1">
      <alignment vertical="center" wrapText="1"/>
    </xf>
    <xf numFmtId="178" fontId="109" fillId="0" borderId="61" xfId="0" applyNumberFormat="1" applyFont="1" applyFill="1" applyBorder="1" applyAlignment="1">
      <alignment vertical="center" wrapText="1"/>
    </xf>
    <xf numFmtId="178" fontId="109" fillId="0" borderId="40" xfId="0" applyNumberFormat="1" applyFont="1" applyBorder="1" applyAlignment="1">
      <alignment vertical="center" wrapText="1"/>
    </xf>
    <xf numFmtId="178" fontId="113" fillId="34" borderId="57" xfId="0" applyNumberFormat="1" applyFont="1" applyFill="1" applyBorder="1" applyAlignment="1">
      <alignment vertical="center"/>
    </xf>
    <xf numFmtId="177" fontId="109" fillId="0" borderId="65" xfId="0" applyNumberFormat="1" applyFont="1" applyBorder="1" applyAlignment="1">
      <alignment vertical="center" wrapText="1"/>
    </xf>
    <xf numFmtId="178" fontId="113" fillId="12" borderId="57" xfId="0" applyNumberFormat="1" applyFont="1" applyFill="1" applyBorder="1" applyAlignment="1">
      <alignment vertical="center" wrapText="1"/>
    </xf>
    <xf numFmtId="0" fontId="114" fillId="0" borderId="11" xfId="0" applyFont="1" applyBorder="1" applyAlignment="1">
      <alignment horizontal="center" vertical="center"/>
    </xf>
    <xf numFmtId="0" fontId="101" fillId="0" borderId="15" xfId="0" applyFont="1" applyBorder="1" applyAlignment="1">
      <alignment horizontal="left" vertical="center" wrapText="1"/>
    </xf>
    <xf numFmtId="0" fontId="110" fillId="0" borderId="15" xfId="0" applyFont="1" applyBorder="1" applyAlignment="1">
      <alignment horizontal="left" vertical="center" wrapText="1"/>
    </xf>
    <xf numFmtId="0" fontId="12" fillId="0" borderId="24" xfId="0" applyFont="1" applyBorder="1" applyAlignment="1">
      <alignment horizontal="left" vertical="center" wrapText="1" shrinkToFit="1"/>
    </xf>
    <xf numFmtId="0" fontId="33" fillId="0" borderId="22" xfId="0" applyFont="1" applyBorder="1" applyAlignment="1">
      <alignment vertical="center" wrapText="1" shrinkToFit="1"/>
    </xf>
    <xf numFmtId="0" fontId="12" fillId="0" borderId="39" xfId="0" applyFont="1" applyBorder="1" applyAlignment="1">
      <alignment vertical="top" shrinkToFit="1"/>
    </xf>
    <xf numFmtId="0" fontId="13" fillId="0" borderId="0" xfId="0" applyFont="1" applyBorder="1" applyAlignment="1">
      <alignment vertical="center" wrapText="1"/>
    </xf>
    <xf numFmtId="0" fontId="13" fillId="0" borderId="23" xfId="0" applyFont="1" applyBorder="1" applyAlignment="1">
      <alignment vertical="center" wrapText="1"/>
    </xf>
    <xf numFmtId="38" fontId="115" fillId="0" borderId="28" xfId="48" applyFont="1" applyBorder="1" applyAlignment="1">
      <alignment vertical="center" shrinkToFit="1"/>
    </xf>
    <xf numFmtId="178" fontId="109" fillId="6" borderId="0" xfId="0" applyNumberFormat="1" applyFont="1" applyFill="1" applyBorder="1" applyAlignment="1">
      <alignment vertical="center" wrapText="1"/>
    </xf>
    <xf numFmtId="0" fontId="100" fillId="0" borderId="49" xfId="0" applyFont="1" applyBorder="1" applyAlignment="1">
      <alignment horizontal="left" vertical="top" wrapText="1"/>
    </xf>
    <xf numFmtId="177" fontId="102" fillId="0" borderId="45" xfId="0" applyNumberFormat="1" applyFont="1" applyBorder="1" applyAlignment="1">
      <alignment horizontal="left" vertical="top" wrapText="1"/>
    </xf>
    <xf numFmtId="177" fontId="102" fillId="0" borderId="49" xfId="0" applyNumberFormat="1" applyFont="1" applyBorder="1" applyAlignment="1">
      <alignment horizontal="left" vertical="top" wrapText="1"/>
    </xf>
    <xf numFmtId="0" fontId="102" fillId="0" borderId="49" xfId="0" applyFont="1" applyBorder="1" applyAlignment="1">
      <alignment horizontal="left" vertical="top" wrapText="1"/>
    </xf>
    <xf numFmtId="0" fontId="102" fillId="0" borderId="43" xfId="0" applyFont="1" applyBorder="1" applyAlignment="1">
      <alignment horizontal="left" vertical="top" wrapText="1"/>
    </xf>
    <xf numFmtId="0" fontId="102" fillId="0" borderId="20" xfId="0" applyFont="1" applyBorder="1" applyAlignment="1">
      <alignment horizontal="left" vertical="top" wrapText="1"/>
    </xf>
    <xf numFmtId="0" fontId="113" fillId="0" borderId="67" xfId="0" applyFont="1" applyFill="1" applyBorder="1" applyAlignment="1">
      <alignment horizontal="left" vertical="center" wrapText="1"/>
    </xf>
    <xf numFmtId="0" fontId="113" fillId="0" borderId="67" xfId="0" applyFont="1" applyBorder="1" applyAlignment="1">
      <alignment vertical="center" wrapText="1"/>
    </xf>
    <xf numFmtId="0" fontId="116" fillId="0" borderId="49" xfId="0" applyFont="1" applyBorder="1" applyAlignment="1">
      <alignment horizontal="center" vertical="center" wrapText="1"/>
    </xf>
    <xf numFmtId="0" fontId="93" fillId="0" borderId="50" xfId="0" applyFont="1" applyBorder="1" applyAlignment="1">
      <alignment horizontal="center" vertical="center" wrapText="1"/>
    </xf>
    <xf numFmtId="0" fontId="20" fillId="0" borderId="49" xfId="0" applyFont="1" applyBorder="1" applyAlignment="1">
      <alignment horizontal="center" vertical="center" wrapText="1"/>
    </xf>
    <xf numFmtId="0" fontId="107" fillId="0" borderId="68" xfId="0" applyFont="1" applyBorder="1" applyAlignment="1">
      <alignment horizontal="center" vertical="center" wrapText="1"/>
    </xf>
    <xf numFmtId="0" fontId="99" fillId="0" borderId="49" xfId="0" applyFont="1" applyBorder="1" applyAlignment="1">
      <alignment horizontal="center" vertical="center" wrapText="1"/>
    </xf>
    <xf numFmtId="0" fontId="0" fillId="0" borderId="68" xfId="0" applyBorder="1" applyAlignment="1">
      <alignment horizontal="center" vertical="center" wrapText="1"/>
    </xf>
    <xf numFmtId="0" fontId="112" fillId="0" borderId="48" xfId="0" applyFont="1" applyBorder="1" applyAlignment="1">
      <alignment horizontal="center" vertical="center" wrapText="1"/>
    </xf>
    <xf numFmtId="0" fontId="114" fillId="0" borderId="69" xfId="0" applyFont="1" applyBorder="1" applyAlignment="1">
      <alignment horizontal="center" vertical="center" wrapText="1"/>
    </xf>
    <xf numFmtId="0" fontId="110" fillId="0" borderId="49" xfId="0" applyFont="1" applyBorder="1" applyAlignment="1">
      <alignment vertical="center" wrapText="1"/>
    </xf>
    <xf numFmtId="0" fontId="110" fillId="0" borderId="68" xfId="0" applyFont="1" applyBorder="1" applyAlignment="1">
      <alignment vertical="center" wrapText="1"/>
    </xf>
    <xf numFmtId="0" fontId="117" fillId="0" borderId="49" xfId="0" applyFont="1" applyBorder="1" applyAlignment="1">
      <alignment horizontal="center" vertical="center" textRotation="255" wrapText="1"/>
    </xf>
    <xf numFmtId="0" fontId="93" fillId="0" borderId="68" xfId="0" applyFont="1" applyBorder="1" applyAlignment="1">
      <alignment horizontal="center" vertical="center" wrapText="1"/>
    </xf>
    <xf numFmtId="0" fontId="103" fillId="0" borderId="49" xfId="0" applyFont="1" applyBorder="1" applyAlignment="1">
      <alignment horizontal="center" vertical="center" wrapText="1"/>
    </xf>
    <xf numFmtId="0" fontId="0" fillId="0" borderId="50" xfId="0" applyBorder="1" applyAlignment="1">
      <alignment horizontal="center" vertical="center" wrapText="1"/>
    </xf>
    <xf numFmtId="0" fontId="109" fillId="6" borderId="70" xfId="0" applyFont="1" applyFill="1" applyBorder="1" applyAlignment="1">
      <alignment horizontal="center" vertical="center" wrapText="1"/>
    </xf>
    <xf numFmtId="0" fontId="109" fillId="6" borderId="71" xfId="0" applyFont="1" applyFill="1" applyBorder="1" applyAlignment="1">
      <alignment horizontal="center" vertical="center" wrapText="1"/>
    </xf>
    <xf numFmtId="0" fontId="109" fillId="6" borderId="72" xfId="0" applyFont="1" applyFill="1" applyBorder="1" applyAlignment="1">
      <alignment horizontal="center" vertical="center" wrapText="1"/>
    </xf>
    <xf numFmtId="0" fontId="112" fillId="0" borderId="50" xfId="0" applyFont="1" applyBorder="1" applyAlignment="1">
      <alignment horizontal="center" vertical="center" wrapText="1"/>
    </xf>
    <xf numFmtId="0" fontId="114" fillId="0" borderId="50" xfId="0" applyFont="1" applyBorder="1" applyAlignment="1">
      <alignment horizontal="center" vertical="center" wrapText="1"/>
    </xf>
    <xf numFmtId="0" fontId="105" fillId="0" borderId="0" xfId="0" applyFont="1" applyAlignment="1">
      <alignment vertical="center" wrapText="1"/>
    </xf>
    <xf numFmtId="0" fontId="0" fillId="0" borderId="0" xfId="0" applyAlignment="1">
      <alignment vertical="center" wrapText="1"/>
    </xf>
    <xf numFmtId="0" fontId="117" fillId="0" borderId="49" xfId="0" applyFont="1" applyBorder="1" applyAlignment="1">
      <alignment horizontal="center" vertical="center" wrapText="1"/>
    </xf>
    <xf numFmtId="0" fontId="118" fillId="0" borderId="50" xfId="0" applyFont="1" applyBorder="1" applyAlignment="1">
      <alignment horizontal="center" vertical="center" wrapText="1"/>
    </xf>
    <xf numFmtId="0" fontId="118" fillId="0" borderId="68" xfId="0" applyFont="1" applyBorder="1" applyAlignment="1">
      <alignment horizontal="center" vertical="center" wrapText="1"/>
    </xf>
    <xf numFmtId="0" fontId="119" fillId="6" borderId="70" xfId="0" applyFont="1" applyFill="1" applyBorder="1" applyAlignment="1">
      <alignment horizontal="center" vertical="center" wrapText="1"/>
    </xf>
    <xf numFmtId="0" fontId="119" fillId="6" borderId="71" xfId="0" applyFont="1" applyFill="1" applyBorder="1" applyAlignment="1">
      <alignment horizontal="center" vertical="center" wrapText="1"/>
    </xf>
    <xf numFmtId="0" fontId="119" fillId="6" borderId="72" xfId="0" applyFont="1" applyFill="1" applyBorder="1" applyAlignment="1">
      <alignment horizontal="center" vertical="center" wrapText="1"/>
    </xf>
    <xf numFmtId="0" fontId="112" fillId="0" borderId="49" xfId="0" applyFont="1" applyBorder="1" applyAlignment="1">
      <alignment horizontal="center" vertical="center" wrapText="1"/>
    </xf>
    <xf numFmtId="0" fontId="114" fillId="0" borderId="68" xfId="0" applyFont="1" applyBorder="1" applyAlignment="1">
      <alignment horizontal="center" vertical="center" wrapText="1"/>
    </xf>
    <xf numFmtId="0" fontId="120" fillId="12" borderId="70" xfId="0" applyFont="1" applyFill="1" applyBorder="1" applyAlignment="1">
      <alignment horizontal="center" vertical="center" wrapText="1"/>
    </xf>
    <xf numFmtId="0" fontId="120" fillId="12" borderId="71" xfId="0" applyFont="1" applyFill="1" applyBorder="1" applyAlignment="1">
      <alignment horizontal="center" vertical="center" wrapText="1"/>
    </xf>
    <xf numFmtId="0" fontId="120" fillId="12" borderId="72" xfId="0" applyFont="1" applyFill="1" applyBorder="1" applyAlignment="1">
      <alignment horizontal="center" vertical="center" wrapText="1"/>
    </xf>
    <xf numFmtId="0" fontId="103" fillId="0" borderId="50" xfId="0" applyFont="1" applyBorder="1" applyAlignment="1">
      <alignment horizontal="center" vertical="center" wrapText="1"/>
    </xf>
    <xf numFmtId="0" fontId="107" fillId="0" borderId="50" xfId="0" applyFont="1" applyBorder="1" applyAlignment="1">
      <alignment horizontal="center" vertical="center" wrapText="1"/>
    </xf>
    <xf numFmtId="0" fontId="121" fillId="0" borderId="0" xfId="0" applyFont="1" applyAlignment="1">
      <alignment vertical="center"/>
    </xf>
    <xf numFmtId="0" fontId="22" fillId="0" borderId="49"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68" xfId="0" applyFont="1" applyBorder="1" applyAlignment="1">
      <alignment horizontal="center" vertical="center" wrapText="1"/>
    </xf>
    <xf numFmtId="0" fontId="121" fillId="0" borderId="0" xfId="0" applyFont="1" applyFill="1" applyBorder="1" applyAlignment="1">
      <alignment horizontal="left" vertical="center" wrapText="1"/>
    </xf>
    <xf numFmtId="0" fontId="122" fillId="0" borderId="0" xfId="0" applyFont="1" applyBorder="1" applyAlignment="1">
      <alignment vertical="center" wrapText="1"/>
    </xf>
    <xf numFmtId="0" fontId="123" fillId="33" borderId="70" xfId="0" applyFont="1" applyFill="1" applyBorder="1" applyAlignment="1">
      <alignment horizontal="left" vertical="center" wrapText="1"/>
    </xf>
    <xf numFmtId="0" fontId="124" fillId="33" borderId="71" xfId="0" applyFont="1" applyFill="1" applyBorder="1" applyAlignment="1">
      <alignment horizontal="left" vertical="center" wrapText="1"/>
    </xf>
    <xf numFmtId="0" fontId="117" fillId="0" borderId="50" xfId="0" applyFont="1" applyBorder="1" applyAlignment="1">
      <alignment horizontal="center" vertical="center" wrapText="1"/>
    </xf>
    <xf numFmtId="0" fontId="99" fillId="0" borderId="70" xfId="0" applyFont="1" applyBorder="1" applyAlignment="1">
      <alignment horizontal="center" vertical="center" wrapText="1"/>
    </xf>
    <xf numFmtId="0" fontId="0" fillId="0" borderId="72" xfId="0" applyBorder="1" applyAlignment="1">
      <alignment horizontal="center" vertical="center" wrapText="1"/>
    </xf>
    <xf numFmtId="0" fontId="114" fillId="0" borderId="52" xfId="0" applyFont="1" applyBorder="1" applyAlignment="1">
      <alignment horizontal="center" vertical="center" wrapText="1"/>
    </xf>
    <xf numFmtId="0" fontId="101" fillId="35" borderId="70" xfId="0" applyFont="1" applyFill="1" applyBorder="1" applyAlignment="1">
      <alignment horizontal="center" vertical="center" wrapText="1"/>
    </xf>
    <xf numFmtId="0" fontId="101" fillId="35" borderId="71" xfId="0" applyFont="1" applyFill="1" applyBorder="1" applyAlignment="1">
      <alignment horizontal="center" vertical="center" wrapText="1"/>
    </xf>
    <xf numFmtId="0" fontId="0" fillId="0" borderId="71" xfId="0" applyBorder="1" applyAlignment="1">
      <alignment horizontal="center" vertical="center" wrapText="1"/>
    </xf>
    <xf numFmtId="0" fontId="123" fillId="34" borderId="70" xfId="0" applyFont="1" applyFill="1" applyBorder="1" applyAlignment="1">
      <alignment horizontal="center" vertical="center" wrapText="1"/>
    </xf>
    <xf numFmtId="0" fontId="93" fillId="34" borderId="71" xfId="0" applyFont="1" applyFill="1" applyBorder="1" applyAlignment="1">
      <alignment horizontal="center" vertical="center" wrapText="1"/>
    </xf>
    <xf numFmtId="0" fontId="93" fillId="34" borderId="72" xfId="0" applyFont="1" applyFill="1" applyBorder="1" applyAlignment="1">
      <alignment horizontal="center" vertical="center" wrapText="1"/>
    </xf>
    <xf numFmtId="0" fontId="110" fillId="35" borderId="70" xfId="0" applyFont="1" applyFill="1" applyBorder="1" applyAlignment="1">
      <alignment horizontal="center" vertical="center" wrapText="1"/>
    </xf>
    <xf numFmtId="0" fontId="110" fillId="35" borderId="71" xfId="0" applyFont="1" applyFill="1" applyBorder="1" applyAlignment="1">
      <alignment horizontal="center" vertical="center" wrapText="1"/>
    </xf>
    <xf numFmtId="0" fontId="114" fillId="0" borderId="71" xfId="0" applyFont="1" applyBorder="1" applyAlignment="1">
      <alignment horizontal="center" vertical="center" wrapText="1"/>
    </xf>
    <xf numFmtId="0" fontId="101" fillId="0" borderId="49" xfId="0" applyFont="1" applyBorder="1" applyAlignment="1">
      <alignment vertical="center" wrapText="1"/>
    </xf>
    <xf numFmtId="0" fontId="101" fillId="0" borderId="68" xfId="0" applyFont="1" applyBorder="1" applyAlignment="1">
      <alignment vertical="center" wrapText="1"/>
    </xf>
    <xf numFmtId="0" fontId="20" fillId="0" borderId="49" xfId="0" applyFont="1" applyBorder="1" applyAlignment="1">
      <alignment horizontal="center" vertical="top" wrapText="1"/>
    </xf>
    <xf numFmtId="0" fontId="107" fillId="0" borderId="68" xfId="0" applyFont="1" applyBorder="1" applyAlignment="1">
      <alignment horizontal="center" vertical="top" wrapText="1"/>
    </xf>
    <xf numFmtId="0" fontId="119" fillId="12" borderId="70" xfId="0" applyFont="1" applyFill="1" applyBorder="1" applyAlignment="1">
      <alignment horizontal="center" vertical="center" wrapText="1"/>
    </xf>
    <xf numFmtId="0" fontId="119" fillId="12" borderId="71" xfId="0" applyFont="1" applyFill="1" applyBorder="1" applyAlignment="1">
      <alignment horizontal="center" vertical="center" wrapText="1"/>
    </xf>
    <xf numFmtId="0" fontId="119" fillId="12" borderId="72" xfId="0" applyFont="1" applyFill="1" applyBorder="1" applyAlignment="1">
      <alignment horizontal="center" vertical="center" wrapText="1"/>
    </xf>
    <xf numFmtId="0" fontId="108" fillId="34" borderId="70" xfId="0" applyFont="1" applyFill="1" applyBorder="1" applyAlignment="1">
      <alignment horizontal="center" vertical="center" wrapText="1"/>
    </xf>
    <xf numFmtId="0" fontId="125" fillId="34" borderId="71" xfId="0" applyFont="1" applyFill="1" applyBorder="1" applyAlignment="1">
      <alignment horizontal="center" vertical="center" wrapText="1"/>
    </xf>
    <xf numFmtId="0" fontId="125" fillId="34" borderId="72" xfId="0" applyFont="1" applyFill="1" applyBorder="1" applyAlignment="1">
      <alignment horizontal="center" vertical="center" wrapText="1"/>
    </xf>
    <xf numFmtId="0" fontId="110" fillId="6" borderId="71" xfId="0" applyFont="1" applyFill="1" applyBorder="1" applyAlignment="1">
      <alignment horizontal="center" vertical="center" wrapText="1"/>
    </xf>
    <xf numFmtId="0" fontId="110" fillId="6" borderId="72" xfId="0" applyFont="1" applyFill="1" applyBorder="1" applyAlignment="1">
      <alignment horizontal="center" vertical="center" wrapText="1"/>
    </xf>
    <xf numFmtId="0" fontId="117" fillId="0" borderId="50" xfId="0" applyFont="1" applyBorder="1" applyAlignment="1">
      <alignment horizontal="center" vertical="center" textRotation="255" wrapText="1"/>
    </xf>
    <xf numFmtId="0" fontId="99" fillId="0" borderId="48" xfId="0" applyFont="1" applyBorder="1" applyAlignment="1">
      <alignment horizontal="center" vertical="center" wrapText="1"/>
    </xf>
    <xf numFmtId="0" fontId="100" fillId="0" borderId="69" xfId="0" applyFont="1" applyBorder="1" applyAlignment="1">
      <alignment horizontal="center" vertical="center" wrapText="1"/>
    </xf>
    <xf numFmtId="0" fontId="103" fillId="0" borderId="68" xfId="0" applyFont="1" applyBorder="1" applyAlignment="1">
      <alignment horizontal="center" vertical="center" wrapText="1"/>
    </xf>
    <xf numFmtId="0" fontId="103" fillId="0" borderId="52" xfId="0" applyFont="1" applyBorder="1" applyAlignment="1">
      <alignment horizontal="center" vertical="center" wrapText="1"/>
    </xf>
    <xf numFmtId="0" fontId="110" fillId="6" borderId="70" xfId="0" applyFont="1" applyFill="1" applyBorder="1" applyAlignment="1">
      <alignment horizontal="center" vertical="center" wrapText="1"/>
    </xf>
    <xf numFmtId="0" fontId="112" fillId="0" borderId="70" xfId="0" applyFont="1" applyBorder="1" applyAlignment="1">
      <alignment horizontal="center" vertical="center" wrapText="1"/>
    </xf>
    <xf numFmtId="0" fontId="114" fillId="0" borderId="72" xfId="0" applyFont="1" applyBorder="1" applyAlignment="1">
      <alignment horizontal="center" vertical="center" wrapText="1"/>
    </xf>
    <xf numFmtId="0" fontId="21" fillId="0" borderId="48" xfId="0" applyFont="1" applyBorder="1" applyAlignment="1">
      <alignment vertical="top" wrapText="1"/>
    </xf>
    <xf numFmtId="0" fontId="0" fillId="0" borderId="67" xfId="0" applyFont="1" applyBorder="1" applyAlignment="1">
      <alignment vertical="top" wrapText="1"/>
    </xf>
    <xf numFmtId="0" fontId="0" fillId="0" borderId="69" xfId="0" applyFont="1" applyBorder="1" applyAlignment="1">
      <alignment vertical="top" wrapText="1"/>
    </xf>
    <xf numFmtId="0" fontId="0" fillId="0" borderId="17" xfId="0" applyFont="1" applyBorder="1" applyAlignment="1">
      <alignment vertical="top" wrapText="1"/>
    </xf>
    <xf numFmtId="0" fontId="0" fillId="0" borderId="0" xfId="0" applyFont="1" applyBorder="1" applyAlignment="1">
      <alignment vertical="top" wrapText="1"/>
    </xf>
    <xf numFmtId="0" fontId="0" fillId="0" borderId="45" xfId="0" applyFont="1" applyBorder="1" applyAlignment="1">
      <alignment vertical="top" wrapText="1"/>
    </xf>
    <xf numFmtId="0" fontId="0" fillId="0" borderId="73" xfId="0" applyFont="1" applyBorder="1" applyAlignment="1">
      <alignment vertical="top" wrapText="1"/>
    </xf>
    <xf numFmtId="0" fontId="0" fillId="0" borderId="10" xfId="0" applyFont="1" applyBorder="1" applyAlignment="1">
      <alignment vertical="top" wrapText="1"/>
    </xf>
    <xf numFmtId="0" fontId="0" fillId="0" borderId="74" xfId="0" applyFont="1" applyBorder="1" applyAlignment="1">
      <alignment vertical="top" wrapText="1"/>
    </xf>
    <xf numFmtId="0" fontId="120" fillId="0" borderId="10" xfId="0" applyFont="1" applyBorder="1" applyAlignment="1">
      <alignment vertical="center" wrapText="1"/>
    </xf>
    <xf numFmtId="0" fontId="109" fillId="0" borderId="10" xfId="0" applyFont="1" applyBorder="1" applyAlignment="1">
      <alignment vertical="center" wrapText="1"/>
    </xf>
    <xf numFmtId="0" fontId="12" fillId="0" borderId="40" xfId="0" applyFont="1" applyBorder="1" applyAlignment="1">
      <alignment vertical="top" wrapText="1"/>
    </xf>
    <xf numFmtId="0" fontId="12" fillId="0" borderId="24" xfId="0" applyFont="1" applyBorder="1" applyAlignment="1">
      <alignment vertical="top" wrapText="1"/>
    </xf>
    <xf numFmtId="0" fontId="12" fillId="0" borderId="39" xfId="0" applyFont="1" applyBorder="1" applyAlignment="1">
      <alignment vertical="top" wrapText="1" shrinkToFit="1"/>
    </xf>
    <xf numFmtId="0" fontId="12" fillId="0" borderId="40" xfId="0" applyFont="1" applyBorder="1" applyAlignment="1">
      <alignment vertical="top" wrapText="1" shrinkToFit="1"/>
    </xf>
    <xf numFmtId="0" fontId="12" fillId="0" borderId="39" xfId="0" applyFont="1" applyBorder="1" applyAlignment="1">
      <alignment vertical="top" wrapText="1"/>
    </xf>
    <xf numFmtId="0" fontId="12" fillId="0" borderId="41" xfId="0" applyFont="1" applyBorder="1" applyAlignment="1">
      <alignment vertical="top" wrapText="1"/>
    </xf>
    <xf numFmtId="0" fontId="17" fillId="0" borderId="39" xfId="0" applyFont="1" applyBorder="1" applyAlignment="1">
      <alignment vertical="top" wrapText="1"/>
    </xf>
    <xf numFmtId="0" fontId="17" fillId="0" borderId="40" xfId="0" applyFont="1" applyBorder="1" applyAlignment="1">
      <alignment vertical="top" wrapText="1"/>
    </xf>
    <xf numFmtId="0" fontId="17" fillId="0" borderId="24" xfId="0" applyFont="1" applyBorder="1" applyAlignment="1">
      <alignment vertical="top" wrapText="1"/>
    </xf>
    <xf numFmtId="0" fontId="18" fillId="0" borderId="0" xfId="0" applyFont="1" applyBorder="1" applyAlignment="1">
      <alignment horizontal="center" vertical="center"/>
    </xf>
    <xf numFmtId="0" fontId="4" fillId="0" borderId="0" xfId="0" applyFont="1" applyBorder="1" applyAlignment="1">
      <alignment wrapText="1"/>
    </xf>
    <xf numFmtId="0" fontId="3" fillId="0" borderId="12" xfId="0" applyFont="1" applyBorder="1" applyAlignment="1">
      <alignment shrinkToFit="1"/>
    </xf>
    <xf numFmtId="0" fontId="8" fillId="0" borderId="0" xfId="0" applyFont="1" applyBorder="1" applyAlignment="1">
      <alignment horizontal="left" vertical="top" wrapText="1"/>
    </xf>
    <xf numFmtId="0" fontId="9"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4</xdr:col>
      <xdr:colOff>1200150</xdr:colOff>
      <xdr:row>1</xdr:row>
      <xdr:rowOff>276225</xdr:rowOff>
    </xdr:to>
    <xdr:sp>
      <xdr:nvSpPr>
        <xdr:cNvPr id="1" name="大かっこ 14"/>
        <xdr:cNvSpPr>
          <a:spLocks/>
        </xdr:cNvSpPr>
      </xdr:nvSpPr>
      <xdr:spPr>
        <a:xfrm>
          <a:off x="133350" y="104775"/>
          <a:ext cx="2924175" cy="419100"/>
        </a:xfrm>
        <a:prstGeom prst="bracketPair">
          <a:avLst/>
        </a:prstGeom>
        <a:solidFill>
          <a:srgbClr val="DAE3F3"/>
        </a:solidFill>
        <a:ln w="25400" cmpd="sng">
          <a:solidFill>
            <a:srgbClr val="000000"/>
          </a:solidFill>
          <a:headEnd type="none"/>
          <a:tailEnd type="none"/>
        </a:ln>
      </xdr:spPr>
      <xdr:txBody>
        <a:bodyPr vertOverflow="clip" wrap="square" lIns="36000" tIns="36000" rIns="36000" bIns="36000" anchor="ctr"/>
        <a:p>
          <a:pPr algn="l">
            <a:defRPr/>
          </a:pPr>
          <a:r>
            <a:rPr lang="en-US" cap="none" sz="1400" b="0" i="0" u="none" baseline="0">
              <a:solidFill>
                <a:srgbClr val="000000"/>
              </a:solidFill>
            </a:rPr>
            <a:t>付加価値額等の内訳明細書記載例</a:t>
          </a:r>
        </a:p>
      </xdr:txBody>
    </xdr:sp>
    <xdr:clientData/>
  </xdr:twoCellAnchor>
  <xdr:twoCellAnchor>
    <xdr:from>
      <xdr:col>1</xdr:col>
      <xdr:colOff>57150</xdr:colOff>
      <xdr:row>9</xdr:row>
      <xdr:rowOff>85725</xdr:rowOff>
    </xdr:from>
    <xdr:to>
      <xdr:col>2</xdr:col>
      <xdr:colOff>704850</xdr:colOff>
      <xdr:row>13</xdr:row>
      <xdr:rowOff>76200</xdr:rowOff>
    </xdr:to>
    <xdr:sp>
      <xdr:nvSpPr>
        <xdr:cNvPr id="2" name="四角形吹き出し 4"/>
        <xdr:cNvSpPr>
          <a:spLocks/>
        </xdr:cNvSpPr>
      </xdr:nvSpPr>
      <xdr:spPr>
        <a:xfrm>
          <a:off x="200025" y="2505075"/>
          <a:ext cx="971550" cy="1409700"/>
        </a:xfrm>
        <a:prstGeom prst="wedgeRectCallout">
          <a:avLst>
            <a:gd name="adj1" fmla="val 69981"/>
            <a:gd name="adj2" fmla="val 19092"/>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区分は、下記のリストアイコンから選択してください。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rPr>
            <a:t>　①販売管理費等</a:t>
          </a:r>
          <a:r>
            <a:rPr lang="en-US" cap="none" sz="900" b="0" i="0" u="none" baseline="0">
              <a:solidFill>
                <a:srgbClr val="000000"/>
              </a:solidFill>
              <a:latin typeface="Calibri"/>
              <a:ea typeface="Calibri"/>
              <a:cs typeface="Calibri"/>
            </a:rPr>
            <a:t>
</a:t>
          </a:r>
          <a:r>
            <a:rPr lang="en-US" cap="none" sz="900" b="0" i="0" u="none" baseline="0">
              <a:solidFill>
                <a:srgbClr val="000000"/>
              </a:solidFill>
            </a:rPr>
            <a:t>　②製造原価等</a:t>
          </a:r>
          <a:r>
            <a:rPr lang="en-US" cap="none" sz="900" b="0" i="0" u="none" baseline="0">
              <a:solidFill>
                <a:srgbClr val="000000"/>
              </a:solidFill>
              <a:latin typeface="Calibri"/>
              <a:ea typeface="Calibri"/>
              <a:cs typeface="Calibri"/>
            </a:rPr>
            <a:t>
</a:t>
          </a:r>
          <a:r>
            <a:rPr lang="en-US" cap="none" sz="900" b="0" i="0" u="none" baseline="0">
              <a:solidFill>
                <a:srgbClr val="000000"/>
              </a:solidFill>
            </a:rPr>
            <a:t>　③売上原価</a:t>
          </a:r>
          <a:r>
            <a:rPr lang="en-US" cap="none" sz="900" b="0" i="0" u="none" baseline="0">
              <a:solidFill>
                <a:srgbClr val="000000"/>
              </a:solidFill>
              <a:latin typeface="Calibri"/>
              <a:ea typeface="Calibri"/>
              <a:cs typeface="Calibri"/>
            </a:rPr>
            <a:t>
</a:t>
          </a:r>
          <a:r>
            <a:rPr lang="en-US" cap="none" sz="900" b="0" i="0" u="none" baseline="0">
              <a:solidFill>
                <a:srgbClr val="000000"/>
              </a:solidFill>
            </a:rPr>
            <a:t>　④その他</a:t>
          </a:r>
          <a:r>
            <a:rPr lang="en-US" cap="none" sz="900" b="0" i="0" u="none" baseline="0">
              <a:solidFill>
                <a:srgbClr val="000000"/>
              </a:solidFill>
              <a:latin typeface="Calibri"/>
              <a:ea typeface="Calibri"/>
              <a:cs typeface="Calibri"/>
            </a:rPr>
            <a:t>
</a:t>
          </a:r>
          <a:r>
            <a:rPr lang="en-US" cap="none" sz="900" b="0" i="0" u="none" baseline="0">
              <a:solidFill>
                <a:srgbClr val="000000"/>
              </a:solidFill>
            </a:rPr>
            <a:t>　⑤別表四</a:t>
          </a:r>
          <a:r>
            <a:rPr lang="en-US" cap="none" sz="900" b="0" i="0" u="none" baseline="0">
              <a:solidFill>
                <a:srgbClr val="000000"/>
              </a:solidFill>
              <a:latin typeface="Calibri"/>
              <a:ea typeface="Calibri"/>
              <a:cs typeface="Calibri"/>
            </a:rPr>
            <a:t>
</a:t>
          </a:r>
        </a:p>
      </xdr:txBody>
    </xdr:sp>
    <xdr:clientData/>
  </xdr:twoCellAnchor>
  <xdr:twoCellAnchor>
    <xdr:from>
      <xdr:col>6</xdr:col>
      <xdr:colOff>66675</xdr:colOff>
      <xdr:row>24</xdr:row>
      <xdr:rowOff>9525</xdr:rowOff>
    </xdr:from>
    <xdr:to>
      <xdr:col>6</xdr:col>
      <xdr:colOff>1447800</xdr:colOff>
      <xdr:row>25</xdr:row>
      <xdr:rowOff>152400</xdr:rowOff>
    </xdr:to>
    <xdr:sp>
      <xdr:nvSpPr>
        <xdr:cNvPr id="3" name="四角形吹き出し 5"/>
        <xdr:cNvSpPr>
          <a:spLocks/>
        </xdr:cNvSpPr>
      </xdr:nvSpPr>
      <xdr:spPr>
        <a:xfrm>
          <a:off x="4124325" y="7391400"/>
          <a:ext cx="1381125" cy="257175"/>
        </a:xfrm>
        <a:prstGeom prst="wedgeRectCallout">
          <a:avLst>
            <a:gd name="adj1" fmla="val -54615"/>
            <a:gd name="adj2" fmla="val -137138"/>
          </a:avLst>
        </a:prstGeom>
        <a:solidFill>
          <a:srgbClr val="C5E0B4"/>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今回新たに追加計上</a:t>
          </a:r>
        </a:p>
      </xdr:txBody>
    </xdr:sp>
    <xdr:clientData/>
  </xdr:twoCellAnchor>
  <xdr:twoCellAnchor>
    <xdr:from>
      <xdr:col>6</xdr:col>
      <xdr:colOff>104775</xdr:colOff>
      <xdr:row>6</xdr:row>
      <xdr:rowOff>200025</xdr:rowOff>
    </xdr:from>
    <xdr:to>
      <xdr:col>6</xdr:col>
      <xdr:colOff>1466850</xdr:colOff>
      <xdr:row>7</xdr:row>
      <xdr:rowOff>123825</xdr:rowOff>
    </xdr:to>
    <xdr:sp>
      <xdr:nvSpPr>
        <xdr:cNvPr id="4" name="四角形吹き出し 7"/>
        <xdr:cNvSpPr>
          <a:spLocks/>
        </xdr:cNvSpPr>
      </xdr:nvSpPr>
      <xdr:spPr>
        <a:xfrm>
          <a:off x="4162425" y="1857375"/>
          <a:ext cx="1362075" cy="247650"/>
        </a:xfrm>
        <a:prstGeom prst="wedgeRectCallout">
          <a:avLst>
            <a:gd name="adj1" fmla="val -55629"/>
            <a:gd name="adj2" fmla="val 35078"/>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今回新たに追加計上</a:t>
          </a:r>
        </a:p>
      </xdr:txBody>
    </xdr:sp>
    <xdr:clientData/>
  </xdr:twoCellAnchor>
  <xdr:twoCellAnchor>
    <xdr:from>
      <xdr:col>6</xdr:col>
      <xdr:colOff>57150</xdr:colOff>
      <xdr:row>33</xdr:row>
      <xdr:rowOff>104775</xdr:rowOff>
    </xdr:from>
    <xdr:to>
      <xdr:col>6</xdr:col>
      <xdr:colOff>2771775</xdr:colOff>
      <xdr:row>34</xdr:row>
      <xdr:rowOff>276225</xdr:rowOff>
    </xdr:to>
    <xdr:sp>
      <xdr:nvSpPr>
        <xdr:cNvPr id="5" name="角丸四角形吹き出し 6"/>
        <xdr:cNvSpPr>
          <a:spLocks/>
        </xdr:cNvSpPr>
      </xdr:nvSpPr>
      <xdr:spPr>
        <a:xfrm>
          <a:off x="4114800" y="9867900"/>
          <a:ext cx="2714625" cy="495300"/>
        </a:xfrm>
        <a:prstGeom prst="wedgeRoundRectCallout">
          <a:avLst>
            <a:gd name="adj1" fmla="val -52120"/>
            <a:gd name="adj2" fmla="val 20962"/>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法人税所得加算金額（損金否認される額）を転記する場合は、数字の前に</a:t>
          </a:r>
          <a:r>
            <a:rPr lang="en-US" cap="none" sz="1100" b="0" i="0" u="none" baseline="0">
              <a:solidFill>
                <a:srgbClr val="000000"/>
              </a:solidFill>
            </a:rPr>
            <a:t>「▲」</a:t>
          </a:r>
          <a:r>
            <a:rPr lang="en-US" cap="none" sz="900" b="0" i="0" u="none" baseline="0">
              <a:solidFill>
                <a:srgbClr val="000000"/>
              </a:solidFill>
            </a:rPr>
            <a:t>を入れてください。</a:t>
          </a:r>
          <a:r>
            <a:rPr lang="en-US" cap="none" sz="900" b="0" i="0" u="none" baseline="0">
              <a:solidFill>
                <a:srgbClr val="000000"/>
              </a:solidFill>
            </a:rPr>
            <a:t>
</a:t>
          </a:r>
        </a:p>
      </xdr:txBody>
    </xdr:sp>
    <xdr:clientData/>
  </xdr:twoCellAnchor>
  <xdr:twoCellAnchor>
    <xdr:from>
      <xdr:col>6</xdr:col>
      <xdr:colOff>57150</xdr:colOff>
      <xdr:row>35</xdr:row>
      <xdr:rowOff>9525</xdr:rowOff>
    </xdr:from>
    <xdr:to>
      <xdr:col>6</xdr:col>
      <xdr:colOff>2771775</xdr:colOff>
      <xdr:row>37</xdr:row>
      <xdr:rowOff>9525</xdr:rowOff>
    </xdr:to>
    <xdr:sp>
      <xdr:nvSpPr>
        <xdr:cNvPr id="6" name="角丸四角形吹き出し 10"/>
        <xdr:cNvSpPr>
          <a:spLocks/>
        </xdr:cNvSpPr>
      </xdr:nvSpPr>
      <xdr:spPr>
        <a:xfrm>
          <a:off x="4114800" y="10420350"/>
          <a:ext cx="2714625" cy="647700"/>
        </a:xfrm>
        <a:prstGeom prst="wedgeRoundRectCallout">
          <a:avLst>
            <a:gd name="adj1" fmla="val -52120"/>
            <a:gd name="adj2" fmla="val -23652"/>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法人税所得減算金額（損金認容される額）は転記</a:t>
          </a:r>
          <a:r>
            <a:rPr lang="en-US" cap="none" sz="900" b="0" i="0" u="none" baseline="0">
              <a:solidFill>
                <a:srgbClr val="000000"/>
              </a:solidFill>
            </a:rPr>
            <a:t>する場合は、そのまま記入</a:t>
          </a:r>
          <a:r>
            <a:rPr lang="en-US" cap="none" sz="900" b="0" i="0" u="none" baseline="0">
              <a:solidFill>
                <a:srgbClr val="000000"/>
              </a:solidFill>
            </a:rPr>
            <a:t>してください。</a:t>
          </a:r>
          <a:r>
            <a:rPr lang="en-US" cap="none" sz="900" b="0" i="0" u="none" baseline="0">
              <a:solidFill>
                <a:srgbClr val="000000"/>
              </a:solidFill>
            </a:rPr>
            <a:t>転籍者への一時金負担金がある場合は、備考欄に内容記載の上、除外してください。</a:t>
          </a:r>
          <a:r>
            <a:rPr lang="en-US" cap="none" sz="900" b="0" i="0" u="none" baseline="0">
              <a:solidFill>
                <a:srgbClr val="000000"/>
              </a:solidFill>
            </a:rPr>
            <a:t>
</a:t>
          </a:r>
        </a:p>
      </xdr:txBody>
    </xdr:sp>
    <xdr:clientData/>
  </xdr:twoCellAnchor>
  <xdr:twoCellAnchor>
    <xdr:from>
      <xdr:col>6</xdr:col>
      <xdr:colOff>66675</xdr:colOff>
      <xdr:row>26</xdr:row>
      <xdr:rowOff>304800</xdr:rowOff>
    </xdr:from>
    <xdr:to>
      <xdr:col>6</xdr:col>
      <xdr:colOff>2781300</xdr:colOff>
      <xdr:row>28</xdr:row>
      <xdr:rowOff>9525</xdr:rowOff>
    </xdr:to>
    <xdr:sp>
      <xdr:nvSpPr>
        <xdr:cNvPr id="7" name="角丸四角形吹き出し 11"/>
        <xdr:cNvSpPr>
          <a:spLocks/>
        </xdr:cNvSpPr>
      </xdr:nvSpPr>
      <xdr:spPr>
        <a:xfrm>
          <a:off x="4124325" y="8172450"/>
          <a:ext cx="2714625" cy="400050"/>
        </a:xfrm>
        <a:prstGeom prst="wedgeRoundRectCallout">
          <a:avLst>
            <a:gd name="adj1" fmla="val -52120"/>
            <a:gd name="adj2" fmla="val 20962"/>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別表四の法人税所得加算金額（損金否認される額）を転記する場合は、数字の前に「▲」を入れてください。</a:t>
          </a:r>
        </a:p>
      </xdr:txBody>
    </xdr:sp>
    <xdr:clientData/>
  </xdr:twoCellAnchor>
  <xdr:twoCellAnchor>
    <xdr:from>
      <xdr:col>1</xdr:col>
      <xdr:colOff>95250</xdr:colOff>
      <xdr:row>10</xdr:row>
      <xdr:rowOff>428625</xdr:rowOff>
    </xdr:from>
    <xdr:to>
      <xdr:col>2</xdr:col>
      <xdr:colOff>676275</xdr:colOff>
      <xdr:row>12</xdr:row>
      <xdr:rowOff>85725</xdr:rowOff>
    </xdr:to>
    <xdr:sp>
      <xdr:nvSpPr>
        <xdr:cNvPr id="8" name="大かっこ 8"/>
        <xdr:cNvSpPr>
          <a:spLocks/>
        </xdr:cNvSpPr>
      </xdr:nvSpPr>
      <xdr:spPr>
        <a:xfrm>
          <a:off x="238125" y="2962275"/>
          <a:ext cx="904875" cy="6381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42</xdr:row>
      <xdr:rowOff>0</xdr:rowOff>
    </xdr:from>
    <xdr:to>
      <xdr:col>3</xdr:col>
      <xdr:colOff>0</xdr:colOff>
      <xdr:row>42</xdr:row>
      <xdr:rowOff>0</xdr:rowOff>
    </xdr:to>
    <xdr:sp>
      <xdr:nvSpPr>
        <xdr:cNvPr id="1" name="Line 1"/>
        <xdr:cNvSpPr>
          <a:spLocks/>
        </xdr:cNvSpPr>
      </xdr:nvSpPr>
      <xdr:spPr>
        <a:xfrm>
          <a:off x="1866900" y="1203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42</xdr:row>
      <xdr:rowOff>0</xdr:rowOff>
    </xdr:from>
    <xdr:to>
      <xdr:col>4</xdr:col>
      <xdr:colOff>9525</xdr:colOff>
      <xdr:row>42</xdr:row>
      <xdr:rowOff>0</xdr:rowOff>
    </xdr:to>
    <xdr:sp>
      <xdr:nvSpPr>
        <xdr:cNvPr id="2" name="Rectangle 3"/>
        <xdr:cNvSpPr>
          <a:spLocks/>
        </xdr:cNvSpPr>
      </xdr:nvSpPr>
      <xdr:spPr>
        <a:xfrm>
          <a:off x="2009775" y="12039600"/>
          <a:ext cx="95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8</xdr:col>
      <xdr:colOff>914400</xdr:colOff>
      <xdr:row>42</xdr:row>
      <xdr:rowOff>0</xdr:rowOff>
    </xdr:from>
    <xdr:to>
      <xdr:col>9</xdr:col>
      <xdr:colOff>19050</xdr:colOff>
      <xdr:row>42</xdr:row>
      <xdr:rowOff>0</xdr:rowOff>
    </xdr:to>
    <xdr:sp>
      <xdr:nvSpPr>
        <xdr:cNvPr id="3" name="Rectangle 4"/>
        <xdr:cNvSpPr>
          <a:spLocks/>
        </xdr:cNvSpPr>
      </xdr:nvSpPr>
      <xdr:spPr>
        <a:xfrm>
          <a:off x="6534150" y="120396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4</xdr:col>
      <xdr:colOff>0</xdr:colOff>
      <xdr:row>42</xdr:row>
      <xdr:rowOff>0</xdr:rowOff>
    </xdr:from>
    <xdr:to>
      <xdr:col>4</xdr:col>
      <xdr:colOff>9525</xdr:colOff>
      <xdr:row>42</xdr:row>
      <xdr:rowOff>0</xdr:rowOff>
    </xdr:to>
    <xdr:sp>
      <xdr:nvSpPr>
        <xdr:cNvPr id="4" name="Rectangle 5"/>
        <xdr:cNvSpPr>
          <a:spLocks/>
        </xdr:cNvSpPr>
      </xdr:nvSpPr>
      <xdr:spPr>
        <a:xfrm>
          <a:off x="2009775" y="12039600"/>
          <a:ext cx="95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8</xdr:col>
      <xdr:colOff>914400</xdr:colOff>
      <xdr:row>42</xdr:row>
      <xdr:rowOff>0</xdr:rowOff>
    </xdr:from>
    <xdr:to>
      <xdr:col>9</xdr:col>
      <xdr:colOff>19050</xdr:colOff>
      <xdr:row>42</xdr:row>
      <xdr:rowOff>0</xdr:rowOff>
    </xdr:to>
    <xdr:sp>
      <xdr:nvSpPr>
        <xdr:cNvPr id="5" name="Rectangle 6"/>
        <xdr:cNvSpPr>
          <a:spLocks/>
        </xdr:cNvSpPr>
      </xdr:nvSpPr>
      <xdr:spPr>
        <a:xfrm>
          <a:off x="6534150" y="12039600"/>
          <a:ext cx="190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4</xdr:col>
      <xdr:colOff>0</xdr:colOff>
      <xdr:row>42</xdr:row>
      <xdr:rowOff>0</xdr:rowOff>
    </xdr:from>
    <xdr:to>
      <xdr:col>4</xdr:col>
      <xdr:colOff>28575</xdr:colOff>
      <xdr:row>42</xdr:row>
      <xdr:rowOff>0</xdr:rowOff>
    </xdr:to>
    <xdr:sp>
      <xdr:nvSpPr>
        <xdr:cNvPr id="6" name="Rectangle 7"/>
        <xdr:cNvSpPr>
          <a:spLocks/>
        </xdr:cNvSpPr>
      </xdr:nvSpPr>
      <xdr:spPr>
        <a:xfrm>
          <a:off x="2009775" y="12039600"/>
          <a:ext cx="285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円</a:t>
          </a:r>
        </a:p>
      </xdr:txBody>
    </xdr:sp>
    <xdr:clientData/>
  </xdr:twoCellAnchor>
  <xdr:twoCellAnchor>
    <xdr:from>
      <xdr:col>1</xdr:col>
      <xdr:colOff>28575</xdr:colOff>
      <xdr:row>18</xdr:row>
      <xdr:rowOff>171450</xdr:rowOff>
    </xdr:from>
    <xdr:to>
      <xdr:col>1</xdr:col>
      <xdr:colOff>581025</xdr:colOff>
      <xdr:row>19</xdr:row>
      <xdr:rowOff>47625</xdr:rowOff>
    </xdr:to>
    <xdr:sp>
      <xdr:nvSpPr>
        <xdr:cNvPr id="7" name="AutoShape 16"/>
        <xdr:cNvSpPr>
          <a:spLocks/>
        </xdr:cNvSpPr>
      </xdr:nvSpPr>
      <xdr:spPr>
        <a:xfrm>
          <a:off x="285750" y="4305300"/>
          <a:ext cx="552450" cy="20955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828675</xdr:colOff>
      <xdr:row>6</xdr:row>
      <xdr:rowOff>104775</xdr:rowOff>
    </xdr:from>
    <xdr:to>
      <xdr:col>7</xdr:col>
      <xdr:colOff>885825</xdr:colOff>
      <xdr:row>7</xdr:row>
      <xdr:rowOff>38100</xdr:rowOff>
    </xdr:to>
    <xdr:sp>
      <xdr:nvSpPr>
        <xdr:cNvPr id="8" name="Rectangle 18"/>
        <xdr:cNvSpPr>
          <a:spLocks/>
        </xdr:cNvSpPr>
      </xdr:nvSpPr>
      <xdr:spPr>
        <a:xfrm>
          <a:off x="5457825" y="1304925"/>
          <a:ext cx="57150" cy="171450"/>
        </a:xfrm>
        <a:prstGeom prst="rect">
          <a:avLst/>
        </a:prstGeom>
        <a:noFill/>
        <a:ln w="9525" cmpd="sng">
          <a:noFill/>
        </a:ln>
      </xdr:spPr>
      <xdr:txBody>
        <a:bodyPr vertOverflow="clip" wrap="square" lIns="27432" tIns="0" rIns="0" bIns="18288" anchor="b"/>
        <a:p>
          <a:pPr algn="l">
            <a:defRPr/>
          </a:pPr>
          <a:r>
            <a:rPr lang="en-US" cap="none" sz="1000" b="0" i="0" u="none" baseline="0">
              <a:solidFill>
                <a:srgbClr val="000000"/>
              </a:solidFill>
            </a:rPr>
            <a:t>～</a:t>
          </a:r>
        </a:p>
      </xdr:txBody>
    </xdr:sp>
    <xdr:clientData/>
  </xdr:twoCellAnchor>
  <xdr:twoCellAnchor>
    <xdr:from>
      <xdr:col>5</xdr:col>
      <xdr:colOff>0</xdr:colOff>
      <xdr:row>14</xdr:row>
      <xdr:rowOff>9525</xdr:rowOff>
    </xdr:from>
    <xdr:to>
      <xdr:col>5</xdr:col>
      <xdr:colOff>276225</xdr:colOff>
      <xdr:row>15</xdr:row>
      <xdr:rowOff>0</xdr:rowOff>
    </xdr:to>
    <xdr:sp>
      <xdr:nvSpPr>
        <xdr:cNvPr id="9" name="Rectangle 20"/>
        <xdr:cNvSpPr>
          <a:spLocks/>
        </xdr:cNvSpPr>
      </xdr:nvSpPr>
      <xdr:spPr>
        <a:xfrm>
          <a:off x="2781300" y="2809875"/>
          <a:ext cx="276225" cy="323850"/>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FF0000"/>
              </a:solidFill>
            </a:rPr>
            <a:t>△</a:t>
          </a:r>
        </a:p>
      </xdr:txBody>
    </xdr:sp>
    <xdr:clientData/>
  </xdr:twoCellAnchor>
  <xdr:twoCellAnchor>
    <xdr:from>
      <xdr:col>5</xdr:col>
      <xdr:colOff>0</xdr:colOff>
      <xdr:row>27</xdr:row>
      <xdr:rowOff>9525</xdr:rowOff>
    </xdr:from>
    <xdr:to>
      <xdr:col>5</xdr:col>
      <xdr:colOff>228600</xdr:colOff>
      <xdr:row>27</xdr:row>
      <xdr:rowOff>323850</xdr:rowOff>
    </xdr:to>
    <xdr:sp>
      <xdr:nvSpPr>
        <xdr:cNvPr id="10" name="Rectangle 22"/>
        <xdr:cNvSpPr>
          <a:spLocks/>
        </xdr:cNvSpPr>
      </xdr:nvSpPr>
      <xdr:spPr>
        <a:xfrm>
          <a:off x="2781300" y="7143750"/>
          <a:ext cx="228600" cy="314325"/>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FF0000"/>
              </a:solidFill>
            </a:rPr>
            <a:t>△</a:t>
          </a:r>
        </a:p>
      </xdr:txBody>
    </xdr:sp>
    <xdr:clientData/>
  </xdr:twoCellAnchor>
  <xdr:twoCellAnchor>
    <xdr:from>
      <xdr:col>7</xdr:col>
      <xdr:colOff>0</xdr:colOff>
      <xdr:row>27</xdr:row>
      <xdr:rowOff>9525</xdr:rowOff>
    </xdr:from>
    <xdr:to>
      <xdr:col>7</xdr:col>
      <xdr:colOff>171450</xdr:colOff>
      <xdr:row>27</xdr:row>
      <xdr:rowOff>161925</xdr:rowOff>
    </xdr:to>
    <xdr:sp>
      <xdr:nvSpPr>
        <xdr:cNvPr id="11" name="Rectangle 23"/>
        <xdr:cNvSpPr>
          <a:spLocks/>
        </xdr:cNvSpPr>
      </xdr:nvSpPr>
      <xdr:spPr>
        <a:xfrm>
          <a:off x="4629150" y="7143750"/>
          <a:ext cx="171450"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a:t>
          </a:r>
        </a:p>
      </xdr:txBody>
    </xdr:sp>
    <xdr:clientData/>
  </xdr:twoCellAnchor>
  <xdr:twoCellAnchor>
    <xdr:from>
      <xdr:col>5</xdr:col>
      <xdr:colOff>0</xdr:colOff>
      <xdr:row>33</xdr:row>
      <xdr:rowOff>9525</xdr:rowOff>
    </xdr:from>
    <xdr:to>
      <xdr:col>5</xdr:col>
      <xdr:colOff>228600</xdr:colOff>
      <xdr:row>33</xdr:row>
      <xdr:rowOff>314325</xdr:rowOff>
    </xdr:to>
    <xdr:sp>
      <xdr:nvSpPr>
        <xdr:cNvPr id="12" name="Rectangle 26"/>
        <xdr:cNvSpPr>
          <a:spLocks/>
        </xdr:cNvSpPr>
      </xdr:nvSpPr>
      <xdr:spPr>
        <a:xfrm>
          <a:off x="2781300" y="9144000"/>
          <a:ext cx="228600" cy="304800"/>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FF0000"/>
              </a:solidFill>
            </a:rPr>
            <a:t>△</a:t>
          </a:r>
        </a:p>
      </xdr:txBody>
    </xdr:sp>
    <xdr:clientData/>
  </xdr:twoCellAnchor>
  <xdr:twoCellAnchor>
    <xdr:from>
      <xdr:col>5</xdr:col>
      <xdr:colOff>0</xdr:colOff>
      <xdr:row>22</xdr:row>
      <xdr:rowOff>9525</xdr:rowOff>
    </xdr:from>
    <xdr:to>
      <xdr:col>5</xdr:col>
      <xdr:colOff>228600</xdr:colOff>
      <xdr:row>22</xdr:row>
      <xdr:rowOff>314325</xdr:rowOff>
    </xdr:to>
    <xdr:sp>
      <xdr:nvSpPr>
        <xdr:cNvPr id="13" name="Rectangle 28"/>
        <xdr:cNvSpPr>
          <a:spLocks/>
        </xdr:cNvSpPr>
      </xdr:nvSpPr>
      <xdr:spPr>
        <a:xfrm>
          <a:off x="2781300" y="5476875"/>
          <a:ext cx="228600" cy="304800"/>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FF0000"/>
              </a:solidFill>
            </a:rPr>
            <a:t>△</a:t>
          </a:r>
        </a:p>
      </xdr:txBody>
    </xdr:sp>
    <xdr:clientData/>
  </xdr:twoCellAnchor>
  <xdr:twoCellAnchor>
    <xdr:from>
      <xdr:col>7</xdr:col>
      <xdr:colOff>0</xdr:colOff>
      <xdr:row>22</xdr:row>
      <xdr:rowOff>9525</xdr:rowOff>
    </xdr:from>
    <xdr:to>
      <xdr:col>7</xdr:col>
      <xdr:colOff>171450</xdr:colOff>
      <xdr:row>22</xdr:row>
      <xdr:rowOff>161925</xdr:rowOff>
    </xdr:to>
    <xdr:sp>
      <xdr:nvSpPr>
        <xdr:cNvPr id="14" name="Rectangle 29"/>
        <xdr:cNvSpPr>
          <a:spLocks/>
        </xdr:cNvSpPr>
      </xdr:nvSpPr>
      <xdr:spPr>
        <a:xfrm>
          <a:off x="4629150" y="5476875"/>
          <a:ext cx="171450" cy="1524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a:t>
          </a:r>
        </a:p>
      </xdr:txBody>
    </xdr:sp>
    <xdr:clientData/>
  </xdr:twoCellAnchor>
  <xdr:twoCellAnchor>
    <xdr:from>
      <xdr:col>1</xdr:col>
      <xdr:colOff>9525</xdr:colOff>
      <xdr:row>22</xdr:row>
      <xdr:rowOff>9525</xdr:rowOff>
    </xdr:from>
    <xdr:to>
      <xdr:col>1</xdr:col>
      <xdr:colOff>590550</xdr:colOff>
      <xdr:row>22</xdr:row>
      <xdr:rowOff>228600</xdr:rowOff>
    </xdr:to>
    <xdr:sp>
      <xdr:nvSpPr>
        <xdr:cNvPr id="15" name="AutoShape 50"/>
        <xdr:cNvSpPr>
          <a:spLocks/>
        </xdr:cNvSpPr>
      </xdr:nvSpPr>
      <xdr:spPr>
        <a:xfrm>
          <a:off x="266700" y="5476875"/>
          <a:ext cx="581025" cy="2190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76200</xdr:colOff>
      <xdr:row>33</xdr:row>
      <xdr:rowOff>28575</xdr:rowOff>
    </xdr:from>
    <xdr:to>
      <xdr:col>7</xdr:col>
      <xdr:colOff>933450</xdr:colOff>
      <xdr:row>35</xdr:row>
      <xdr:rowOff>76200</xdr:rowOff>
    </xdr:to>
    <xdr:sp>
      <xdr:nvSpPr>
        <xdr:cNvPr id="16" name="AutoShape 56"/>
        <xdr:cNvSpPr>
          <a:spLocks/>
        </xdr:cNvSpPr>
      </xdr:nvSpPr>
      <xdr:spPr>
        <a:xfrm>
          <a:off x="3933825" y="9163050"/>
          <a:ext cx="1628775" cy="714375"/>
        </a:xfrm>
        <a:prstGeom prst="wedgeRectCallout">
          <a:avLst>
            <a:gd name="adj1" fmla="val -54314"/>
            <a:gd name="adj2" fmla="val 2897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法人税別表</a:t>
          </a:r>
          <a:r>
            <a:rPr lang="en-US" cap="none" sz="900" b="0" i="0" u="none" baseline="0">
              <a:solidFill>
                <a:srgbClr val="000000"/>
              </a:solidFill>
            </a:rPr>
            <a:t>11(3) 8</a:t>
          </a:r>
          <a:r>
            <a:rPr lang="en-US" cap="none" sz="900" b="0" i="0" u="none" baseline="0">
              <a:solidFill>
                <a:srgbClr val="000000"/>
              </a:solidFill>
            </a:rPr>
            <a:t>欄のうちに退職金として支給した額がある場合には、その金額を含めて記載してください。</a:t>
          </a:r>
        </a:p>
      </xdr:txBody>
    </xdr:sp>
    <xdr:clientData/>
  </xdr:twoCellAnchor>
  <xdr:twoCellAnchor>
    <xdr:from>
      <xdr:col>4</xdr:col>
      <xdr:colOff>57150</xdr:colOff>
      <xdr:row>41</xdr:row>
      <xdr:rowOff>123825</xdr:rowOff>
    </xdr:from>
    <xdr:to>
      <xdr:col>5</xdr:col>
      <xdr:colOff>1028700</xdr:colOff>
      <xdr:row>43</xdr:row>
      <xdr:rowOff>180975</xdr:rowOff>
    </xdr:to>
    <xdr:sp>
      <xdr:nvSpPr>
        <xdr:cNvPr id="17" name="AutoShape 57"/>
        <xdr:cNvSpPr>
          <a:spLocks/>
        </xdr:cNvSpPr>
      </xdr:nvSpPr>
      <xdr:spPr>
        <a:xfrm>
          <a:off x="2066925" y="11925300"/>
          <a:ext cx="1743075" cy="638175"/>
        </a:xfrm>
        <a:prstGeom prst="wedgeRectCallout">
          <a:avLst>
            <a:gd name="adj1" fmla="val -38129"/>
            <a:gd name="adj2" fmla="val -821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労働者派遣法又は船員職業安定法に基づく派遣契約に基づくもののみを記載します。また、勘定科目のみを記載してください。</a:t>
          </a:r>
        </a:p>
      </xdr:txBody>
    </xdr:sp>
    <xdr:clientData/>
  </xdr:twoCellAnchor>
  <xdr:twoCellAnchor>
    <xdr:from>
      <xdr:col>4</xdr:col>
      <xdr:colOff>66675</xdr:colOff>
      <xdr:row>24</xdr:row>
      <xdr:rowOff>276225</xdr:rowOff>
    </xdr:from>
    <xdr:to>
      <xdr:col>7</xdr:col>
      <xdr:colOff>914400</xdr:colOff>
      <xdr:row>26</xdr:row>
      <xdr:rowOff>66675</xdr:rowOff>
    </xdr:to>
    <xdr:sp>
      <xdr:nvSpPr>
        <xdr:cNvPr id="18" name="AutoShape 59"/>
        <xdr:cNvSpPr>
          <a:spLocks/>
        </xdr:cNvSpPr>
      </xdr:nvSpPr>
      <xdr:spPr>
        <a:xfrm>
          <a:off x="2076450" y="6410325"/>
          <a:ext cx="3467100" cy="457200"/>
        </a:xfrm>
        <a:prstGeom prst="wedgeRectCallout">
          <a:avLst>
            <a:gd name="adj1" fmla="val -42129"/>
            <a:gd name="adj2" fmla="val -743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１欄～１５欄以外で６号様式別表５の３の③欄（役員又は使用人に対する給与計）の算定に含めた額がある場合に記載します。</a:t>
          </a:r>
        </a:p>
      </xdr:txBody>
    </xdr:sp>
    <xdr:clientData/>
  </xdr:twoCellAnchor>
  <xdr:twoCellAnchor>
    <xdr:from>
      <xdr:col>6</xdr:col>
      <xdr:colOff>9525</xdr:colOff>
      <xdr:row>7</xdr:row>
      <xdr:rowOff>76200</xdr:rowOff>
    </xdr:from>
    <xdr:to>
      <xdr:col>8</xdr:col>
      <xdr:colOff>904875</xdr:colOff>
      <xdr:row>10</xdr:row>
      <xdr:rowOff>85725</xdr:rowOff>
    </xdr:to>
    <xdr:sp>
      <xdr:nvSpPr>
        <xdr:cNvPr id="19" name="AutoShape 61"/>
        <xdr:cNvSpPr>
          <a:spLocks/>
        </xdr:cNvSpPr>
      </xdr:nvSpPr>
      <xdr:spPr>
        <a:xfrm>
          <a:off x="3867150" y="1514475"/>
          <a:ext cx="2657475" cy="523875"/>
        </a:xfrm>
        <a:prstGeom prst="wedgeRectCallout">
          <a:avLst>
            <a:gd name="adj1" fmla="val -53625"/>
            <a:gd name="adj2" fmla="val 10931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「金額」の欄には、「勘定科目名」欄に記載された勘定科目の金額のうち</a:t>
          </a:r>
          <a:r>
            <a:rPr lang="en-US" cap="none" sz="900" b="0" i="0" u="none" baseline="0">
              <a:solidFill>
                <a:srgbClr val="FF0000"/>
              </a:solidFill>
            </a:rPr>
            <a:t>外形標準課税の対象として申告した金額を記載</a:t>
          </a:r>
          <a:r>
            <a:rPr lang="en-US" cap="none" sz="900" b="0" i="0" u="none" baseline="0">
              <a:solidFill>
                <a:srgbClr val="000000"/>
              </a:solidFill>
            </a:rPr>
            <a:t>します。</a:t>
          </a:r>
        </a:p>
      </xdr:txBody>
    </xdr:sp>
    <xdr:clientData/>
  </xdr:twoCellAnchor>
  <xdr:twoCellAnchor>
    <xdr:from>
      <xdr:col>6</xdr:col>
      <xdr:colOff>123825</xdr:colOff>
      <xdr:row>21</xdr:row>
      <xdr:rowOff>85725</xdr:rowOff>
    </xdr:from>
    <xdr:to>
      <xdr:col>7</xdr:col>
      <xdr:colOff>933450</xdr:colOff>
      <xdr:row>24</xdr:row>
      <xdr:rowOff>219075</xdr:rowOff>
    </xdr:to>
    <xdr:sp>
      <xdr:nvSpPr>
        <xdr:cNvPr id="20" name="AutoShape 62"/>
        <xdr:cNvSpPr>
          <a:spLocks/>
        </xdr:cNvSpPr>
      </xdr:nvSpPr>
      <xdr:spPr>
        <a:xfrm>
          <a:off x="3981450" y="5219700"/>
          <a:ext cx="1581150" cy="1133475"/>
        </a:xfrm>
        <a:prstGeom prst="wedgeRectCallout">
          <a:avLst>
            <a:gd name="adj1" fmla="val -55430"/>
            <a:gd name="adj2" fmla="val -263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この金額について、１欄から７欄までの項目において、加減算を行っている場合には、この欄の記載の必要はありません。この場合は、該当項目の備考欄に「出向加算あり」又は「出向減算あり」などと記載してください。</a:t>
          </a:r>
        </a:p>
      </xdr:txBody>
    </xdr:sp>
    <xdr:clientData/>
  </xdr:twoCellAnchor>
  <xdr:twoCellAnchor>
    <xdr:from>
      <xdr:col>0</xdr:col>
      <xdr:colOff>142875</xdr:colOff>
      <xdr:row>5</xdr:row>
      <xdr:rowOff>152400</xdr:rowOff>
    </xdr:from>
    <xdr:to>
      <xdr:col>5</xdr:col>
      <xdr:colOff>952500</xdr:colOff>
      <xdr:row>9</xdr:row>
      <xdr:rowOff>142875</xdr:rowOff>
    </xdr:to>
    <xdr:sp>
      <xdr:nvSpPr>
        <xdr:cNvPr id="21" name="AutoShape 64"/>
        <xdr:cNvSpPr>
          <a:spLocks/>
        </xdr:cNvSpPr>
      </xdr:nvSpPr>
      <xdr:spPr>
        <a:xfrm>
          <a:off x="142875" y="1114425"/>
          <a:ext cx="3590925" cy="809625"/>
        </a:xfrm>
        <a:prstGeom prst="wedgeRectCallout">
          <a:avLst>
            <a:gd name="adj1" fmla="val 20254"/>
            <a:gd name="adj2" fmla="val 1107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「勘定科目名」の欄には</a:t>
          </a:r>
          <a:r>
            <a:rPr lang="en-US" cap="none" sz="900" b="0" i="0" u="none" baseline="0">
              <a:solidFill>
                <a:srgbClr val="FF0000"/>
              </a:solidFill>
            </a:rPr>
            <a:t>「項目」の欄に該当するものが含まれる勘定科目を記載します。</a:t>
          </a:r>
          <a:r>
            <a:rPr lang="en-US" cap="none" sz="900" b="0" i="0" u="none" baseline="0">
              <a:solidFill>
                <a:srgbClr val="000000"/>
              </a:solidFill>
            </a:rPr>
            <a:t>なお、本記載例の勘定科目名は、あくまで例示ですので</a:t>
          </a:r>
          <a:r>
            <a:rPr lang="en-US" cap="none" sz="900" b="0" i="0" u="none" baseline="0">
              <a:solidFill>
                <a:srgbClr val="FF0000"/>
              </a:solidFill>
            </a:rPr>
            <a:t>実際に使用されている勘定科目名を記載してください。</a:t>
          </a:r>
          <a:r>
            <a:rPr lang="en-US" cap="none" sz="900" b="0" i="0" u="none" baseline="0">
              <a:solidFill>
                <a:srgbClr val="000000"/>
              </a:solidFill>
            </a:rPr>
            <a:t>また、</a:t>
          </a:r>
          <a:r>
            <a:rPr lang="en-US" cap="none" sz="900" b="0" i="0" u="none" baseline="0">
              <a:solidFill>
                <a:srgbClr val="FF0000"/>
              </a:solidFill>
            </a:rPr>
            <a:t>該当する勘定科目をすべて記載してください。</a:t>
          </a:r>
        </a:p>
      </xdr:txBody>
    </xdr:sp>
    <xdr:clientData/>
  </xdr:twoCellAnchor>
  <xdr:twoCellAnchor>
    <xdr:from>
      <xdr:col>2</xdr:col>
      <xdr:colOff>0</xdr:colOff>
      <xdr:row>0</xdr:row>
      <xdr:rowOff>38100</xdr:rowOff>
    </xdr:from>
    <xdr:to>
      <xdr:col>8</xdr:col>
      <xdr:colOff>885825</xdr:colOff>
      <xdr:row>2</xdr:row>
      <xdr:rowOff>28575</xdr:rowOff>
    </xdr:to>
    <xdr:sp>
      <xdr:nvSpPr>
        <xdr:cNvPr id="22" name="Rectangle 74"/>
        <xdr:cNvSpPr>
          <a:spLocks/>
        </xdr:cNvSpPr>
      </xdr:nvSpPr>
      <xdr:spPr>
        <a:xfrm>
          <a:off x="866775" y="38100"/>
          <a:ext cx="5638800" cy="552450"/>
        </a:xfrm>
        <a:prstGeom prst="rect">
          <a:avLst/>
        </a:prstGeom>
        <a:solidFill>
          <a:srgbClr val="FFFFFF"/>
        </a:solidFill>
        <a:ln w="9525" cmpd="sng">
          <a:solidFill>
            <a:srgbClr val="000000"/>
          </a:solidFill>
          <a:prstDash val="dash"/>
          <a:headEnd type="none"/>
          <a:tailEnd type="none"/>
        </a:ln>
      </xdr:spPr>
      <xdr:txBody>
        <a:bodyPr vertOverflow="clip" wrap="square" lIns="36576" tIns="22860" rIns="36576" bIns="0"/>
        <a:p>
          <a:pPr algn="ctr">
            <a:defRPr/>
          </a:pPr>
          <a:r>
            <a:rPr lang="en-US" cap="none" sz="1800" b="1" i="0" u="none" baseline="0">
              <a:solidFill>
                <a:srgbClr val="000000"/>
              </a:solidFill>
            </a:rPr>
            <a:t>＜報酬給与額の明細書作成のための簡単例示＞</a:t>
          </a:r>
          <a:r>
            <a:rPr lang="en-US" cap="none" sz="1800" b="1" i="0" u="none" baseline="0">
              <a:solidFill>
                <a:srgbClr val="000000"/>
              </a:solidFill>
            </a:rPr>
            <a:t>
</a:t>
          </a:r>
          <a:r>
            <a:rPr lang="en-US" cap="none" sz="1400" b="0" i="0" u="none" baseline="0">
              <a:solidFill>
                <a:srgbClr val="000000"/>
              </a:solidFill>
            </a:rPr>
            <a:t>（「販売費及び一般管理費」と「製造原価等」に分けて表示）</a:t>
          </a:r>
        </a:p>
      </xdr:txBody>
    </xdr:sp>
    <xdr:clientData/>
  </xdr:twoCellAnchor>
  <xdr:twoCellAnchor>
    <xdr:from>
      <xdr:col>4</xdr:col>
      <xdr:colOff>76200</xdr:colOff>
      <xdr:row>16</xdr:row>
      <xdr:rowOff>276225</xdr:rowOff>
    </xdr:from>
    <xdr:to>
      <xdr:col>6</xdr:col>
      <xdr:colOff>666750</xdr:colOff>
      <xdr:row>18</xdr:row>
      <xdr:rowOff>47625</xdr:rowOff>
    </xdr:to>
    <xdr:sp>
      <xdr:nvSpPr>
        <xdr:cNvPr id="23" name="AutoShape 93"/>
        <xdr:cNvSpPr>
          <a:spLocks/>
        </xdr:cNvSpPr>
      </xdr:nvSpPr>
      <xdr:spPr>
        <a:xfrm>
          <a:off x="2085975" y="3743325"/>
          <a:ext cx="2438400" cy="438150"/>
        </a:xfrm>
        <a:prstGeom prst="wedgeRectCallout">
          <a:avLst>
            <a:gd name="adj1" fmla="val -7000"/>
            <a:gd name="adj2" fmla="val -772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非課税手当（通勤手当等）がある場合は、非課税手当の額を除いた額を記載してください。</a:t>
          </a:r>
          <a:r>
            <a:rPr lang="en-US" cap="none" sz="900" b="0" i="0" u="none" baseline="0">
              <a:solidFill>
                <a:srgbClr val="000000"/>
              </a:solidFill>
            </a:rPr>
            <a:t>
</a:t>
          </a:r>
        </a:p>
      </xdr:txBody>
    </xdr:sp>
    <xdr:clientData/>
  </xdr:twoCellAnchor>
  <xdr:twoCellAnchor>
    <xdr:from>
      <xdr:col>8</xdr:col>
      <xdr:colOff>28575</xdr:colOff>
      <xdr:row>19</xdr:row>
      <xdr:rowOff>295275</xdr:rowOff>
    </xdr:from>
    <xdr:to>
      <xdr:col>9</xdr:col>
      <xdr:colOff>95250</xdr:colOff>
      <xdr:row>21</xdr:row>
      <xdr:rowOff>123825</xdr:rowOff>
    </xdr:to>
    <xdr:sp>
      <xdr:nvSpPr>
        <xdr:cNvPr id="24" name="AutoShape 94"/>
        <xdr:cNvSpPr>
          <a:spLocks/>
        </xdr:cNvSpPr>
      </xdr:nvSpPr>
      <xdr:spPr>
        <a:xfrm>
          <a:off x="5648325" y="4762500"/>
          <a:ext cx="981075" cy="495300"/>
        </a:xfrm>
        <a:prstGeom prst="wedgeRectCallout">
          <a:avLst>
            <a:gd name="adj1" fmla="val -847"/>
            <a:gd name="adj2" fmla="val -762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具体的な内容を簡単に記載してください。</a:t>
          </a:r>
        </a:p>
      </xdr:txBody>
    </xdr:sp>
    <xdr:clientData/>
  </xdr:twoCellAnchor>
  <xdr:twoCellAnchor>
    <xdr:from>
      <xdr:col>4</xdr:col>
      <xdr:colOff>76200</xdr:colOff>
      <xdr:row>19</xdr:row>
      <xdr:rowOff>123825</xdr:rowOff>
    </xdr:from>
    <xdr:to>
      <xdr:col>7</xdr:col>
      <xdr:colOff>933450</xdr:colOff>
      <xdr:row>20</xdr:row>
      <xdr:rowOff>219075</xdr:rowOff>
    </xdr:to>
    <xdr:sp>
      <xdr:nvSpPr>
        <xdr:cNvPr id="25" name="AutoShape 95"/>
        <xdr:cNvSpPr>
          <a:spLocks/>
        </xdr:cNvSpPr>
      </xdr:nvSpPr>
      <xdr:spPr>
        <a:xfrm>
          <a:off x="2085975" y="4591050"/>
          <a:ext cx="3476625" cy="428625"/>
        </a:xfrm>
        <a:prstGeom prst="wedgeRectCallout">
          <a:avLst>
            <a:gd name="adj1" fmla="val -55365"/>
            <a:gd name="adj2" fmla="val -3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所得税において、給与所得又は退職所得とされ、かつ法人税法上損金算入されたものについて、記載します。</a:t>
          </a:r>
        </a:p>
      </xdr:txBody>
    </xdr:sp>
    <xdr:clientData/>
  </xdr:twoCellAnchor>
  <xdr:twoCellAnchor>
    <xdr:from>
      <xdr:col>7</xdr:col>
      <xdr:colOff>57150</xdr:colOff>
      <xdr:row>17</xdr:row>
      <xdr:rowOff>66675</xdr:rowOff>
    </xdr:from>
    <xdr:to>
      <xdr:col>7</xdr:col>
      <xdr:colOff>923925</xdr:colOff>
      <xdr:row>19</xdr:row>
      <xdr:rowOff>47625</xdr:rowOff>
    </xdr:to>
    <xdr:sp>
      <xdr:nvSpPr>
        <xdr:cNvPr id="26" name="AutoShape 96"/>
        <xdr:cNvSpPr>
          <a:spLocks/>
        </xdr:cNvSpPr>
      </xdr:nvSpPr>
      <xdr:spPr>
        <a:xfrm>
          <a:off x="4686300" y="3867150"/>
          <a:ext cx="866775" cy="647700"/>
        </a:xfrm>
        <a:prstGeom prst="wedgeRectCallout">
          <a:avLst>
            <a:gd name="adj1" fmla="val 73953"/>
            <a:gd name="adj2" fmla="val -363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非課税手当等の内容及び金額を記載してください。</a:t>
          </a:r>
        </a:p>
      </xdr:txBody>
    </xdr:sp>
    <xdr:clientData/>
  </xdr:twoCellAnchor>
  <xdr:twoCellAnchor>
    <xdr:from>
      <xdr:col>6</xdr:col>
      <xdr:colOff>95250</xdr:colOff>
      <xdr:row>26</xdr:row>
      <xdr:rowOff>304800</xdr:rowOff>
    </xdr:from>
    <xdr:to>
      <xdr:col>7</xdr:col>
      <xdr:colOff>914400</xdr:colOff>
      <xdr:row>28</xdr:row>
      <xdr:rowOff>276225</xdr:rowOff>
    </xdr:to>
    <xdr:sp>
      <xdr:nvSpPr>
        <xdr:cNvPr id="27" name="AutoShape 99"/>
        <xdr:cNvSpPr>
          <a:spLocks/>
        </xdr:cNvSpPr>
      </xdr:nvSpPr>
      <xdr:spPr>
        <a:xfrm>
          <a:off x="3952875" y="7105650"/>
          <a:ext cx="1590675" cy="638175"/>
        </a:xfrm>
        <a:prstGeom prst="wedgeRectCallout">
          <a:avLst>
            <a:gd name="adj1" fmla="val -55125"/>
            <a:gd name="adj2" fmla="val -203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法人税において、損金否認された額がある場合（法人税別表４で確認）に記載してください。</a:t>
          </a:r>
        </a:p>
      </xdr:txBody>
    </xdr:sp>
    <xdr:clientData/>
  </xdr:twoCellAnchor>
  <xdr:twoCellAnchor>
    <xdr:from>
      <xdr:col>4</xdr:col>
      <xdr:colOff>76200</xdr:colOff>
      <xdr:row>29</xdr:row>
      <xdr:rowOff>47625</xdr:rowOff>
    </xdr:from>
    <xdr:to>
      <xdr:col>5</xdr:col>
      <xdr:colOff>1028700</xdr:colOff>
      <xdr:row>30</xdr:row>
      <xdr:rowOff>304800</xdr:rowOff>
    </xdr:to>
    <xdr:sp>
      <xdr:nvSpPr>
        <xdr:cNvPr id="28" name="AutoShape 100"/>
        <xdr:cNvSpPr>
          <a:spLocks/>
        </xdr:cNvSpPr>
      </xdr:nvSpPr>
      <xdr:spPr>
        <a:xfrm>
          <a:off x="2085975" y="7848600"/>
          <a:ext cx="1724025" cy="590550"/>
        </a:xfrm>
        <a:prstGeom prst="wedgeRectCallout">
          <a:avLst>
            <a:gd name="adj1" fmla="val 26541"/>
            <a:gd name="adj2" fmla="val -6457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法人税において、損金認容された額がある場合（法人税別表４で確認）に記載してください。</a:t>
          </a:r>
        </a:p>
      </xdr:txBody>
    </xdr:sp>
    <xdr:clientData/>
  </xdr:twoCellAnchor>
  <xdr:twoCellAnchor>
    <xdr:from>
      <xdr:col>8</xdr:col>
      <xdr:colOff>895350</xdr:colOff>
      <xdr:row>13</xdr:row>
      <xdr:rowOff>19050</xdr:rowOff>
    </xdr:from>
    <xdr:to>
      <xdr:col>10</xdr:col>
      <xdr:colOff>180975</xdr:colOff>
      <xdr:row>28</xdr:row>
      <xdr:rowOff>314325</xdr:rowOff>
    </xdr:to>
    <xdr:sp>
      <xdr:nvSpPr>
        <xdr:cNvPr id="29" name="AutoShape 101"/>
        <xdr:cNvSpPr>
          <a:spLocks/>
        </xdr:cNvSpPr>
      </xdr:nvSpPr>
      <xdr:spPr>
        <a:xfrm>
          <a:off x="6515100" y="2486025"/>
          <a:ext cx="390525" cy="5295900"/>
        </a:xfrm>
        <a:prstGeom prst="rightBrace">
          <a:avLst>
            <a:gd name="adj1" fmla="val -41337"/>
            <a:gd name="adj2" fmla="val 144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171450</xdr:colOff>
      <xdr:row>10</xdr:row>
      <xdr:rowOff>133350</xdr:rowOff>
    </xdr:from>
    <xdr:to>
      <xdr:col>11</xdr:col>
      <xdr:colOff>228600</xdr:colOff>
      <xdr:row>29</xdr:row>
      <xdr:rowOff>19050</xdr:rowOff>
    </xdr:to>
    <xdr:sp>
      <xdr:nvSpPr>
        <xdr:cNvPr id="30" name="Text Box 102"/>
        <xdr:cNvSpPr txBox="1">
          <a:spLocks noChangeArrowheads="1"/>
        </xdr:cNvSpPr>
      </xdr:nvSpPr>
      <xdr:spPr>
        <a:xfrm>
          <a:off x="6896100" y="2085975"/>
          <a:ext cx="485775" cy="5734050"/>
        </a:xfrm>
        <a:prstGeom prst="rect">
          <a:avLst/>
        </a:prstGeom>
        <a:solidFill>
          <a:srgbClr val="FFFFFF"/>
        </a:solidFill>
        <a:ln w="9525" cmpd="sng">
          <a:solidFill>
            <a:srgbClr val="000000"/>
          </a:solidFill>
          <a:headEnd type="none"/>
          <a:tailEnd type="none"/>
        </a:ln>
      </xdr:spPr>
      <xdr:txBody>
        <a:bodyPr vertOverflow="clip" wrap="square" lIns="0" tIns="0" rIns="27432" bIns="0" vert="wordArtVertRtl"/>
        <a:p>
          <a:pPr algn="r">
            <a:defRPr/>
          </a:pPr>
          <a:r>
            <a:rPr lang="en-US" cap="none" sz="900" b="0" i="0" u="none" baseline="0">
              <a:solidFill>
                <a:srgbClr val="000000"/>
              </a:solidFill>
              <a:latin typeface="ＭＳ Ｐゴシック"/>
              <a:ea typeface="ＭＳ Ｐゴシック"/>
              <a:cs typeface="ＭＳ Ｐゴシック"/>
            </a:rPr>
            <a:t>出向者に係る給与負担金について加算又は減算を行っている場合には、該当項目の備考欄に「出向加算あり」又は「出向減算あり」と記載してください。この場合、</a:t>
          </a:r>
          <a:r>
            <a:rPr lang="en-US" cap="none" sz="900" b="0" i="0" u="none" baseline="0">
              <a:solidFill>
                <a:srgbClr val="000000"/>
              </a:solidFill>
              <a:latin typeface="ＭＳ Ｐゴシック"/>
              <a:ea typeface="ＭＳ Ｐゴシック"/>
              <a:cs typeface="ＭＳ Ｐゴシック"/>
            </a:rPr>
            <a:t>14</a:t>
          </a:r>
          <a:r>
            <a:rPr lang="en-US" cap="none" sz="900" b="0" i="0" u="none" baseline="0">
              <a:solidFill>
                <a:srgbClr val="000000"/>
              </a:solidFill>
              <a:latin typeface="ＭＳ Ｐゴシック"/>
              <a:ea typeface="ＭＳ Ｐゴシック"/>
              <a:cs typeface="ＭＳ Ｐゴシック"/>
            </a:rPr>
            <a:t>欄及び</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欄の記載は不要です。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00000"/>
  </sheetPr>
  <dimension ref="B1:Q85"/>
  <sheetViews>
    <sheetView tabSelected="1" view="pageBreakPreview" zoomScaleNormal="110" zoomScaleSheetLayoutView="100" zoomScalePageLayoutView="0" workbookViewId="0" topLeftCell="A1">
      <selection activeCell="C1" sqref="C1:G1"/>
    </sheetView>
  </sheetViews>
  <sheetFormatPr defaultColWidth="9.00390625" defaultRowHeight="15"/>
  <cols>
    <col min="1" max="1" width="2.140625" style="187" customWidth="1"/>
    <col min="2" max="2" width="5.00390625" style="156" customWidth="1"/>
    <col min="3" max="3" width="12.140625" style="194" customWidth="1"/>
    <col min="4" max="4" width="8.7109375" style="187" customWidth="1"/>
    <col min="5" max="5" width="19.140625" style="187" customWidth="1"/>
    <col min="6" max="6" width="14.57421875" style="187" customWidth="1"/>
    <col min="7" max="7" width="45.57421875" style="187" customWidth="1"/>
    <col min="8" max="8" width="1.421875" style="187" customWidth="1"/>
    <col min="9" max="9" width="9.00390625" style="187" customWidth="1"/>
    <col min="10" max="17" width="9.00390625" style="149" customWidth="1"/>
    <col min="18" max="16384" width="9.00390625" style="187" customWidth="1"/>
  </cols>
  <sheetData>
    <row r="1" spans="3:7" ht="26.25" customHeight="1">
      <c r="C1" s="276" t="s">
        <v>141</v>
      </c>
      <c r="D1" s="277"/>
      <c r="E1" s="277"/>
      <c r="F1" s="277"/>
      <c r="G1" s="277"/>
    </row>
    <row r="2" spans="3:7" ht="19.5" customHeight="1" thickBot="1">
      <c r="C2" s="188"/>
      <c r="D2" s="189"/>
      <c r="E2" s="149"/>
      <c r="F2" s="190" t="s">
        <v>146</v>
      </c>
      <c r="G2" s="190"/>
    </row>
    <row r="3" spans="3:7" ht="22.5" customHeight="1" thickBot="1">
      <c r="C3" s="189"/>
      <c r="D3" s="189"/>
      <c r="E3" s="149"/>
      <c r="F3" s="190" t="s">
        <v>180</v>
      </c>
      <c r="G3" s="190"/>
    </row>
    <row r="4" ht="7.5" customHeight="1" thickBot="1">
      <c r="C4" s="191"/>
    </row>
    <row r="5" spans="2:7" s="3" customFormat="1" ht="24.75" customHeight="1">
      <c r="B5" s="257"/>
      <c r="C5" s="259" t="s">
        <v>98</v>
      </c>
      <c r="D5" s="261" t="s">
        <v>100</v>
      </c>
      <c r="E5" s="263" t="s">
        <v>37</v>
      </c>
      <c r="F5" s="264"/>
      <c r="G5" s="265" t="s">
        <v>160</v>
      </c>
    </row>
    <row r="6" spans="2:7" s="3" customFormat="1" ht="52.5" customHeight="1" thickBot="1">
      <c r="B6" s="258"/>
      <c r="C6" s="260"/>
      <c r="D6" s="262"/>
      <c r="E6" s="241" t="s">
        <v>101</v>
      </c>
      <c r="F6" s="239" t="s">
        <v>3</v>
      </c>
      <c r="G6" s="266"/>
    </row>
    <row r="7" spans="2:7" s="3" customFormat="1" ht="1.5" customHeight="1">
      <c r="B7" s="267" t="s">
        <v>96</v>
      </c>
      <c r="C7" s="269" t="s">
        <v>0</v>
      </c>
      <c r="D7" s="140"/>
      <c r="E7" s="141"/>
      <c r="F7" s="232"/>
      <c r="G7" s="249"/>
    </row>
    <row r="8" spans="2:7" s="3" customFormat="1" ht="25.5" customHeight="1">
      <c r="B8" s="258"/>
      <c r="C8" s="270"/>
      <c r="D8" s="14"/>
      <c r="E8" s="14"/>
      <c r="F8" s="213"/>
      <c r="G8" s="65"/>
    </row>
    <row r="9" spans="2:7" s="3" customFormat="1" ht="25.5" customHeight="1">
      <c r="B9" s="258"/>
      <c r="C9" s="270"/>
      <c r="D9" s="5"/>
      <c r="E9" s="14"/>
      <c r="F9" s="233"/>
      <c r="G9" s="65"/>
    </row>
    <row r="10" spans="2:7" s="3" customFormat="1" ht="25.5" customHeight="1">
      <c r="B10" s="258"/>
      <c r="C10" s="270"/>
      <c r="D10" s="5"/>
      <c r="E10" s="14"/>
      <c r="F10" s="233"/>
      <c r="G10" s="65"/>
    </row>
    <row r="11" spans="2:7" s="3" customFormat="1" ht="30" customHeight="1">
      <c r="B11" s="258"/>
      <c r="C11" s="289" t="s">
        <v>176</v>
      </c>
      <c r="D11" s="6"/>
      <c r="E11" s="14"/>
      <c r="F11" s="213"/>
      <c r="G11" s="12"/>
    </row>
    <row r="12" spans="2:7" s="3" customFormat="1" ht="30" customHeight="1">
      <c r="B12" s="258"/>
      <c r="C12" s="270"/>
      <c r="D12" s="6"/>
      <c r="E12" s="14"/>
      <c r="F12" s="213"/>
      <c r="G12" s="18"/>
    </row>
    <row r="13" spans="2:7" s="3" customFormat="1" ht="30" customHeight="1">
      <c r="B13" s="258"/>
      <c r="C13" s="270"/>
      <c r="D13" s="6"/>
      <c r="E13" s="14"/>
      <c r="F13" s="213"/>
      <c r="G13" s="18"/>
    </row>
    <row r="14" spans="2:7" s="3" customFormat="1" ht="30" customHeight="1">
      <c r="B14" s="258"/>
      <c r="C14" s="270"/>
      <c r="D14" s="6"/>
      <c r="E14" s="14"/>
      <c r="F14" s="213"/>
      <c r="G14" s="18"/>
    </row>
    <row r="15" spans="2:7" s="3" customFormat="1" ht="30" customHeight="1">
      <c r="B15" s="258"/>
      <c r="C15" s="270"/>
      <c r="D15" s="7"/>
      <c r="E15" s="9"/>
      <c r="F15" s="217"/>
      <c r="G15" s="65"/>
    </row>
    <row r="16" spans="2:7" s="3" customFormat="1" ht="30" customHeight="1">
      <c r="B16" s="258"/>
      <c r="C16" s="270"/>
      <c r="D16" s="7"/>
      <c r="E16" s="9"/>
      <c r="F16" s="218"/>
      <c r="G16" s="65"/>
    </row>
    <row r="17" spans="2:7" s="3" customFormat="1" ht="30" customHeight="1">
      <c r="B17" s="258"/>
      <c r="C17" s="270"/>
      <c r="D17" s="7"/>
      <c r="E17" s="9"/>
      <c r="F17" s="217"/>
      <c r="G17" s="65"/>
    </row>
    <row r="18" spans="2:7" s="3" customFormat="1" ht="30" customHeight="1">
      <c r="B18" s="258"/>
      <c r="C18" s="270"/>
      <c r="D18" s="7"/>
      <c r="E18" s="9"/>
      <c r="F18" s="217"/>
      <c r="G18" s="65"/>
    </row>
    <row r="19" spans="2:7" s="3" customFormat="1" ht="30" customHeight="1">
      <c r="B19" s="258"/>
      <c r="C19" s="270"/>
      <c r="D19" s="7"/>
      <c r="E19" s="9"/>
      <c r="F19" s="217"/>
      <c r="G19" s="65"/>
    </row>
    <row r="20" spans="2:7" s="3" customFormat="1" ht="30" customHeight="1">
      <c r="B20" s="258"/>
      <c r="C20" s="270"/>
      <c r="D20" s="7"/>
      <c r="E20" s="9"/>
      <c r="F20" s="217"/>
      <c r="G20" s="65"/>
    </row>
    <row r="21" spans="2:7" s="3" customFormat="1" ht="30" customHeight="1">
      <c r="B21" s="258"/>
      <c r="C21" s="270"/>
      <c r="D21" s="7"/>
      <c r="E21" s="9"/>
      <c r="F21" s="234"/>
      <c r="G21" s="164"/>
    </row>
    <row r="22" spans="2:7" s="3" customFormat="1" ht="30" customHeight="1">
      <c r="B22" s="258"/>
      <c r="C22" s="270"/>
      <c r="D22" s="7"/>
      <c r="E22" s="9"/>
      <c r="F22" s="217"/>
      <c r="G22" s="164"/>
    </row>
    <row r="23" spans="2:7" s="3" customFormat="1" ht="9" customHeight="1">
      <c r="B23" s="258"/>
      <c r="C23" s="289" t="s">
        <v>2</v>
      </c>
      <c r="D23" s="6"/>
      <c r="E23" s="14"/>
      <c r="F23" s="213"/>
      <c r="G23" s="65"/>
    </row>
    <row r="24" spans="2:7" s="3" customFormat="1" ht="30" customHeight="1">
      <c r="B24" s="258"/>
      <c r="C24" s="289"/>
      <c r="D24" s="6"/>
      <c r="E24" s="14"/>
      <c r="F24" s="213"/>
      <c r="G24" s="65"/>
    </row>
    <row r="25" spans="2:7" s="3" customFormat="1" ht="30" customHeight="1">
      <c r="B25" s="258"/>
      <c r="C25" s="289"/>
      <c r="D25" s="6"/>
      <c r="E25" s="14"/>
      <c r="F25" s="213"/>
      <c r="G25" s="65"/>
    </row>
    <row r="26" spans="2:7" s="3" customFormat="1" ht="30" customHeight="1">
      <c r="B26" s="258"/>
      <c r="C26" s="290"/>
      <c r="D26" s="6"/>
      <c r="E26" s="14"/>
      <c r="F26" s="213"/>
      <c r="G26" s="65"/>
    </row>
    <row r="27" spans="2:7" s="3" customFormat="1" ht="30" customHeight="1">
      <c r="B27" s="258"/>
      <c r="C27" s="290"/>
      <c r="D27" s="6"/>
      <c r="E27" s="14"/>
      <c r="F27" s="214"/>
      <c r="G27" s="65"/>
    </row>
    <row r="28" spans="2:7" s="3" customFormat="1" ht="30" customHeight="1">
      <c r="B28" s="258"/>
      <c r="C28" s="290"/>
      <c r="D28" s="6"/>
      <c r="E28" s="14"/>
      <c r="F28" s="214"/>
      <c r="G28" s="65"/>
    </row>
    <row r="29" spans="2:7" s="3" customFormat="1" ht="30" customHeight="1">
      <c r="B29" s="258"/>
      <c r="C29" s="290"/>
      <c r="D29" s="6"/>
      <c r="E29" s="14"/>
      <c r="F29" s="214"/>
      <c r="G29" s="65"/>
    </row>
    <row r="30" spans="2:7" s="3" customFormat="1" ht="30" customHeight="1">
      <c r="B30" s="258"/>
      <c r="C30" s="290"/>
      <c r="D30" s="6"/>
      <c r="E30" s="14"/>
      <c r="F30" s="213"/>
      <c r="G30" s="65"/>
    </row>
    <row r="31" spans="2:7" s="3" customFormat="1" ht="30" customHeight="1">
      <c r="B31" s="258"/>
      <c r="C31" s="290"/>
      <c r="D31" s="7"/>
      <c r="E31" s="9"/>
      <c r="F31" s="217"/>
      <c r="G31" s="65"/>
    </row>
    <row r="32" spans="2:7" s="3" customFormat="1" ht="30" customHeight="1">
      <c r="B32" s="258"/>
      <c r="C32" s="290"/>
      <c r="D32" s="7"/>
      <c r="E32" s="9"/>
      <c r="F32" s="217"/>
      <c r="G32" s="65"/>
    </row>
    <row r="33" spans="2:7" s="3" customFormat="1" ht="30" customHeight="1">
      <c r="B33" s="258"/>
      <c r="C33" s="290"/>
      <c r="D33" s="7"/>
      <c r="E33" s="9"/>
      <c r="F33" s="217"/>
      <c r="G33" s="65"/>
    </row>
    <row r="34" spans="2:7" s="3" customFormat="1" ht="30" customHeight="1">
      <c r="B34" s="258"/>
      <c r="C34" s="290"/>
      <c r="D34" s="7"/>
      <c r="E34" s="9"/>
      <c r="F34" s="217"/>
      <c r="G34" s="65"/>
    </row>
    <row r="35" spans="2:7" s="3" customFormat="1" ht="30" customHeight="1">
      <c r="B35" s="258"/>
      <c r="C35" s="290"/>
      <c r="D35" s="7"/>
      <c r="E35" s="9"/>
      <c r="F35" s="217"/>
      <c r="G35" s="65"/>
    </row>
    <row r="36" spans="2:7" s="3" customFormat="1" ht="5.25" customHeight="1" thickBot="1">
      <c r="B36" s="258"/>
      <c r="C36" s="169"/>
      <c r="D36" s="7"/>
      <c r="E36" s="9"/>
      <c r="F36" s="217"/>
      <c r="G36" s="65"/>
    </row>
    <row r="37" spans="2:7" s="10" customFormat="1" ht="21" customHeight="1" thickBot="1">
      <c r="B37" s="268"/>
      <c r="C37" s="303" t="s">
        <v>120</v>
      </c>
      <c r="D37" s="304"/>
      <c r="E37" s="305"/>
      <c r="F37" s="195">
        <f>SUM(F7:F36)</f>
        <v>0</v>
      </c>
      <c r="G37" s="205" t="s">
        <v>133</v>
      </c>
    </row>
    <row r="38" spans="2:7" s="3" customFormat="1" ht="5.25" customHeight="1">
      <c r="B38" s="278" t="s">
        <v>125</v>
      </c>
      <c r="C38" s="269" t="s">
        <v>18</v>
      </c>
      <c r="D38" s="7"/>
      <c r="E38" s="9"/>
      <c r="F38" s="224"/>
      <c r="G38" s="17"/>
    </row>
    <row r="39" spans="2:7" s="3" customFormat="1" ht="30" customHeight="1">
      <c r="B39" s="279"/>
      <c r="C39" s="289"/>
      <c r="D39" s="14"/>
      <c r="E39" s="14"/>
      <c r="F39" s="213"/>
      <c r="G39" s="15"/>
    </row>
    <row r="40" spans="2:7" s="3" customFormat="1" ht="30" customHeight="1">
      <c r="B40" s="279"/>
      <c r="C40" s="290"/>
      <c r="D40" s="14"/>
      <c r="E40" s="14"/>
      <c r="F40" s="213"/>
      <c r="G40" s="15"/>
    </row>
    <row r="41" spans="2:7" s="3" customFormat="1" ht="30" customHeight="1">
      <c r="B41" s="279"/>
      <c r="C41" s="290"/>
      <c r="D41" s="14"/>
      <c r="E41" s="14"/>
      <c r="F41" s="213"/>
      <c r="G41" s="15"/>
    </row>
    <row r="42" spans="2:7" s="3" customFormat="1" ht="5.25" customHeight="1" thickBot="1">
      <c r="B42" s="279"/>
      <c r="C42" s="260"/>
      <c r="D42" s="14"/>
      <c r="E42" s="14"/>
      <c r="F42" s="215"/>
      <c r="G42" s="15"/>
    </row>
    <row r="43" spans="2:7" s="10" customFormat="1" ht="24" customHeight="1" thickBot="1">
      <c r="B43" s="279"/>
      <c r="C43" s="271" t="s">
        <v>121</v>
      </c>
      <c r="D43" s="272"/>
      <c r="E43" s="273"/>
      <c r="F43" s="197">
        <f>SUM(F38:F42)</f>
        <v>0</v>
      </c>
      <c r="G43" s="198" t="s">
        <v>134</v>
      </c>
    </row>
    <row r="44" spans="2:7" s="3" customFormat="1" ht="37.5" customHeight="1" hidden="1">
      <c r="B44" s="279"/>
      <c r="C44" s="269" t="s">
        <v>165</v>
      </c>
      <c r="D44" s="14"/>
      <c r="E44" s="11"/>
      <c r="F44" s="235"/>
      <c r="G44" s="143"/>
    </row>
    <row r="45" spans="2:7" s="3" customFormat="1" ht="2.25" customHeight="1">
      <c r="B45" s="279"/>
      <c r="C45" s="289"/>
      <c r="D45" s="9"/>
      <c r="E45" s="11"/>
      <c r="F45" s="216"/>
      <c r="G45" s="250"/>
    </row>
    <row r="46" spans="2:7" s="3" customFormat="1" ht="33" customHeight="1">
      <c r="B46" s="279"/>
      <c r="C46" s="289"/>
      <c r="D46" s="14"/>
      <c r="E46" s="14"/>
      <c r="F46" s="213"/>
      <c r="G46" s="166"/>
    </row>
    <row r="47" spans="2:7" s="3" customFormat="1" ht="30.75" customHeight="1">
      <c r="B47" s="279"/>
      <c r="C47" s="289"/>
      <c r="D47" s="14"/>
      <c r="E47" s="9"/>
      <c r="F47" s="217"/>
      <c r="G47" s="166"/>
    </row>
    <row r="48" spans="2:7" s="3" customFormat="1" ht="30.75" customHeight="1">
      <c r="B48" s="279"/>
      <c r="C48" s="289"/>
      <c r="D48" s="9"/>
      <c r="E48" s="9"/>
      <c r="F48" s="217"/>
      <c r="G48" s="167"/>
    </row>
    <row r="49" spans="2:7" s="3" customFormat="1" ht="2.25" customHeight="1" thickBot="1">
      <c r="B49" s="279"/>
      <c r="C49" s="289"/>
      <c r="D49" s="9"/>
      <c r="E49" s="9"/>
      <c r="F49" s="213"/>
      <c r="G49" s="167"/>
    </row>
    <row r="50" spans="2:7" s="3" customFormat="1" ht="10.5" customHeight="1" hidden="1" thickBot="1">
      <c r="B50" s="279"/>
      <c r="C50" s="290"/>
      <c r="D50" s="8"/>
      <c r="E50" s="8"/>
      <c r="F50" s="221"/>
      <c r="G50" s="144"/>
    </row>
    <row r="51" spans="2:7" s="3" customFormat="1" ht="21" customHeight="1" thickBot="1">
      <c r="B51" s="279"/>
      <c r="C51" s="260"/>
      <c r="D51" s="300" t="s">
        <v>119</v>
      </c>
      <c r="E51" s="301"/>
      <c r="F51" s="196">
        <f>SUM(F44:F50)</f>
        <v>0</v>
      </c>
      <c r="G51" s="152"/>
    </row>
    <row r="52" spans="2:7" s="10" customFormat="1" ht="21.75" customHeight="1" thickBot="1">
      <c r="B52" s="279"/>
      <c r="C52" s="272" t="s">
        <v>122</v>
      </c>
      <c r="D52" s="272"/>
      <c r="E52" s="273"/>
      <c r="F52" s="197">
        <f>ROUNDDOWN(F51*0.75,0)</f>
        <v>0</v>
      </c>
      <c r="G52" s="198" t="s">
        <v>175</v>
      </c>
    </row>
    <row r="53" spans="2:7" ht="21.75" customHeight="1" thickBot="1">
      <c r="B53" s="280"/>
      <c r="C53" s="306" t="s">
        <v>123</v>
      </c>
      <c r="D53" s="307"/>
      <c r="E53" s="308"/>
      <c r="F53" s="236">
        <f>F37+F43+F52</f>
        <v>0</v>
      </c>
      <c r="G53" s="199" t="s">
        <v>135</v>
      </c>
    </row>
    <row r="54" spans="2:7" ht="6" customHeight="1">
      <c r="B54" s="278" t="s">
        <v>124</v>
      </c>
      <c r="C54" s="292" t="s">
        <v>157</v>
      </c>
      <c r="D54" s="153"/>
      <c r="E54" s="160"/>
      <c r="F54" s="237"/>
      <c r="G54" s="251"/>
    </row>
    <row r="55" spans="2:7" ht="30" customHeight="1">
      <c r="B55" s="279"/>
      <c r="C55" s="293"/>
      <c r="D55" s="9"/>
      <c r="E55" s="14"/>
      <c r="F55" s="226"/>
      <c r="G55" s="65"/>
    </row>
    <row r="56" spans="2:7" ht="30" customHeight="1">
      <c r="B56" s="279"/>
      <c r="C56" s="293"/>
      <c r="D56" s="9"/>
      <c r="E56" s="14"/>
      <c r="F56" s="213"/>
      <c r="G56" s="18"/>
    </row>
    <row r="57" spans="2:7" ht="30" customHeight="1">
      <c r="B57" s="279"/>
      <c r="C57" s="293"/>
      <c r="D57" s="9"/>
      <c r="E57" s="14"/>
      <c r="F57" s="213"/>
      <c r="G57" s="18"/>
    </row>
    <row r="58" spans="2:7" ht="30" customHeight="1">
      <c r="B58" s="279"/>
      <c r="C58" s="293"/>
      <c r="D58" s="9"/>
      <c r="E58" s="14"/>
      <c r="F58" s="213"/>
      <c r="G58" s="18"/>
    </row>
    <row r="59" spans="2:7" ht="4.5" customHeight="1" thickBot="1">
      <c r="B59" s="279"/>
      <c r="C59" s="294"/>
      <c r="D59" s="9"/>
      <c r="E59" s="9"/>
      <c r="F59" s="217"/>
      <c r="G59" s="170"/>
    </row>
    <row r="60" spans="2:7" ht="21" customHeight="1" thickBot="1">
      <c r="B60" s="279"/>
      <c r="C60" s="281" t="s">
        <v>29</v>
      </c>
      <c r="D60" s="282"/>
      <c r="E60" s="283"/>
      <c r="F60" s="197">
        <f>SUM(F54:F59)</f>
        <v>0</v>
      </c>
      <c r="G60" s="200"/>
    </row>
    <row r="61" spans="2:7" ht="8.25" customHeight="1">
      <c r="B61" s="279"/>
      <c r="C61" s="284" t="s">
        <v>162</v>
      </c>
      <c r="D61" s="11"/>
      <c r="E61" s="171"/>
      <c r="F61" s="227"/>
      <c r="G61" s="172"/>
    </row>
    <row r="62" spans="2:7" ht="30" customHeight="1">
      <c r="B62" s="279"/>
      <c r="C62" s="274"/>
      <c r="D62" s="9"/>
      <c r="E62" s="14"/>
      <c r="F62" s="213"/>
      <c r="G62" s="12"/>
    </row>
    <row r="63" spans="2:7" ht="30" customHeight="1">
      <c r="B63" s="279"/>
      <c r="C63" s="274"/>
      <c r="D63" s="9"/>
      <c r="E63" s="14"/>
      <c r="F63" s="213"/>
      <c r="G63" s="12"/>
    </row>
    <row r="64" spans="2:7" ht="30" customHeight="1">
      <c r="B64" s="279"/>
      <c r="C64" s="274"/>
      <c r="D64" s="9"/>
      <c r="E64" s="9"/>
      <c r="F64" s="217"/>
      <c r="G64" s="174"/>
    </row>
    <row r="65" spans="2:7" ht="3" customHeight="1" thickBot="1">
      <c r="B65" s="279"/>
      <c r="C65" s="285"/>
      <c r="D65" s="9"/>
      <c r="E65" s="9"/>
      <c r="F65" s="217"/>
      <c r="G65" s="174"/>
    </row>
    <row r="66" spans="2:7" ht="21" customHeight="1" thickBot="1">
      <c r="B66" s="279"/>
      <c r="C66" s="281" t="s">
        <v>30</v>
      </c>
      <c r="D66" s="282"/>
      <c r="E66" s="283"/>
      <c r="F66" s="197">
        <f>SUM(F61:F65)</f>
        <v>0</v>
      </c>
      <c r="G66" s="201"/>
    </row>
    <row r="67" spans="2:7" ht="21" customHeight="1" thickBot="1">
      <c r="B67" s="280"/>
      <c r="C67" s="286" t="s">
        <v>38</v>
      </c>
      <c r="D67" s="287"/>
      <c r="E67" s="288"/>
      <c r="F67" s="238">
        <f>IF(F60-F66&lt;0,0,F60-F66)</f>
        <v>0</v>
      </c>
      <c r="G67" s="202" t="s">
        <v>41</v>
      </c>
    </row>
    <row r="68" spans="2:7" ht="3" customHeight="1">
      <c r="B68" s="278" t="s">
        <v>128</v>
      </c>
      <c r="C68" s="292" t="s">
        <v>158</v>
      </c>
      <c r="D68" s="168"/>
      <c r="E68" s="160"/>
      <c r="F68" s="237"/>
      <c r="G68" s="252"/>
    </row>
    <row r="69" spans="2:7" ht="30" customHeight="1">
      <c r="B69" s="299"/>
      <c r="C69" s="274"/>
      <c r="D69" s="14"/>
      <c r="E69" s="14"/>
      <c r="F69" s="226"/>
      <c r="G69" s="18"/>
    </row>
    <row r="70" spans="2:7" ht="30" customHeight="1">
      <c r="B70" s="299"/>
      <c r="C70" s="274"/>
      <c r="D70" s="9"/>
      <c r="E70" s="14"/>
      <c r="F70" s="226"/>
      <c r="G70" s="18"/>
    </row>
    <row r="71" spans="2:7" ht="30" customHeight="1">
      <c r="B71" s="279"/>
      <c r="C71" s="275"/>
      <c r="D71" s="9"/>
      <c r="E71" s="14"/>
      <c r="F71" s="226"/>
      <c r="G71" s="65"/>
    </row>
    <row r="72" spans="2:7" ht="35.25" customHeight="1">
      <c r="B72" s="279"/>
      <c r="C72" s="275"/>
      <c r="D72" s="9"/>
      <c r="E72" s="14"/>
      <c r="F72" s="226"/>
      <c r="G72" s="65"/>
    </row>
    <row r="73" spans="2:7" ht="3" customHeight="1" thickBot="1">
      <c r="B73" s="279"/>
      <c r="C73" s="302"/>
      <c r="D73" s="14"/>
      <c r="E73" s="14"/>
      <c r="F73" s="226"/>
      <c r="G73" s="65"/>
    </row>
    <row r="74" spans="2:7" ht="21" customHeight="1" thickBot="1">
      <c r="B74" s="279"/>
      <c r="C74" s="281" t="s">
        <v>29</v>
      </c>
      <c r="D74" s="282"/>
      <c r="E74" s="283"/>
      <c r="F74" s="197">
        <f>SUM(F68:F73)</f>
        <v>0</v>
      </c>
      <c r="G74" s="200"/>
    </row>
    <row r="75" spans="2:7" ht="3" customHeight="1">
      <c r="B75" s="279"/>
      <c r="C75" s="274" t="s">
        <v>163</v>
      </c>
      <c r="D75" s="11"/>
      <c r="E75" s="171"/>
      <c r="F75" s="230"/>
      <c r="G75" s="253"/>
    </row>
    <row r="76" spans="2:7" ht="30" customHeight="1">
      <c r="B76" s="279"/>
      <c r="C76" s="274"/>
      <c r="D76" s="9"/>
      <c r="E76" s="14"/>
      <c r="F76" s="226"/>
      <c r="G76" s="254"/>
    </row>
    <row r="77" spans="2:7" ht="30" customHeight="1">
      <c r="B77" s="279"/>
      <c r="C77" s="275"/>
      <c r="D77" s="9"/>
      <c r="E77" s="14"/>
      <c r="F77" s="226"/>
      <c r="G77" s="166"/>
    </row>
    <row r="78" spans="2:7" ht="3.75" customHeight="1" thickBot="1">
      <c r="B78" s="279"/>
      <c r="C78" s="155"/>
      <c r="D78" s="9"/>
      <c r="E78" s="9"/>
      <c r="F78" s="229"/>
      <c r="G78" s="167"/>
    </row>
    <row r="79" spans="2:7" ht="21" customHeight="1" thickBot="1">
      <c r="B79" s="279"/>
      <c r="C79" s="281" t="s">
        <v>30</v>
      </c>
      <c r="D79" s="282"/>
      <c r="E79" s="283"/>
      <c r="F79" s="197">
        <f>SUM(F75:F78)</f>
        <v>0</v>
      </c>
      <c r="G79" s="201"/>
    </row>
    <row r="80" spans="2:7" ht="21" customHeight="1" thickBot="1">
      <c r="B80" s="280"/>
      <c r="C80" s="286" t="s">
        <v>38</v>
      </c>
      <c r="D80" s="287"/>
      <c r="E80" s="288"/>
      <c r="F80" s="231">
        <f>IF(F74-F79&lt;0,0,F74-F79)</f>
        <v>0</v>
      </c>
      <c r="G80" s="204" t="s">
        <v>51</v>
      </c>
    </row>
    <row r="81" spans="2:7" ht="24" customHeight="1" thickBot="1">
      <c r="B81" s="297" t="s">
        <v>151</v>
      </c>
      <c r="C81" s="298"/>
      <c r="D81" s="298"/>
      <c r="E81" s="298"/>
      <c r="F81" s="211">
        <f>F53+F67+F80</f>
        <v>0</v>
      </c>
      <c r="G81" s="203"/>
    </row>
    <row r="82" spans="2:17" s="192" customFormat="1" ht="27.75" customHeight="1">
      <c r="B82" s="255" t="s">
        <v>155</v>
      </c>
      <c r="C82" s="256"/>
      <c r="D82" s="256"/>
      <c r="E82" s="256"/>
      <c r="F82" s="256"/>
      <c r="G82" s="256"/>
      <c r="J82" s="193"/>
      <c r="K82" s="193"/>
      <c r="L82" s="193"/>
      <c r="M82" s="193"/>
      <c r="N82" s="193"/>
      <c r="O82" s="193"/>
      <c r="P82" s="193"/>
      <c r="Q82" s="193"/>
    </row>
    <row r="83" spans="2:17" s="192" customFormat="1" ht="13.5" customHeight="1">
      <c r="B83" s="295" t="s">
        <v>145</v>
      </c>
      <c r="C83" s="296"/>
      <c r="D83" s="296"/>
      <c r="E83" s="296"/>
      <c r="F83" s="296"/>
      <c r="G83" s="296"/>
      <c r="J83" s="193"/>
      <c r="K83" s="193"/>
      <c r="L83" s="193"/>
      <c r="M83" s="193"/>
      <c r="N83" s="193"/>
      <c r="O83" s="193"/>
      <c r="P83" s="193"/>
      <c r="Q83" s="193"/>
    </row>
    <row r="84" spans="2:7" ht="13.5" customHeight="1">
      <c r="B84" s="291" t="s">
        <v>156</v>
      </c>
      <c r="C84" s="291"/>
      <c r="D84" s="291"/>
      <c r="E84" s="291"/>
      <c r="F84" s="291"/>
      <c r="G84" s="291"/>
    </row>
    <row r="85" ht="18">
      <c r="B85" s="158"/>
    </row>
  </sheetData>
  <sheetProtection/>
  <mergeCells count="35">
    <mergeCell ref="C79:E79"/>
    <mergeCell ref="C80:E80"/>
    <mergeCell ref="C23:C29"/>
    <mergeCell ref="C30:C35"/>
    <mergeCell ref="C37:E37"/>
    <mergeCell ref="C53:E53"/>
    <mergeCell ref="B84:G84"/>
    <mergeCell ref="C54:C59"/>
    <mergeCell ref="B83:G83"/>
    <mergeCell ref="B81:E81"/>
    <mergeCell ref="B68:B80"/>
    <mergeCell ref="C44:C51"/>
    <mergeCell ref="D51:E51"/>
    <mergeCell ref="C52:E52"/>
    <mergeCell ref="C68:C73"/>
    <mergeCell ref="C74:E74"/>
    <mergeCell ref="C1:G1"/>
    <mergeCell ref="B54:B67"/>
    <mergeCell ref="C60:E60"/>
    <mergeCell ref="C61:C65"/>
    <mergeCell ref="C66:E66"/>
    <mergeCell ref="C67:E67"/>
    <mergeCell ref="B38:B53"/>
    <mergeCell ref="C38:C42"/>
    <mergeCell ref="C11:C22"/>
    <mergeCell ref="B82:G82"/>
    <mergeCell ref="B5:B6"/>
    <mergeCell ref="C5:C6"/>
    <mergeCell ref="D5:D6"/>
    <mergeCell ref="E5:F5"/>
    <mergeCell ref="G5:G6"/>
    <mergeCell ref="B7:B37"/>
    <mergeCell ref="C7:C10"/>
    <mergeCell ref="C43:E43"/>
    <mergeCell ref="C75:C77"/>
  </mergeCells>
  <dataValidations count="1">
    <dataValidation type="list" allowBlank="1" showInputMessage="1" showErrorMessage="1" sqref="D61:D65 D75:D78 D68:D73 D54:D59 D38:D42 D44:D50 D8:D36">
      <formula1>"販売管理等,製造原価等,売上原価,その他,別表四"</formula1>
    </dataValidation>
  </dataValidations>
  <printOptions/>
  <pageMargins left="0.7086614173228347" right="0.5118110236220472" top="0.5511811023622047" bottom="0.35433070866141736" header="0.11811023622047245" footer="0.31496062992125984"/>
  <pageSetup horizontalDpi="600" verticalDpi="600" orientation="portrait" paperSize="9" scale="74" r:id="rId1"/>
  <rowBreaks count="1" manualBreakCount="1">
    <brk id="37" max="7" man="1"/>
  </rowBreaks>
</worksheet>
</file>

<file path=xl/worksheets/sheet2.xml><?xml version="1.0" encoding="utf-8"?>
<worksheet xmlns="http://schemas.openxmlformats.org/spreadsheetml/2006/main" xmlns:r="http://schemas.openxmlformats.org/officeDocument/2006/relationships">
  <sheetPr>
    <tabColor rgb="FFFFFF00"/>
  </sheetPr>
  <dimension ref="B1:S85"/>
  <sheetViews>
    <sheetView view="pageBreakPreview" zoomScaleSheetLayoutView="100" workbookViewId="0" topLeftCell="A1">
      <selection activeCell="G2" sqref="G2"/>
    </sheetView>
  </sheetViews>
  <sheetFormatPr defaultColWidth="9.00390625" defaultRowHeight="15"/>
  <cols>
    <col min="1" max="1" width="2.140625" style="1" customWidth="1"/>
    <col min="2" max="2" width="4.8515625" style="156" customWidth="1"/>
    <col min="3" max="3" width="12.00390625" style="110" customWidth="1"/>
    <col min="4" max="4" width="8.8515625" style="1" customWidth="1"/>
    <col min="5" max="5" width="19.140625" style="1" customWidth="1"/>
    <col min="6" max="6" width="13.8515625" style="1" customWidth="1"/>
    <col min="7" max="7" width="42.8515625" style="1" customWidth="1"/>
    <col min="8" max="8" width="1.421875" style="1" customWidth="1"/>
    <col min="9" max="9" width="9.00390625" style="1" customWidth="1"/>
    <col min="10" max="19" width="8.8515625" style="0" customWidth="1"/>
    <col min="20" max="16384" width="9.00390625" style="1" customWidth="1"/>
  </cols>
  <sheetData>
    <row r="1" spans="3:7" ht="19.5" customHeight="1" thickBot="1">
      <c r="C1" s="147"/>
      <c r="D1" s="148"/>
      <c r="E1" s="149"/>
      <c r="F1" s="2" t="s">
        <v>14</v>
      </c>
      <c r="G1" s="2"/>
    </row>
    <row r="2" spans="3:7" ht="22.5" customHeight="1" thickBot="1">
      <c r="C2" s="148"/>
      <c r="D2" s="148"/>
      <c r="E2" s="149"/>
      <c r="F2" s="2" t="s">
        <v>181</v>
      </c>
      <c r="G2" s="2"/>
    </row>
    <row r="3" ht="7.5" customHeight="1" thickBot="1">
      <c r="C3" s="111"/>
    </row>
    <row r="4" spans="2:7" s="3" customFormat="1" ht="19.5" customHeight="1">
      <c r="B4" s="257"/>
      <c r="C4" s="314" t="s">
        <v>140</v>
      </c>
      <c r="D4" s="261" t="s">
        <v>100</v>
      </c>
      <c r="E4" s="325" t="s">
        <v>37</v>
      </c>
      <c r="F4" s="326"/>
      <c r="G4" s="312" t="s">
        <v>161</v>
      </c>
    </row>
    <row r="5" spans="2:7" s="3" customFormat="1" ht="52.5" customHeight="1" thickBot="1">
      <c r="B5" s="268"/>
      <c r="C5" s="315"/>
      <c r="D5" s="262"/>
      <c r="E5" s="240" t="s">
        <v>101</v>
      </c>
      <c r="F5" s="4" t="s">
        <v>3</v>
      </c>
      <c r="G5" s="313"/>
    </row>
    <row r="6" spans="2:7" s="3" customFormat="1" ht="9" customHeight="1">
      <c r="B6" s="324" t="s">
        <v>154</v>
      </c>
      <c r="C6" s="289" t="s">
        <v>152</v>
      </c>
      <c r="D6" s="14"/>
      <c r="E6" s="145"/>
      <c r="F6" s="212"/>
      <c r="G6" s="146"/>
    </row>
    <row r="7" spans="2:7" s="3" customFormat="1" ht="25.5" customHeight="1">
      <c r="B7" s="258"/>
      <c r="C7" s="289"/>
      <c r="D7" s="14" t="s">
        <v>99</v>
      </c>
      <c r="E7" s="14" t="s">
        <v>0</v>
      </c>
      <c r="F7" s="213">
        <v>80000000</v>
      </c>
      <c r="G7" s="65"/>
    </row>
    <row r="8" spans="2:7" s="3" customFormat="1" ht="25.5" customHeight="1">
      <c r="B8" s="258"/>
      <c r="C8" s="289"/>
      <c r="D8" s="5" t="s">
        <v>102</v>
      </c>
      <c r="E8" s="159" t="s">
        <v>103</v>
      </c>
      <c r="F8" s="214">
        <v>-20000000</v>
      </c>
      <c r="G8" s="65"/>
    </row>
    <row r="9" spans="2:7" s="3" customFormat="1" ht="9" customHeight="1" thickBot="1">
      <c r="B9" s="258"/>
      <c r="C9" s="327"/>
      <c r="D9" s="183"/>
      <c r="E9" s="8"/>
      <c r="F9" s="215"/>
      <c r="G9" s="184"/>
    </row>
    <row r="10" spans="2:7" s="3" customFormat="1" ht="9" customHeight="1">
      <c r="B10" s="258"/>
      <c r="C10" s="289" t="s">
        <v>164</v>
      </c>
      <c r="D10" s="185"/>
      <c r="E10" s="11"/>
      <c r="F10" s="216"/>
      <c r="G10" s="179"/>
    </row>
    <row r="11" spans="2:7" s="3" customFormat="1" ht="42.75" customHeight="1">
      <c r="B11" s="258"/>
      <c r="C11" s="289"/>
      <c r="D11" s="6" t="s">
        <v>99</v>
      </c>
      <c r="E11" s="14" t="s">
        <v>5</v>
      </c>
      <c r="F11" s="213">
        <v>250000000</v>
      </c>
      <c r="G11" s="12" t="s">
        <v>47</v>
      </c>
    </row>
    <row r="12" spans="2:7" s="3" customFormat="1" ht="34.5" customHeight="1">
      <c r="B12" s="258"/>
      <c r="C12" s="289"/>
      <c r="D12" s="6" t="s">
        <v>4</v>
      </c>
      <c r="E12" s="14" t="s">
        <v>7</v>
      </c>
      <c r="F12" s="213">
        <v>220000000</v>
      </c>
      <c r="G12" s="12" t="s">
        <v>43</v>
      </c>
    </row>
    <row r="13" spans="2:7" s="3" customFormat="1" ht="25.5" customHeight="1">
      <c r="B13" s="258"/>
      <c r="C13" s="289"/>
      <c r="D13" s="6" t="s">
        <v>99</v>
      </c>
      <c r="E13" s="14" t="s">
        <v>8</v>
      </c>
      <c r="F13" s="213">
        <v>5000000</v>
      </c>
      <c r="G13" s="18" t="s">
        <v>9</v>
      </c>
    </row>
    <row r="14" spans="2:7" s="3" customFormat="1" ht="25.5" customHeight="1">
      <c r="B14" s="258"/>
      <c r="C14" s="289"/>
      <c r="D14" s="6" t="s">
        <v>4</v>
      </c>
      <c r="E14" s="14" t="s">
        <v>6</v>
      </c>
      <c r="F14" s="213">
        <v>5200000</v>
      </c>
      <c r="G14" s="18" t="s">
        <v>20</v>
      </c>
    </row>
    <row r="15" spans="2:7" s="3" customFormat="1" ht="35.25" customHeight="1">
      <c r="B15" s="258"/>
      <c r="C15" s="289"/>
      <c r="D15" s="6" t="s">
        <v>99</v>
      </c>
      <c r="E15" s="14" t="s">
        <v>104</v>
      </c>
      <c r="F15" s="213">
        <v>3500000</v>
      </c>
      <c r="G15" s="18" t="s">
        <v>142</v>
      </c>
    </row>
    <row r="16" spans="2:7" s="3" customFormat="1" ht="25.5" customHeight="1">
      <c r="B16" s="258"/>
      <c r="C16" s="289"/>
      <c r="D16" s="7" t="s">
        <v>99</v>
      </c>
      <c r="E16" s="9" t="s">
        <v>5</v>
      </c>
      <c r="F16" s="217">
        <v>20000000</v>
      </c>
      <c r="G16" s="65" t="s">
        <v>49</v>
      </c>
    </row>
    <row r="17" spans="2:7" s="3" customFormat="1" ht="25.5" customHeight="1">
      <c r="B17" s="258"/>
      <c r="C17" s="289"/>
      <c r="D17" s="7" t="s">
        <v>99</v>
      </c>
      <c r="E17" s="9" t="s">
        <v>5</v>
      </c>
      <c r="F17" s="218">
        <v>-4000000</v>
      </c>
      <c r="G17" s="65" t="s">
        <v>15</v>
      </c>
    </row>
    <row r="18" spans="2:7" s="3" customFormat="1" ht="25.5" customHeight="1">
      <c r="B18" s="258"/>
      <c r="C18" s="289"/>
      <c r="D18" s="7" t="s">
        <v>99</v>
      </c>
      <c r="E18" s="9" t="s">
        <v>16</v>
      </c>
      <c r="F18" s="217">
        <v>2000000</v>
      </c>
      <c r="G18" s="65" t="s">
        <v>106</v>
      </c>
    </row>
    <row r="19" spans="2:7" s="3" customFormat="1" ht="25.5" customHeight="1">
      <c r="B19" s="258"/>
      <c r="C19" s="289"/>
      <c r="D19" s="7" t="s">
        <v>99</v>
      </c>
      <c r="E19" s="9" t="s">
        <v>105</v>
      </c>
      <c r="F19" s="217">
        <v>2000000</v>
      </c>
      <c r="G19" s="65" t="s">
        <v>109</v>
      </c>
    </row>
    <row r="20" spans="2:7" s="3" customFormat="1" ht="25.5" customHeight="1">
      <c r="B20" s="258"/>
      <c r="C20" s="289"/>
      <c r="D20" s="7" t="s">
        <v>99</v>
      </c>
      <c r="E20" s="9" t="s">
        <v>17</v>
      </c>
      <c r="F20" s="217">
        <v>1500000</v>
      </c>
      <c r="G20" s="65" t="s">
        <v>110</v>
      </c>
    </row>
    <row r="21" spans="2:7" s="3" customFormat="1" ht="25.5" customHeight="1">
      <c r="B21" s="258"/>
      <c r="C21" s="289"/>
      <c r="D21" s="7" t="s">
        <v>31</v>
      </c>
      <c r="E21" s="9" t="s">
        <v>118</v>
      </c>
      <c r="F21" s="217">
        <v>5000000</v>
      </c>
      <c r="G21" s="65" t="s">
        <v>143</v>
      </c>
    </row>
    <row r="22" spans="2:7" s="3" customFormat="1" ht="25.5" customHeight="1">
      <c r="B22" s="258"/>
      <c r="C22" s="289"/>
      <c r="D22" s="7" t="s">
        <v>4</v>
      </c>
      <c r="E22" s="9" t="s">
        <v>138</v>
      </c>
      <c r="F22" s="217">
        <v>4000000</v>
      </c>
      <c r="G22" s="164" t="s">
        <v>139</v>
      </c>
    </row>
    <row r="23" spans="2:7" s="3" customFormat="1" ht="30.75" customHeight="1">
      <c r="B23" s="258"/>
      <c r="C23" s="289"/>
      <c r="D23" s="7" t="s">
        <v>4</v>
      </c>
      <c r="E23" s="161" t="s">
        <v>136</v>
      </c>
      <c r="F23" s="219">
        <v>3000000</v>
      </c>
      <c r="G23" s="165" t="s">
        <v>137</v>
      </c>
    </row>
    <row r="24" spans="2:7" s="3" customFormat="1" ht="9" customHeight="1" thickBot="1">
      <c r="B24" s="258"/>
      <c r="C24" s="289"/>
      <c r="D24" s="7"/>
      <c r="E24" s="9"/>
      <c r="F24" s="217"/>
      <c r="G24" s="178"/>
    </row>
    <row r="25" spans="2:7" s="3" customFormat="1" ht="9" customHeight="1">
      <c r="B25" s="258"/>
      <c r="C25" s="269" t="s">
        <v>2</v>
      </c>
      <c r="D25" s="180"/>
      <c r="E25" s="181"/>
      <c r="F25" s="220"/>
      <c r="G25" s="182"/>
    </row>
    <row r="26" spans="2:7" s="3" customFormat="1" ht="29.25" customHeight="1">
      <c r="B26" s="258"/>
      <c r="C26" s="289"/>
      <c r="D26" s="6" t="s">
        <v>99</v>
      </c>
      <c r="E26" s="14" t="s">
        <v>10</v>
      </c>
      <c r="F26" s="213">
        <v>55000000</v>
      </c>
      <c r="G26" s="65"/>
    </row>
    <row r="27" spans="2:7" s="3" customFormat="1" ht="29.25" customHeight="1">
      <c r="B27" s="258"/>
      <c r="C27" s="289"/>
      <c r="D27" s="6" t="s">
        <v>4</v>
      </c>
      <c r="E27" s="14" t="s">
        <v>11</v>
      </c>
      <c r="F27" s="213">
        <v>76000000</v>
      </c>
      <c r="G27" s="65" t="s">
        <v>86</v>
      </c>
    </row>
    <row r="28" spans="2:7" s="3" customFormat="1" ht="25.5" customHeight="1">
      <c r="B28" s="258"/>
      <c r="C28" s="289"/>
      <c r="D28" s="6" t="s">
        <v>102</v>
      </c>
      <c r="E28" s="14" t="s">
        <v>107</v>
      </c>
      <c r="F28" s="214">
        <v>-35000000</v>
      </c>
      <c r="G28" s="65"/>
    </row>
    <row r="29" spans="2:7" s="3" customFormat="1" ht="25.5" customHeight="1">
      <c r="B29" s="258"/>
      <c r="C29" s="289"/>
      <c r="D29" s="6" t="s">
        <v>102</v>
      </c>
      <c r="E29" s="14" t="s">
        <v>108</v>
      </c>
      <c r="F29" s="214">
        <v>30000000</v>
      </c>
      <c r="G29" s="65" t="s">
        <v>177</v>
      </c>
    </row>
    <row r="30" spans="2:7" s="3" customFormat="1" ht="9" customHeight="1" thickBot="1">
      <c r="B30" s="258"/>
      <c r="C30" s="327"/>
      <c r="D30" s="183"/>
      <c r="E30" s="8"/>
      <c r="F30" s="221"/>
      <c r="G30" s="184"/>
    </row>
    <row r="31" spans="2:7" s="3" customFormat="1" ht="9" customHeight="1">
      <c r="B31" s="258"/>
      <c r="C31" s="289" t="s">
        <v>111</v>
      </c>
      <c r="D31" s="5"/>
      <c r="E31" s="171"/>
      <c r="F31" s="222"/>
      <c r="G31" s="179"/>
    </row>
    <row r="32" spans="2:7" s="3" customFormat="1" ht="25.5" customHeight="1">
      <c r="B32" s="258"/>
      <c r="C32" s="289"/>
      <c r="D32" s="6" t="s">
        <v>1</v>
      </c>
      <c r="E32" s="14" t="s">
        <v>13</v>
      </c>
      <c r="F32" s="213">
        <v>20000000</v>
      </c>
      <c r="G32" s="65"/>
    </row>
    <row r="33" spans="2:7" s="3" customFormat="1" ht="25.5" customHeight="1">
      <c r="B33" s="258"/>
      <c r="C33" s="289"/>
      <c r="D33" s="6" t="s">
        <v>4</v>
      </c>
      <c r="E33" s="14" t="s">
        <v>12</v>
      </c>
      <c r="F33" s="213">
        <v>15000000</v>
      </c>
      <c r="G33" s="65" t="s">
        <v>48</v>
      </c>
    </row>
    <row r="34" spans="2:7" s="3" customFormat="1" ht="25.5" customHeight="1">
      <c r="B34" s="258"/>
      <c r="C34" s="289"/>
      <c r="D34" s="7" t="s">
        <v>99</v>
      </c>
      <c r="E34" s="9" t="s">
        <v>114</v>
      </c>
      <c r="F34" s="217">
        <v>35000000</v>
      </c>
      <c r="G34" s="65"/>
    </row>
    <row r="35" spans="2:7" s="3" customFormat="1" ht="25.5" customHeight="1">
      <c r="B35" s="258"/>
      <c r="C35" s="289"/>
      <c r="D35" s="7" t="s">
        <v>102</v>
      </c>
      <c r="E35" s="9" t="s">
        <v>115</v>
      </c>
      <c r="F35" s="217">
        <v>-30000000</v>
      </c>
      <c r="G35" s="65"/>
    </row>
    <row r="36" spans="2:7" s="3" customFormat="1" ht="25.5" customHeight="1">
      <c r="B36" s="258"/>
      <c r="C36" s="289"/>
      <c r="D36" s="7" t="s">
        <v>102</v>
      </c>
      <c r="E36" s="9" t="s">
        <v>116</v>
      </c>
      <c r="F36" s="217">
        <v>32000000</v>
      </c>
      <c r="G36" s="65"/>
    </row>
    <row r="37" spans="2:7" s="3" customFormat="1" ht="25.5" customHeight="1">
      <c r="B37" s="258"/>
      <c r="C37" s="289"/>
      <c r="D37" s="7" t="s">
        <v>102</v>
      </c>
      <c r="E37" s="9" t="s">
        <v>117</v>
      </c>
      <c r="F37" s="217">
        <v>3500000</v>
      </c>
      <c r="G37" s="65"/>
    </row>
    <row r="38" spans="2:7" s="3" customFormat="1" ht="9" customHeight="1" thickBot="1">
      <c r="B38" s="258"/>
      <c r="C38" s="328"/>
      <c r="D38" s="7"/>
      <c r="E38" s="9"/>
      <c r="F38" s="217"/>
      <c r="G38" s="65"/>
    </row>
    <row r="39" spans="2:7" s="3" customFormat="1" ht="3.75" customHeight="1" hidden="1" thickBot="1">
      <c r="B39" s="258"/>
      <c r="C39" s="112"/>
      <c r="D39" s="7"/>
      <c r="E39" s="8"/>
      <c r="F39" s="215"/>
      <c r="G39" s="142"/>
    </row>
    <row r="40" spans="2:7" s="10" customFormat="1" ht="21" customHeight="1" thickBot="1">
      <c r="B40" s="268"/>
      <c r="C40" s="309" t="s">
        <v>120</v>
      </c>
      <c r="D40" s="310"/>
      <c r="E40" s="311"/>
      <c r="F40" s="206">
        <f>SUM(F6:F39)</f>
        <v>778700000</v>
      </c>
      <c r="G40" s="205" t="s">
        <v>133</v>
      </c>
    </row>
    <row r="41" spans="2:7" s="3" customFormat="1" ht="24" customHeight="1" hidden="1">
      <c r="B41" s="278" t="s">
        <v>153</v>
      </c>
      <c r="C41" s="269" t="s">
        <v>18</v>
      </c>
      <c r="D41" s="7"/>
      <c r="E41" s="9"/>
      <c r="F41" s="223"/>
      <c r="G41" s="150"/>
    </row>
    <row r="42" spans="2:7" s="3" customFormat="1" ht="9" customHeight="1">
      <c r="B42" s="299"/>
      <c r="C42" s="289"/>
      <c r="D42" s="14"/>
      <c r="E42" s="14"/>
      <c r="F42" s="213"/>
      <c r="G42" s="16"/>
    </row>
    <row r="43" spans="2:7" s="3" customFormat="1" ht="25.5" customHeight="1">
      <c r="B43" s="279"/>
      <c r="C43" s="289"/>
      <c r="D43" s="14" t="s">
        <v>99</v>
      </c>
      <c r="E43" s="14" t="s">
        <v>19</v>
      </c>
      <c r="F43" s="213">
        <v>25000000</v>
      </c>
      <c r="G43" s="166" t="s">
        <v>112</v>
      </c>
    </row>
    <row r="44" spans="2:7" s="3" customFormat="1" ht="25.5" customHeight="1">
      <c r="B44" s="279"/>
      <c r="C44" s="290"/>
      <c r="D44" s="14" t="s">
        <v>99</v>
      </c>
      <c r="E44" s="14" t="s">
        <v>6</v>
      </c>
      <c r="F44" s="213">
        <v>1000000</v>
      </c>
      <c r="G44" s="166" t="s">
        <v>21</v>
      </c>
    </row>
    <row r="45" spans="2:7" s="3" customFormat="1" ht="25.5" customHeight="1">
      <c r="B45" s="279"/>
      <c r="C45" s="290"/>
      <c r="D45" s="14" t="s">
        <v>99</v>
      </c>
      <c r="E45" s="14" t="s">
        <v>12</v>
      </c>
      <c r="F45" s="213">
        <v>4700000</v>
      </c>
      <c r="G45" s="166" t="s">
        <v>113</v>
      </c>
    </row>
    <row r="46" spans="2:7" s="3" customFormat="1" ht="9.75" customHeight="1" thickBot="1">
      <c r="B46" s="279"/>
      <c r="C46" s="260"/>
      <c r="D46" s="14"/>
      <c r="E46" s="14"/>
      <c r="F46" s="215"/>
      <c r="G46" s="16"/>
    </row>
    <row r="47" spans="2:7" s="10" customFormat="1" ht="21" customHeight="1" thickBot="1">
      <c r="B47" s="279"/>
      <c r="C47" s="329" t="s">
        <v>121</v>
      </c>
      <c r="D47" s="322"/>
      <c r="E47" s="323"/>
      <c r="F47" s="208">
        <f>SUM(F41:F46)</f>
        <v>30700000</v>
      </c>
      <c r="G47" s="198" t="s">
        <v>134</v>
      </c>
    </row>
    <row r="48" spans="2:7" s="3" customFormat="1" ht="9" customHeight="1">
      <c r="B48" s="279"/>
      <c r="C48" s="269" t="s">
        <v>166</v>
      </c>
      <c r="D48" s="9"/>
      <c r="E48" s="11"/>
      <c r="F48" s="224"/>
      <c r="G48" s="151"/>
    </row>
    <row r="49" spans="2:7" s="3" customFormat="1" ht="33" customHeight="1">
      <c r="B49" s="279"/>
      <c r="C49" s="289"/>
      <c r="D49" s="14" t="s">
        <v>99</v>
      </c>
      <c r="E49" s="14" t="s">
        <v>5</v>
      </c>
      <c r="F49" s="213">
        <v>15000000</v>
      </c>
      <c r="G49" s="166" t="s">
        <v>50</v>
      </c>
    </row>
    <row r="50" spans="2:7" s="3" customFormat="1" ht="30.75" customHeight="1">
      <c r="B50" s="279"/>
      <c r="C50" s="289"/>
      <c r="D50" s="14" t="s">
        <v>4</v>
      </c>
      <c r="E50" s="9" t="s">
        <v>22</v>
      </c>
      <c r="F50" s="217">
        <v>8000000</v>
      </c>
      <c r="G50" s="166" t="s">
        <v>35</v>
      </c>
    </row>
    <row r="51" spans="2:7" s="3" customFormat="1" ht="24" customHeight="1">
      <c r="B51" s="279"/>
      <c r="C51" s="289"/>
      <c r="D51" s="9" t="s">
        <v>4</v>
      </c>
      <c r="E51" s="9" t="s">
        <v>7</v>
      </c>
      <c r="F51" s="217">
        <v>25000000</v>
      </c>
      <c r="G51" s="167" t="s">
        <v>44</v>
      </c>
    </row>
    <row r="52" spans="2:7" s="3" customFormat="1" ht="9" customHeight="1" thickBot="1">
      <c r="B52" s="279"/>
      <c r="C52" s="289"/>
      <c r="D52" s="9"/>
      <c r="E52" s="9"/>
      <c r="F52" s="215"/>
      <c r="G52" s="17"/>
    </row>
    <row r="53" spans="2:7" s="3" customFormat="1" ht="21" customHeight="1" thickBot="1">
      <c r="B53" s="279"/>
      <c r="C53" s="260"/>
      <c r="D53" s="330" t="s">
        <v>119</v>
      </c>
      <c r="E53" s="331"/>
      <c r="F53" s="209">
        <f>SUM(F48:F52)</f>
        <v>48000000</v>
      </c>
      <c r="G53" s="207"/>
    </row>
    <row r="54" spans="2:10" s="10" customFormat="1" ht="21" customHeight="1" thickBot="1">
      <c r="B54" s="279"/>
      <c r="C54" s="322" t="s">
        <v>122</v>
      </c>
      <c r="D54" s="322"/>
      <c r="E54" s="323"/>
      <c r="F54" s="197">
        <f>ROUNDDOWN(F53*0.75,0)</f>
        <v>36000000</v>
      </c>
      <c r="G54" s="198" t="s">
        <v>175</v>
      </c>
      <c r="J54" s="248"/>
    </row>
    <row r="55" spans="2:7" ht="21" customHeight="1" thickBot="1">
      <c r="B55" s="280"/>
      <c r="C55" s="319" t="s">
        <v>123</v>
      </c>
      <c r="D55" s="320"/>
      <c r="E55" s="321"/>
      <c r="F55" s="225">
        <f>F40+F47+F54</f>
        <v>845400000</v>
      </c>
      <c r="G55" s="186" t="s">
        <v>135</v>
      </c>
    </row>
    <row r="56" spans="2:7" ht="9" customHeight="1">
      <c r="B56" s="299" t="s">
        <v>150</v>
      </c>
      <c r="C56" s="284" t="s">
        <v>147</v>
      </c>
      <c r="D56" s="9"/>
      <c r="E56" s="14"/>
      <c r="F56" s="226"/>
      <c r="G56" s="65"/>
    </row>
    <row r="57" spans="2:7" ht="21">
      <c r="B57" s="279"/>
      <c r="C57" s="274"/>
      <c r="D57" s="9" t="s">
        <v>31</v>
      </c>
      <c r="E57" s="14" t="s">
        <v>23</v>
      </c>
      <c r="F57" s="226">
        <v>4500000</v>
      </c>
      <c r="G57" s="65" t="s">
        <v>45</v>
      </c>
    </row>
    <row r="58" spans="2:7" ht="26.25">
      <c r="B58" s="279"/>
      <c r="C58" s="275"/>
      <c r="D58" s="9" t="s">
        <v>99</v>
      </c>
      <c r="E58" s="14" t="s">
        <v>40</v>
      </c>
      <c r="F58" s="213">
        <v>1350000</v>
      </c>
      <c r="G58" s="18" t="s">
        <v>46</v>
      </c>
    </row>
    <row r="59" spans="2:7" ht="21">
      <c r="B59" s="279"/>
      <c r="C59" s="275"/>
      <c r="D59" s="9" t="s">
        <v>31</v>
      </c>
      <c r="E59" s="14" t="s">
        <v>32</v>
      </c>
      <c r="F59" s="213">
        <v>550000</v>
      </c>
      <c r="G59" s="18" t="s">
        <v>33</v>
      </c>
    </row>
    <row r="60" spans="2:7" ht="9" customHeight="1" thickBot="1">
      <c r="B60" s="279"/>
      <c r="C60" s="275"/>
      <c r="D60" s="9"/>
      <c r="E60" s="9"/>
      <c r="F60" s="217"/>
      <c r="G60" s="170"/>
    </row>
    <row r="61" spans="2:7" ht="21" customHeight="1" thickBot="1">
      <c r="B61" s="279"/>
      <c r="C61" s="281" t="s">
        <v>29</v>
      </c>
      <c r="D61" s="282"/>
      <c r="E61" s="283"/>
      <c r="F61" s="197">
        <f>SUM(F56:F60)</f>
        <v>6400000</v>
      </c>
      <c r="G61" s="173"/>
    </row>
    <row r="62" spans="2:7" ht="9" customHeight="1">
      <c r="B62" s="279"/>
      <c r="C62" s="274" t="s">
        <v>162</v>
      </c>
      <c r="D62" s="11"/>
      <c r="E62" s="171"/>
      <c r="F62" s="227"/>
      <c r="G62" s="172"/>
    </row>
    <row r="63" spans="2:7" ht="18" customHeight="1">
      <c r="B63" s="279"/>
      <c r="C63" s="274"/>
      <c r="D63" s="9" t="s">
        <v>31</v>
      </c>
      <c r="E63" s="14" t="s">
        <v>24</v>
      </c>
      <c r="F63" s="213">
        <v>350000</v>
      </c>
      <c r="G63" s="12"/>
    </row>
    <row r="64" spans="2:7" ht="21">
      <c r="B64" s="279"/>
      <c r="C64" s="274"/>
      <c r="D64" s="9" t="s">
        <v>31</v>
      </c>
      <c r="E64" s="14" t="s">
        <v>28</v>
      </c>
      <c r="F64" s="213">
        <v>200000</v>
      </c>
      <c r="G64" s="12" t="s">
        <v>36</v>
      </c>
    </row>
    <row r="65" spans="2:7" ht="9" customHeight="1" thickBot="1">
      <c r="B65" s="279"/>
      <c r="C65" s="275"/>
      <c r="D65" s="9"/>
      <c r="E65" s="9"/>
      <c r="F65" s="217"/>
      <c r="G65" s="174"/>
    </row>
    <row r="66" spans="2:7" ht="21" customHeight="1" thickBot="1">
      <c r="B66" s="279"/>
      <c r="C66" s="281" t="s">
        <v>30</v>
      </c>
      <c r="D66" s="282"/>
      <c r="E66" s="283"/>
      <c r="F66" s="197">
        <f>SUM(F62:F65)</f>
        <v>550000</v>
      </c>
      <c r="G66" s="175"/>
    </row>
    <row r="67" spans="2:7" ht="21" customHeight="1" thickBot="1">
      <c r="B67" s="280"/>
      <c r="C67" s="316" t="s">
        <v>38</v>
      </c>
      <c r="D67" s="317"/>
      <c r="E67" s="318"/>
      <c r="F67" s="228">
        <f>F61-F66</f>
        <v>5850000</v>
      </c>
      <c r="G67" s="210" t="s">
        <v>41</v>
      </c>
    </row>
    <row r="68" spans="2:7" ht="9" customHeight="1">
      <c r="B68" s="299" t="s">
        <v>149</v>
      </c>
      <c r="C68" s="274" t="s">
        <v>148</v>
      </c>
      <c r="D68" s="14"/>
      <c r="E68" s="14"/>
      <c r="F68" s="226"/>
      <c r="G68" s="154"/>
    </row>
    <row r="69" spans="2:7" ht="42.75">
      <c r="B69" s="299"/>
      <c r="C69" s="274"/>
      <c r="D69" s="9" t="s">
        <v>99</v>
      </c>
      <c r="E69" s="14" t="s">
        <v>25</v>
      </c>
      <c r="F69" s="226">
        <v>17000000</v>
      </c>
      <c r="G69" s="154" t="s">
        <v>39</v>
      </c>
    </row>
    <row r="70" spans="2:7" ht="32.25">
      <c r="B70" s="279"/>
      <c r="C70" s="275"/>
      <c r="D70" s="9" t="s">
        <v>4</v>
      </c>
      <c r="E70" s="14" t="s">
        <v>25</v>
      </c>
      <c r="F70" s="226">
        <v>20000000</v>
      </c>
      <c r="G70" s="13" t="s">
        <v>34</v>
      </c>
    </row>
    <row r="71" spans="2:7" ht="26.25">
      <c r="B71" s="279"/>
      <c r="C71" s="275"/>
      <c r="D71" s="9" t="s">
        <v>99</v>
      </c>
      <c r="E71" s="14" t="s">
        <v>26</v>
      </c>
      <c r="F71" s="226">
        <v>25000000</v>
      </c>
      <c r="G71" s="13" t="s">
        <v>131</v>
      </c>
    </row>
    <row r="72" spans="2:7" ht="33.75" customHeight="1">
      <c r="B72" s="279"/>
      <c r="C72" s="275"/>
      <c r="D72" s="9" t="s">
        <v>99</v>
      </c>
      <c r="E72" s="14" t="s">
        <v>27</v>
      </c>
      <c r="F72" s="226">
        <v>1900000</v>
      </c>
      <c r="G72" s="13" t="s">
        <v>132</v>
      </c>
    </row>
    <row r="73" spans="2:7" ht="9" customHeight="1" thickBot="1">
      <c r="B73" s="279"/>
      <c r="C73" s="302"/>
      <c r="D73" s="14"/>
      <c r="E73" s="14"/>
      <c r="F73" s="226"/>
      <c r="G73" s="13"/>
    </row>
    <row r="74" spans="2:7" ht="18" hidden="1">
      <c r="B74" s="279"/>
      <c r="C74" s="155"/>
      <c r="D74" s="9"/>
      <c r="E74" s="9"/>
      <c r="F74" s="229"/>
      <c r="G74" s="176"/>
    </row>
    <row r="75" spans="2:7" ht="21" customHeight="1" thickBot="1">
      <c r="B75" s="279"/>
      <c r="C75" s="281" t="s">
        <v>29</v>
      </c>
      <c r="D75" s="282"/>
      <c r="E75" s="283"/>
      <c r="F75" s="197">
        <f>SUM(F68:F73)</f>
        <v>63900000</v>
      </c>
      <c r="G75" s="173"/>
    </row>
    <row r="76" spans="2:7" ht="9" customHeight="1">
      <c r="B76" s="279"/>
      <c r="C76" s="274" t="s">
        <v>163</v>
      </c>
      <c r="D76" s="11"/>
      <c r="E76" s="171"/>
      <c r="F76" s="230"/>
      <c r="G76" s="177"/>
    </row>
    <row r="77" spans="2:7" ht="33.75" customHeight="1">
      <c r="B77" s="279"/>
      <c r="C77" s="274"/>
      <c r="D77" s="9" t="s">
        <v>31</v>
      </c>
      <c r="E77" s="14" t="s">
        <v>126</v>
      </c>
      <c r="F77" s="226">
        <v>2450000</v>
      </c>
      <c r="G77" s="19" t="s">
        <v>129</v>
      </c>
    </row>
    <row r="78" spans="2:7" ht="21" customHeight="1">
      <c r="B78" s="279"/>
      <c r="C78" s="275"/>
      <c r="D78" s="9" t="s">
        <v>31</v>
      </c>
      <c r="E78" s="14" t="s">
        <v>127</v>
      </c>
      <c r="F78" s="226">
        <v>150000</v>
      </c>
      <c r="G78" s="16" t="s">
        <v>130</v>
      </c>
    </row>
    <row r="79" spans="2:7" ht="9" customHeight="1" thickBot="1">
      <c r="B79" s="279"/>
      <c r="C79" s="155"/>
      <c r="D79" s="9"/>
      <c r="E79" s="9"/>
      <c r="F79" s="229"/>
      <c r="G79" s="150"/>
    </row>
    <row r="80" spans="2:7" ht="21" customHeight="1" thickBot="1">
      <c r="B80" s="279"/>
      <c r="C80" s="281" t="s">
        <v>30</v>
      </c>
      <c r="D80" s="282"/>
      <c r="E80" s="283"/>
      <c r="F80" s="197">
        <f>SUM(F76:F79)</f>
        <v>2600000</v>
      </c>
      <c r="G80" s="175"/>
    </row>
    <row r="81" spans="2:7" ht="21" customHeight="1" thickBot="1">
      <c r="B81" s="280"/>
      <c r="C81" s="286" t="s">
        <v>38</v>
      </c>
      <c r="D81" s="287"/>
      <c r="E81" s="288"/>
      <c r="F81" s="231">
        <f>F75-F80</f>
        <v>61300000</v>
      </c>
      <c r="G81" s="204" t="s">
        <v>178</v>
      </c>
    </row>
    <row r="82" spans="2:7" ht="22.5" customHeight="1" thickBot="1">
      <c r="B82" s="297" t="s">
        <v>151</v>
      </c>
      <c r="C82" s="298"/>
      <c r="D82" s="298"/>
      <c r="E82" s="298"/>
      <c r="F82" s="211">
        <f>F55+F67+F81</f>
        <v>912550000</v>
      </c>
      <c r="G82" s="157"/>
    </row>
    <row r="83" spans="2:19" s="162" customFormat="1" ht="27.75" customHeight="1">
      <c r="B83" s="255" t="s">
        <v>155</v>
      </c>
      <c r="C83" s="256"/>
      <c r="D83" s="256"/>
      <c r="E83" s="256"/>
      <c r="F83" s="256"/>
      <c r="G83" s="256"/>
      <c r="J83" s="163"/>
      <c r="K83" s="163"/>
      <c r="L83" s="163"/>
      <c r="M83" s="163"/>
      <c r="N83" s="163"/>
      <c r="O83" s="163"/>
      <c r="P83" s="163"/>
      <c r="Q83" s="163"/>
      <c r="R83" s="163"/>
      <c r="S83" s="163"/>
    </row>
    <row r="84" spans="2:19" s="162" customFormat="1" ht="13.5" customHeight="1">
      <c r="B84" s="295" t="s">
        <v>145</v>
      </c>
      <c r="C84" s="296"/>
      <c r="D84" s="296"/>
      <c r="E84" s="296"/>
      <c r="F84" s="296"/>
      <c r="G84" s="296"/>
      <c r="J84" s="163"/>
      <c r="K84" s="163"/>
      <c r="L84" s="163"/>
      <c r="M84" s="163"/>
      <c r="N84" s="163"/>
      <c r="O84" s="163"/>
      <c r="P84" s="163"/>
      <c r="Q84" s="163"/>
      <c r="R84" s="163"/>
      <c r="S84" s="163"/>
    </row>
    <row r="85" spans="2:7" ht="13.5" customHeight="1">
      <c r="B85" s="291" t="s">
        <v>156</v>
      </c>
      <c r="C85" s="291"/>
      <c r="D85" s="291"/>
      <c r="E85" s="291"/>
      <c r="F85" s="291"/>
      <c r="G85" s="291"/>
    </row>
  </sheetData>
  <sheetProtection/>
  <mergeCells count="34">
    <mergeCell ref="B85:G85"/>
    <mergeCell ref="B84:G84"/>
    <mergeCell ref="B41:B55"/>
    <mergeCell ref="C47:E47"/>
    <mergeCell ref="C56:C60"/>
    <mergeCell ref="B56:B67"/>
    <mergeCell ref="D53:E53"/>
    <mergeCell ref="C68:C73"/>
    <mergeCell ref="C41:C46"/>
    <mergeCell ref="C61:E61"/>
    <mergeCell ref="B4:B5"/>
    <mergeCell ref="D4:D5"/>
    <mergeCell ref="B6:B40"/>
    <mergeCell ref="E4:F4"/>
    <mergeCell ref="C6:C9"/>
    <mergeCell ref="C10:C24"/>
    <mergeCell ref="C31:C38"/>
    <mergeCell ref="C25:C30"/>
    <mergeCell ref="C62:C65"/>
    <mergeCell ref="C66:E66"/>
    <mergeCell ref="C67:E67"/>
    <mergeCell ref="C55:E55"/>
    <mergeCell ref="C54:E54"/>
    <mergeCell ref="C48:C53"/>
    <mergeCell ref="B83:G83"/>
    <mergeCell ref="B82:E82"/>
    <mergeCell ref="C40:E40"/>
    <mergeCell ref="G4:G5"/>
    <mergeCell ref="C75:E75"/>
    <mergeCell ref="C76:C78"/>
    <mergeCell ref="C80:E80"/>
    <mergeCell ref="C81:E81"/>
    <mergeCell ref="C4:C5"/>
    <mergeCell ref="B68:B81"/>
  </mergeCells>
  <dataValidations count="1">
    <dataValidation type="list" allowBlank="1" showInputMessage="1" showErrorMessage="1" sqref="D41:D46 D62:D65 D76:D79 D68:D74 D56:D60 D6:D39 D48:D52">
      <formula1>"販売管理等,製造原価等,売上原価,その他,別表四"</formula1>
    </dataValidation>
  </dataValidations>
  <printOptions/>
  <pageMargins left="0.7086614173228347" right="0.5118110236220472" top="0.7480314960629921" bottom="0.35433070866141736" header="0.11811023622047245" footer="0.31496062992125984"/>
  <pageSetup horizontalDpi="600" verticalDpi="600" orientation="portrait" paperSize="9" scale="75" r:id="rId2"/>
  <rowBreaks count="1" manualBreakCount="1">
    <brk id="41" max="255" man="1"/>
  </rowBreaks>
  <drawing r:id="rId1"/>
</worksheet>
</file>

<file path=xl/worksheets/sheet3.xml><?xml version="1.0" encoding="utf-8"?>
<worksheet xmlns="http://schemas.openxmlformats.org/spreadsheetml/2006/main" xmlns:r="http://schemas.openxmlformats.org/officeDocument/2006/relationships">
  <sheetPr>
    <tabColor rgb="FF0070C0"/>
  </sheetPr>
  <dimension ref="B2:L34"/>
  <sheetViews>
    <sheetView view="pageBreakPreview" zoomScaleSheetLayoutView="100" zoomScalePageLayoutView="0" workbookViewId="0" topLeftCell="A1">
      <selection activeCell="B2" sqref="B2:G2"/>
    </sheetView>
  </sheetViews>
  <sheetFormatPr defaultColWidth="9.140625" defaultRowHeight="15"/>
  <cols>
    <col min="1" max="1" width="2.140625" style="0" customWidth="1"/>
    <col min="2" max="10" width="9.00390625" style="1" customWidth="1"/>
    <col min="11" max="11" width="4.57421875" style="1" customWidth="1"/>
    <col min="12" max="12" width="0.85546875" style="0" customWidth="1"/>
  </cols>
  <sheetData>
    <row r="1" ht="5.25" customHeight="1"/>
    <row r="2" spans="2:7" ht="27.75" customHeight="1" thickBot="1">
      <c r="B2" s="341" t="s">
        <v>42</v>
      </c>
      <c r="C2" s="341"/>
      <c r="D2" s="341"/>
      <c r="E2" s="341"/>
      <c r="F2" s="341"/>
      <c r="G2" s="342"/>
    </row>
    <row r="3" spans="2:12" ht="13.5" customHeight="1">
      <c r="B3" s="332" t="s">
        <v>179</v>
      </c>
      <c r="C3" s="333"/>
      <c r="D3" s="333"/>
      <c r="E3" s="333"/>
      <c r="F3" s="333"/>
      <c r="G3" s="333"/>
      <c r="H3" s="333"/>
      <c r="I3" s="333"/>
      <c r="J3" s="333"/>
      <c r="K3" s="334"/>
      <c r="L3" t="s">
        <v>144</v>
      </c>
    </row>
    <row r="4" spans="2:11" ht="18">
      <c r="B4" s="335"/>
      <c r="C4" s="336"/>
      <c r="D4" s="336"/>
      <c r="E4" s="336"/>
      <c r="F4" s="336"/>
      <c r="G4" s="336"/>
      <c r="H4" s="336"/>
      <c r="I4" s="336"/>
      <c r="J4" s="336"/>
      <c r="K4" s="337"/>
    </row>
    <row r="5" spans="2:11" ht="18">
      <c r="B5" s="335"/>
      <c r="C5" s="336"/>
      <c r="D5" s="336"/>
      <c r="E5" s="336"/>
      <c r="F5" s="336"/>
      <c r="G5" s="336"/>
      <c r="H5" s="336"/>
      <c r="I5" s="336"/>
      <c r="J5" s="336"/>
      <c r="K5" s="337"/>
    </row>
    <row r="6" spans="2:11" ht="18">
      <c r="B6" s="335"/>
      <c r="C6" s="336"/>
      <c r="D6" s="336"/>
      <c r="E6" s="336"/>
      <c r="F6" s="336"/>
      <c r="G6" s="336"/>
      <c r="H6" s="336"/>
      <c r="I6" s="336"/>
      <c r="J6" s="336"/>
      <c r="K6" s="337"/>
    </row>
    <row r="7" spans="2:11" ht="18">
      <c r="B7" s="335"/>
      <c r="C7" s="336"/>
      <c r="D7" s="336"/>
      <c r="E7" s="336"/>
      <c r="F7" s="336"/>
      <c r="G7" s="336"/>
      <c r="H7" s="336"/>
      <c r="I7" s="336"/>
      <c r="J7" s="336"/>
      <c r="K7" s="337"/>
    </row>
    <row r="8" spans="2:11" ht="18">
      <c r="B8" s="335"/>
      <c r="C8" s="336"/>
      <c r="D8" s="336"/>
      <c r="E8" s="336"/>
      <c r="F8" s="336"/>
      <c r="G8" s="336"/>
      <c r="H8" s="336"/>
      <c r="I8" s="336"/>
      <c r="J8" s="336"/>
      <c r="K8" s="337"/>
    </row>
    <row r="9" spans="2:11" ht="18">
      <c r="B9" s="335"/>
      <c r="C9" s="336"/>
      <c r="D9" s="336"/>
      <c r="E9" s="336"/>
      <c r="F9" s="336"/>
      <c r="G9" s="336"/>
      <c r="H9" s="336"/>
      <c r="I9" s="336"/>
      <c r="J9" s="336"/>
      <c r="K9" s="337"/>
    </row>
    <row r="10" spans="2:11" ht="18">
      <c r="B10" s="335"/>
      <c r="C10" s="336"/>
      <c r="D10" s="336"/>
      <c r="E10" s="336"/>
      <c r="F10" s="336"/>
      <c r="G10" s="336"/>
      <c r="H10" s="336"/>
      <c r="I10" s="336"/>
      <c r="J10" s="336"/>
      <c r="K10" s="337"/>
    </row>
    <row r="11" spans="2:11" ht="18">
      <c r="B11" s="335"/>
      <c r="C11" s="336"/>
      <c r="D11" s="336"/>
      <c r="E11" s="336"/>
      <c r="F11" s="336"/>
      <c r="G11" s="336"/>
      <c r="H11" s="336"/>
      <c r="I11" s="336"/>
      <c r="J11" s="336"/>
      <c r="K11" s="337"/>
    </row>
    <row r="12" spans="2:11" ht="18">
      <c r="B12" s="335"/>
      <c r="C12" s="336"/>
      <c r="D12" s="336"/>
      <c r="E12" s="336"/>
      <c r="F12" s="336"/>
      <c r="G12" s="336"/>
      <c r="H12" s="336"/>
      <c r="I12" s="336"/>
      <c r="J12" s="336"/>
      <c r="K12" s="337"/>
    </row>
    <row r="13" spans="2:11" ht="18">
      <c r="B13" s="335"/>
      <c r="C13" s="336"/>
      <c r="D13" s="336"/>
      <c r="E13" s="336"/>
      <c r="F13" s="336"/>
      <c r="G13" s="336"/>
      <c r="H13" s="336"/>
      <c r="I13" s="336"/>
      <c r="J13" s="336"/>
      <c r="K13" s="337"/>
    </row>
    <row r="14" spans="2:11" ht="18">
      <c r="B14" s="335"/>
      <c r="C14" s="336"/>
      <c r="D14" s="336"/>
      <c r="E14" s="336"/>
      <c r="F14" s="336"/>
      <c r="G14" s="336"/>
      <c r="H14" s="336"/>
      <c r="I14" s="336"/>
      <c r="J14" s="336"/>
      <c r="K14" s="337"/>
    </row>
    <row r="15" spans="2:11" ht="18">
      <c r="B15" s="335"/>
      <c r="C15" s="336"/>
      <c r="D15" s="336"/>
      <c r="E15" s="336"/>
      <c r="F15" s="336"/>
      <c r="G15" s="336"/>
      <c r="H15" s="336"/>
      <c r="I15" s="336"/>
      <c r="J15" s="336"/>
      <c r="K15" s="337"/>
    </row>
    <row r="16" spans="2:11" ht="18">
      <c r="B16" s="335"/>
      <c r="C16" s="336"/>
      <c r="D16" s="336"/>
      <c r="E16" s="336"/>
      <c r="F16" s="336"/>
      <c r="G16" s="336"/>
      <c r="H16" s="336"/>
      <c r="I16" s="336"/>
      <c r="J16" s="336"/>
      <c r="K16" s="337"/>
    </row>
    <row r="17" spans="2:11" ht="18">
      <c r="B17" s="335"/>
      <c r="C17" s="336"/>
      <c r="D17" s="336"/>
      <c r="E17" s="336"/>
      <c r="F17" s="336"/>
      <c r="G17" s="336"/>
      <c r="H17" s="336"/>
      <c r="I17" s="336"/>
      <c r="J17" s="336"/>
      <c r="K17" s="337"/>
    </row>
    <row r="18" spans="2:11" ht="18">
      <c r="B18" s="335"/>
      <c r="C18" s="336"/>
      <c r="D18" s="336"/>
      <c r="E18" s="336"/>
      <c r="F18" s="336"/>
      <c r="G18" s="336"/>
      <c r="H18" s="336"/>
      <c r="I18" s="336"/>
      <c r="J18" s="336"/>
      <c r="K18" s="337"/>
    </row>
    <row r="19" spans="2:11" ht="18">
      <c r="B19" s="335"/>
      <c r="C19" s="336"/>
      <c r="D19" s="336"/>
      <c r="E19" s="336"/>
      <c r="F19" s="336"/>
      <c r="G19" s="336"/>
      <c r="H19" s="336"/>
      <c r="I19" s="336"/>
      <c r="J19" s="336"/>
      <c r="K19" s="337"/>
    </row>
    <row r="20" spans="2:11" ht="18">
      <c r="B20" s="335"/>
      <c r="C20" s="336"/>
      <c r="D20" s="336"/>
      <c r="E20" s="336"/>
      <c r="F20" s="336"/>
      <c r="G20" s="336"/>
      <c r="H20" s="336"/>
      <c r="I20" s="336"/>
      <c r="J20" s="336"/>
      <c r="K20" s="337"/>
    </row>
    <row r="21" spans="2:11" ht="18">
      <c r="B21" s="335"/>
      <c r="C21" s="336"/>
      <c r="D21" s="336"/>
      <c r="E21" s="336"/>
      <c r="F21" s="336"/>
      <c r="G21" s="336"/>
      <c r="H21" s="336"/>
      <c r="I21" s="336"/>
      <c r="J21" s="336"/>
      <c r="K21" s="337"/>
    </row>
    <row r="22" spans="2:11" ht="18">
      <c r="B22" s="335"/>
      <c r="C22" s="336"/>
      <c r="D22" s="336"/>
      <c r="E22" s="336"/>
      <c r="F22" s="336"/>
      <c r="G22" s="336"/>
      <c r="H22" s="336"/>
      <c r="I22" s="336"/>
      <c r="J22" s="336"/>
      <c r="K22" s="337"/>
    </row>
    <row r="23" spans="2:11" ht="18">
      <c r="B23" s="335"/>
      <c r="C23" s="336"/>
      <c r="D23" s="336"/>
      <c r="E23" s="336"/>
      <c r="F23" s="336"/>
      <c r="G23" s="336"/>
      <c r="H23" s="336"/>
      <c r="I23" s="336"/>
      <c r="J23" s="336"/>
      <c r="K23" s="337"/>
    </row>
    <row r="24" spans="2:11" ht="18">
      <c r="B24" s="335"/>
      <c r="C24" s="336"/>
      <c r="D24" s="336"/>
      <c r="E24" s="336"/>
      <c r="F24" s="336"/>
      <c r="G24" s="336"/>
      <c r="H24" s="336"/>
      <c r="I24" s="336"/>
      <c r="J24" s="336"/>
      <c r="K24" s="337"/>
    </row>
    <row r="25" spans="2:11" ht="18">
      <c r="B25" s="335"/>
      <c r="C25" s="336"/>
      <c r="D25" s="336"/>
      <c r="E25" s="336"/>
      <c r="F25" s="336"/>
      <c r="G25" s="336"/>
      <c r="H25" s="336"/>
      <c r="I25" s="336"/>
      <c r="J25" s="336"/>
      <c r="K25" s="337"/>
    </row>
    <row r="26" spans="2:11" ht="18">
      <c r="B26" s="335"/>
      <c r="C26" s="336"/>
      <c r="D26" s="336"/>
      <c r="E26" s="336"/>
      <c r="F26" s="336"/>
      <c r="G26" s="336"/>
      <c r="H26" s="336"/>
      <c r="I26" s="336"/>
      <c r="J26" s="336"/>
      <c r="K26" s="337"/>
    </row>
    <row r="27" spans="2:11" ht="18">
      <c r="B27" s="335"/>
      <c r="C27" s="336"/>
      <c r="D27" s="336"/>
      <c r="E27" s="336"/>
      <c r="F27" s="336"/>
      <c r="G27" s="336"/>
      <c r="H27" s="336"/>
      <c r="I27" s="336"/>
      <c r="J27" s="336"/>
      <c r="K27" s="337"/>
    </row>
    <row r="28" spans="2:11" ht="45.75" customHeight="1">
      <c r="B28" s="335"/>
      <c r="C28" s="336"/>
      <c r="D28" s="336"/>
      <c r="E28" s="336"/>
      <c r="F28" s="336"/>
      <c r="G28" s="336"/>
      <c r="H28" s="336"/>
      <c r="I28" s="336"/>
      <c r="J28" s="336"/>
      <c r="K28" s="337"/>
    </row>
    <row r="29" spans="2:11" ht="231" customHeight="1" thickBot="1">
      <c r="B29" s="338"/>
      <c r="C29" s="339"/>
      <c r="D29" s="339"/>
      <c r="E29" s="339"/>
      <c r="F29" s="339"/>
      <c r="G29" s="339"/>
      <c r="H29" s="339"/>
      <c r="I29" s="339"/>
      <c r="J29" s="339"/>
      <c r="K29" s="340"/>
    </row>
    <row r="30" spans="2:11" ht="7.5" customHeight="1">
      <c r="B30" s="10"/>
      <c r="C30" s="10"/>
      <c r="D30" s="10"/>
      <c r="E30" s="10"/>
      <c r="F30" s="10"/>
      <c r="G30" s="10"/>
      <c r="H30" s="10"/>
      <c r="I30" s="10"/>
      <c r="J30" s="10"/>
      <c r="K30" s="10"/>
    </row>
    <row r="31" spans="2:11" ht="18">
      <c r="B31" s="3"/>
      <c r="C31" s="3"/>
      <c r="D31" s="3"/>
      <c r="E31" s="3"/>
      <c r="F31" s="3"/>
      <c r="G31" s="3"/>
      <c r="H31" s="3"/>
      <c r="I31" s="3"/>
      <c r="J31" s="3"/>
      <c r="K31" s="3"/>
    </row>
    <row r="32" spans="2:11" ht="18">
      <c r="B32" s="3"/>
      <c r="C32" s="3"/>
      <c r="D32" s="3"/>
      <c r="E32" s="3"/>
      <c r="F32" s="3"/>
      <c r="G32" s="3"/>
      <c r="H32" s="3"/>
      <c r="I32" s="3"/>
      <c r="J32" s="3"/>
      <c r="K32" s="3"/>
    </row>
    <row r="33" spans="2:11" ht="18">
      <c r="B33" s="3"/>
      <c r="C33" s="3"/>
      <c r="D33" s="3"/>
      <c r="E33" s="3"/>
      <c r="F33" s="3"/>
      <c r="G33" s="3"/>
      <c r="H33" s="3"/>
      <c r="I33" s="3"/>
      <c r="J33" s="3"/>
      <c r="K33" s="3"/>
    </row>
    <row r="34" spans="2:11" ht="18">
      <c r="B34" s="10"/>
      <c r="C34" s="10"/>
      <c r="D34" s="10"/>
      <c r="E34" s="10"/>
      <c r="F34" s="10"/>
      <c r="G34" s="10"/>
      <c r="H34" s="10"/>
      <c r="I34" s="10"/>
      <c r="J34" s="10"/>
      <c r="K34" s="10"/>
    </row>
  </sheetData>
  <sheetProtection/>
  <mergeCells count="2">
    <mergeCell ref="B3:K29"/>
    <mergeCell ref="B2:G2"/>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4:I42"/>
  <sheetViews>
    <sheetView view="pageBreakPreview" zoomScaleSheetLayoutView="100" zoomScalePageLayoutView="0" workbookViewId="0" topLeftCell="A1">
      <selection activeCell="L1" sqref="L1"/>
    </sheetView>
  </sheetViews>
  <sheetFormatPr defaultColWidth="9.00390625" defaultRowHeight="27" customHeight="1"/>
  <cols>
    <col min="1" max="1" width="3.8515625" style="20" customWidth="1"/>
    <col min="2" max="2" width="9.140625" style="20" customWidth="1"/>
    <col min="3" max="3" width="15.00390625" style="20" customWidth="1"/>
    <col min="4" max="4" width="2.140625" style="21" customWidth="1"/>
    <col min="5" max="5" width="11.57421875" style="20" customWidth="1"/>
    <col min="6" max="6" width="16.140625" style="22" customWidth="1"/>
    <col min="7" max="7" width="11.57421875" style="20" customWidth="1"/>
    <col min="8" max="8" width="14.8515625" style="20" customWidth="1"/>
    <col min="9" max="9" width="13.7109375" style="20" customWidth="1"/>
    <col min="10" max="10" width="2.8515625" style="20" customWidth="1"/>
    <col min="11" max="11" width="6.421875" style="20" customWidth="1"/>
    <col min="12" max="12" width="3.421875" style="20" customWidth="1"/>
    <col min="13" max="16384" width="9.00390625" style="20" customWidth="1"/>
  </cols>
  <sheetData>
    <row r="1" ht="17.25" customHeight="1"/>
    <row r="3" ht="9.75" customHeight="1"/>
    <row r="4" spans="2:7" ht="10.5" customHeight="1">
      <c r="B4" s="352" t="s">
        <v>159</v>
      </c>
      <c r="C4" s="352"/>
      <c r="D4" s="352"/>
      <c r="E4" s="352"/>
      <c r="F4" s="352"/>
      <c r="G4" s="352"/>
    </row>
    <row r="5" spans="2:7" ht="11.25" customHeight="1">
      <c r="B5" s="352"/>
      <c r="C5" s="352"/>
      <c r="D5" s="352"/>
      <c r="E5" s="352"/>
      <c r="F5" s="352"/>
      <c r="G5" s="352"/>
    </row>
    <row r="6" spans="2:9" ht="18.75" customHeight="1">
      <c r="B6" s="353" t="s">
        <v>52</v>
      </c>
      <c r="C6" s="353"/>
      <c r="D6" s="353"/>
      <c r="E6" s="353"/>
      <c r="F6" s="353"/>
      <c r="G6" s="23" t="s">
        <v>53</v>
      </c>
      <c r="H6" s="354" t="s">
        <v>95</v>
      </c>
      <c r="I6" s="354"/>
    </row>
    <row r="7" spans="2:9" ht="18.75" customHeight="1">
      <c r="B7" s="353"/>
      <c r="C7" s="353"/>
      <c r="D7" s="353"/>
      <c r="E7" s="353"/>
      <c r="F7" s="353"/>
      <c r="G7" s="24" t="s">
        <v>54</v>
      </c>
      <c r="H7" s="25">
        <v>44287</v>
      </c>
      <c r="I7" s="25">
        <v>44651</v>
      </c>
    </row>
    <row r="8" spans="2:8" ht="13.5" customHeight="1">
      <c r="B8" s="26"/>
      <c r="C8" s="26"/>
      <c r="D8" s="27"/>
      <c r="H8" s="28"/>
    </row>
    <row r="9" spans="2:9" ht="13.5" customHeight="1">
      <c r="B9" s="355" t="s">
        <v>55</v>
      </c>
      <c r="C9" s="355"/>
      <c r="D9" s="355"/>
      <c r="E9" s="355"/>
      <c r="F9" s="355"/>
      <c r="G9" s="355"/>
      <c r="H9" s="355"/>
      <c r="I9" s="355"/>
    </row>
    <row r="10" spans="2:9" ht="13.5" customHeight="1">
      <c r="B10" s="355"/>
      <c r="C10" s="355"/>
      <c r="D10" s="355"/>
      <c r="E10" s="355"/>
      <c r="F10" s="355"/>
      <c r="G10" s="355"/>
      <c r="H10" s="355"/>
      <c r="I10" s="355"/>
    </row>
    <row r="11" spans="2:9" ht="13.5" customHeight="1">
      <c r="B11" s="356" t="s">
        <v>56</v>
      </c>
      <c r="C11" s="356"/>
      <c r="D11" s="27"/>
      <c r="H11" s="28"/>
      <c r="I11" s="29"/>
    </row>
    <row r="12" spans="1:9" ht="13.5" customHeight="1">
      <c r="A12" s="68"/>
      <c r="B12" s="69" t="s">
        <v>57</v>
      </c>
      <c r="C12" s="70"/>
      <c r="D12" s="71"/>
      <c r="E12" s="75" t="s">
        <v>58</v>
      </c>
      <c r="F12" s="76"/>
      <c r="G12" s="75" t="s">
        <v>59</v>
      </c>
      <c r="H12" s="77"/>
      <c r="I12" s="78" t="s">
        <v>60</v>
      </c>
    </row>
    <row r="13" spans="1:9" ht="13.5" customHeight="1">
      <c r="A13" s="68"/>
      <c r="B13" s="72"/>
      <c r="C13" s="73"/>
      <c r="D13" s="74"/>
      <c r="E13" s="30" t="s">
        <v>61</v>
      </c>
      <c r="F13" s="31" t="s">
        <v>62</v>
      </c>
      <c r="G13" s="30" t="s">
        <v>61</v>
      </c>
      <c r="H13" s="32" t="s">
        <v>62</v>
      </c>
      <c r="I13" s="79"/>
    </row>
    <row r="14" spans="1:9" ht="26.25" customHeight="1">
      <c r="A14" s="68"/>
      <c r="B14" s="80" t="s">
        <v>63</v>
      </c>
      <c r="C14" s="33" t="s">
        <v>64</v>
      </c>
      <c r="D14" s="34">
        <v>1</v>
      </c>
      <c r="E14" s="35" t="s">
        <v>63</v>
      </c>
      <c r="F14" s="36">
        <v>50000000</v>
      </c>
      <c r="G14" s="35"/>
      <c r="H14" s="37"/>
      <c r="I14" s="82"/>
    </row>
    <row r="15" spans="1:9" ht="26.25" customHeight="1">
      <c r="A15" s="68"/>
      <c r="B15" s="81"/>
      <c r="C15" s="38" t="s">
        <v>65</v>
      </c>
      <c r="D15" s="39">
        <v>2</v>
      </c>
      <c r="E15" s="40"/>
      <c r="F15" s="41">
        <v>1000000</v>
      </c>
      <c r="G15" s="42"/>
      <c r="H15" s="43"/>
      <c r="I15" s="83"/>
    </row>
    <row r="16" spans="1:9" ht="26.25" customHeight="1">
      <c r="A16" s="68"/>
      <c r="B16" s="84" t="s">
        <v>66</v>
      </c>
      <c r="C16" s="87" t="s">
        <v>169</v>
      </c>
      <c r="D16" s="90">
        <v>3</v>
      </c>
      <c r="E16" s="35" t="s">
        <v>89</v>
      </c>
      <c r="F16" s="44">
        <v>250000000</v>
      </c>
      <c r="G16" s="35" t="s">
        <v>80</v>
      </c>
      <c r="H16" s="45">
        <v>220000000</v>
      </c>
      <c r="I16" s="349" t="s">
        <v>173</v>
      </c>
    </row>
    <row r="17" spans="1:9" ht="26.25" customHeight="1">
      <c r="A17" s="68"/>
      <c r="B17" s="85"/>
      <c r="C17" s="88"/>
      <c r="D17" s="91"/>
      <c r="E17" s="46" t="s">
        <v>81</v>
      </c>
      <c r="F17" s="47">
        <v>5000000</v>
      </c>
      <c r="G17" s="46" t="s">
        <v>82</v>
      </c>
      <c r="H17" s="48">
        <v>5200000</v>
      </c>
      <c r="I17" s="350"/>
    </row>
    <row r="18" spans="1:9" ht="26.25" customHeight="1">
      <c r="A18" s="68"/>
      <c r="B18" s="86"/>
      <c r="C18" s="89"/>
      <c r="D18" s="39"/>
      <c r="E18" s="49"/>
      <c r="F18" s="50"/>
      <c r="G18" s="49"/>
      <c r="H18" s="51"/>
      <c r="I18" s="351"/>
    </row>
    <row r="19" spans="1:9" ht="26.25" customHeight="1">
      <c r="A19" s="68"/>
      <c r="B19" s="84" t="s">
        <v>67</v>
      </c>
      <c r="C19" s="87" t="s">
        <v>64</v>
      </c>
      <c r="D19" s="90">
        <v>4</v>
      </c>
      <c r="E19" s="35" t="s">
        <v>83</v>
      </c>
      <c r="F19" s="44">
        <v>3000000</v>
      </c>
      <c r="G19" s="35"/>
      <c r="H19" s="45"/>
      <c r="I19" s="345" t="s">
        <v>167</v>
      </c>
    </row>
    <row r="20" spans="1:9" ht="26.25" customHeight="1">
      <c r="A20" s="68"/>
      <c r="B20" s="85"/>
      <c r="C20" s="88"/>
      <c r="D20" s="91"/>
      <c r="E20" s="46"/>
      <c r="F20" s="47"/>
      <c r="G20" s="46"/>
      <c r="H20" s="48"/>
      <c r="I20" s="346"/>
    </row>
    <row r="21" spans="1:9" ht="26.25" customHeight="1">
      <c r="A21" s="68"/>
      <c r="B21" s="86"/>
      <c r="C21" s="89"/>
      <c r="D21" s="39"/>
      <c r="E21" s="49"/>
      <c r="F21" s="50"/>
      <c r="G21" s="49"/>
      <c r="H21" s="51"/>
      <c r="I21" s="52"/>
    </row>
    <row r="22" spans="1:9" s="120" customFormat="1" ht="26.25" customHeight="1">
      <c r="A22" s="113"/>
      <c r="B22" s="114" t="s">
        <v>72</v>
      </c>
      <c r="C22" s="246" t="s">
        <v>73</v>
      </c>
      <c r="D22" s="115">
        <v>14</v>
      </c>
      <c r="E22" s="116" t="s">
        <v>89</v>
      </c>
      <c r="F22" s="117">
        <v>20000000</v>
      </c>
      <c r="G22" s="116"/>
      <c r="H22" s="118"/>
      <c r="I22" s="119"/>
    </row>
    <row r="23" spans="1:9" s="120" customFormat="1" ht="26.25" customHeight="1">
      <c r="A23" s="113"/>
      <c r="B23" s="139" t="s">
        <v>97</v>
      </c>
      <c r="C23" s="245" t="s">
        <v>74</v>
      </c>
      <c r="D23" s="121">
        <v>15</v>
      </c>
      <c r="E23" s="116" t="s">
        <v>89</v>
      </c>
      <c r="F23" s="122">
        <v>4000000</v>
      </c>
      <c r="G23" s="123"/>
      <c r="H23" s="124"/>
      <c r="I23" s="125"/>
    </row>
    <row r="24" spans="1:9" s="120" customFormat="1" ht="26.25" customHeight="1">
      <c r="A24" s="113"/>
      <c r="B24" s="126" t="s">
        <v>75</v>
      </c>
      <c r="C24" s="127"/>
      <c r="D24" s="128">
        <v>16</v>
      </c>
      <c r="E24" s="116" t="s">
        <v>90</v>
      </c>
      <c r="F24" s="117">
        <v>2000000</v>
      </c>
      <c r="G24" s="116"/>
      <c r="H24" s="118"/>
      <c r="I24" s="343" t="s">
        <v>168</v>
      </c>
    </row>
    <row r="25" spans="1:9" s="120" customFormat="1" ht="26.25" customHeight="1">
      <c r="A25" s="113"/>
      <c r="B25" s="129"/>
      <c r="C25" s="130"/>
      <c r="D25" s="131"/>
      <c r="E25" s="132" t="s">
        <v>91</v>
      </c>
      <c r="F25" s="133">
        <v>500000</v>
      </c>
      <c r="G25" s="132"/>
      <c r="H25" s="134"/>
      <c r="I25" s="343"/>
    </row>
    <row r="26" spans="1:9" s="120" customFormat="1" ht="26.25" customHeight="1">
      <c r="A26" s="113"/>
      <c r="B26" s="135"/>
      <c r="C26" s="136"/>
      <c r="D26" s="121"/>
      <c r="E26" s="123"/>
      <c r="F26" s="137"/>
      <c r="G26" s="123"/>
      <c r="H26" s="138"/>
      <c r="I26" s="344"/>
    </row>
    <row r="27" spans="1:9" ht="26.25" customHeight="1">
      <c r="A27" s="68"/>
      <c r="B27" s="92" t="s">
        <v>68</v>
      </c>
      <c r="C27" s="33" t="s">
        <v>64</v>
      </c>
      <c r="D27" s="34">
        <v>5</v>
      </c>
      <c r="E27" s="35" t="s">
        <v>84</v>
      </c>
      <c r="F27" s="36">
        <v>55000000</v>
      </c>
      <c r="G27" s="35" t="s">
        <v>85</v>
      </c>
      <c r="H27" s="45">
        <v>76000000</v>
      </c>
      <c r="I27" s="244"/>
    </row>
    <row r="28" spans="1:9" ht="26.25" customHeight="1">
      <c r="A28" s="68"/>
      <c r="B28" s="93"/>
      <c r="C28" s="53" t="s">
        <v>65</v>
      </c>
      <c r="D28" s="54">
        <v>6</v>
      </c>
      <c r="E28" s="55"/>
      <c r="F28" s="56">
        <v>5000000</v>
      </c>
      <c r="G28" s="55"/>
      <c r="H28" s="57"/>
      <c r="I28" s="96"/>
    </row>
    <row r="29" spans="1:9" ht="26.25" customHeight="1">
      <c r="A29" s="68"/>
      <c r="B29" s="94"/>
      <c r="C29" s="38" t="s">
        <v>69</v>
      </c>
      <c r="D29" s="39">
        <v>7</v>
      </c>
      <c r="E29" s="40"/>
      <c r="F29" s="50">
        <v>3000000</v>
      </c>
      <c r="G29" s="40"/>
      <c r="H29" s="51"/>
      <c r="I29" s="97"/>
    </row>
    <row r="30" spans="1:9" ht="26.25" customHeight="1">
      <c r="A30" s="68"/>
      <c r="B30" s="98" t="s">
        <v>70</v>
      </c>
      <c r="C30" s="33" t="s">
        <v>64</v>
      </c>
      <c r="D30" s="34">
        <v>8</v>
      </c>
      <c r="E30" s="35"/>
      <c r="F30" s="36"/>
      <c r="G30" s="35"/>
      <c r="H30" s="45"/>
      <c r="I30" s="95"/>
    </row>
    <row r="31" spans="1:9" ht="26.25" customHeight="1">
      <c r="A31" s="68"/>
      <c r="B31" s="99"/>
      <c r="C31" s="53" t="s">
        <v>65</v>
      </c>
      <c r="D31" s="54">
        <v>9</v>
      </c>
      <c r="E31" s="55"/>
      <c r="F31" s="47"/>
      <c r="G31" s="55"/>
      <c r="H31" s="57"/>
      <c r="I31" s="96"/>
    </row>
    <row r="32" spans="1:9" ht="26.25" customHeight="1">
      <c r="A32" s="68"/>
      <c r="B32" s="100"/>
      <c r="C32" s="38" t="s">
        <v>69</v>
      </c>
      <c r="D32" s="39">
        <v>10</v>
      </c>
      <c r="E32" s="40"/>
      <c r="F32" s="50"/>
      <c r="G32" s="40"/>
      <c r="H32" s="51"/>
      <c r="I32" s="97"/>
    </row>
    <row r="33" spans="1:9" ht="26.25" customHeight="1">
      <c r="A33" s="68"/>
      <c r="B33" s="92" t="s">
        <v>71</v>
      </c>
      <c r="C33" s="33" t="s">
        <v>64</v>
      </c>
      <c r="D33" s="34">
        <v>11</v>
      </c>
      <c r="E33" s="35" t="s">
        <v>87</v>
      </c>
      <c r="F33" s="36">
        <v>20000000</v>
      </c>
      <c r="G33" s="35" t="s">
        <v>88</v>
      </c>
      <c r="H33" s="45">
        <v>15000000</v>
      </c>
      <c r="I33" s="347" t="s">
        <v>172</v>
      </c>
    </row>
    <row r="34" spans="1:9" ht="26.25" customHeight="1">
      <c r="A34" s="68"/>
      <c r="B34" s="93"/>
      <c r="C34" s="53" t="s">
        <v>65</v>
      </c>
      <c r="D34" s="54">
        <v>12</v>
      </c>
      <c r="E34" s="55"/>
      <c r="F34" s="247">
        <v>7000000</v>
      </c>
      <c r="G34" s="55"/>
      <c r="H34" s="57"/>
      <c r="I34" s="348"/>
    </row>
    <row r="35" spans="1:9" ht="26.25" customHeight="1">
      <c r="A35" s="68"/>
      <c r="B35" s="94"/>
      <c r="C35" s="38" t="s">
        <v>69</v>
      </c>
      <c r="D35" s="39">
        <v>13</v>
      </c>
      <c r="E35" s="40"/>
      <c r="F35" s="50">
        <v>4000000</v>
      </c>
      <c r="G35" s="40"/>
      <c r="H35" s="51"/>
      <c r="I35" s="242" t="s">
        <v>174</v>
      </c>
    </row>
    <row r="36" spans="1:9" ht="26.25" customHeight="1">
      <c r="A36" s="68"/>
      <c r="B36" s="101" t="s">
        <v>76</v>
      </c>
      <c r="C36" s="102"/>
      <c r="D36" s="59"/>
      <c r="E36" s="60"/>
      <c r="F36" s="61">
        <f>F14-F15+F16+F17+F19+F22-F23+F24+F25+F27-F28+F29+F33-F34+F35</f>
        <v>395500000</v>
      </c>
      <c r="G36" s="60"/>
      <c r="H36" s="61">
        <f>H26+H25+H24-H23+H22+H35-H34+H33+H32-H31+H30+H29-H28+H27+H21+H20+H19+H18+H17+H16-H15+H14</f>
        <v>316200000</v>
      </c>
      <c r="I36" s="243" t="s">
        <v>77</v>
      </c>
    </row>
    <row r="37" spans="1:9" ht="26.25" customHeight="1">
      <c r="A37" s="68"/>
      <c r="B37" s="84" t="s">
        <v>78</v>
      </c>
      <c r="C37" s="87" t="s">
        <v>64</v>
      </c>
      <c r="D37" s="90">
        <v>17</v>
      </c>
      <c r="E37" s="35" t="s">
        <v>92</v>
      </c>
      <c r="F37" s="36">
        <v>25000000</v>
      </c>
      <c r="G37" s="46" t="s">
        <v>82</v>
      </c>
      <c r="H37" s="45">
        <v>1000000</v>
      </c>
      <c r="I37" s="347" t="s">
        <v>171</v>
      </c>
    </row>
    <row r="38" spans="1:9" ht="26.25" customHeight="1">
      <c r="A38" s="68"/>
      <c r="B38" s="85"/>
      <c r="C38" s="104"/>
      <c r="D38" s="105"/>
      <c r="E38" s="46"/>
      <c r="F38" s="66"/>
      <c r="G38" s="46" t="s">
        <v>88</v>
      </c>
      <c r="H38" s="57">
        <v>5000000</v>
      </c>
      <c r="I38" s="343"/>
    </row>
    <row r="39" spans="1:9" ht="26.25" customHeight="1">
      <c r="A39" s="68"/>
      <c r="B39" s="86"/>
      <c r="C39" s="38" t="s">
        <v>69</v>
      </c>
      <c r="D39" s="39">
        <v>18</v>
      </c>
      <c r="E39" s="40"/>
      <c r="F39" s="62">
        <v>3000000</v>
      </c>
      <c r="G39" s="40"/>
      <c r="H39" s="58"/>
      <c r="I39" s="344"/>
    </row>
    <row r="40" spans="1:9" ht="26.25" customHeight="1">
      <c r="A40" s="68"/>
      <c r="B40" s="106" t="s">
        <v>79</v>
      </c>
      <c r="C40" s="108" t="s">
        <v>93</v>
      </c>
      <c r="D40" s="63">
        <v>19</v>
      </c>
      <c r="E40" s="64" t="s">
        <v>89</v>
      </c>
      <c r="F40" s="61">
        <v>15000000</v>
      </c>
      <c r="G40" s="64" t="s">
        <v>80</v>
      </c>
      <c r="H40" s="67">
        <v>25000000</v>
      </c>
      <c r="I40" s="347" t="s">
        <v>170</v>
      </c>
    </row>
    <row r="41" spans="1:9" ht="26.25" customHeight="1">
      <c r="A41" s="68"/>
      <c r="B41" s="107"/>
      <c r="C41" s="109"/>
      <c r="D41" s="63">
        <v>19</v>
      </c>
      <c r="E41" s="64" t="s">
        <v>94</v>
      </c>
      <c r="F41" s="61">
        <v>8000000</v>
      </c>
      <c r="G41" s="64"/>
      <c r="H41" s="67"/>
      <c r="I41" s="344"/>
    </row>
    <row r="42" spans="1:9" ht="18.75" customHeight="1">
      <c r="A42" s="68"/>
      <c r="B42" s="103"/>
      <c r="C42" s="103"/>
      <c r="D42" s="103"/>
      <c r="E42" s="103"/>
      <c r="F42" s="103"/>
      <c r="G42" s="103"/>
      <c r="H42" s="103"/>
      <c r="I42" s="103"/>
    </row>
  </sheetData>
  <sheetProtection/>
  <mergeCells count="11">
    <mergeCell ref="B4:G5"/>
    <mergeCell ref="B6:F7"/>
    <mergeCell ref="H6:I6"/>
    <mergeCell ref="B9:I10"/>
    <mergeCell ref="B11:C11"/>
    <mergeCell ref="I24:I26"/>
    <mergeCell ref="I19:I20"/>
    <mergeCell ref="I40:I41"/>
    <mergeCell ref="I33:I34"/>
    <mergeCell ref="I37:I39"/>
    <mergeCell ref="I16:I18"/>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mutsuyu</dc:creator>
  <cp:keywords/>
  <dc:description/>
  <cp:lastModifiedBy>富山県</cp:lastModifiedBy>
  <cp:lastPrinted>2018-03-02T04:43:44Z</cp:lastPrinted>
  <dcterms:created xsi:type="dcterms:W3CDTF">2016-04-25T20:15:13Z</dcterms:created>
  <dcterms:modified xsi:type="dcterms:W3CDTF">2022-03-03T06:23:15Z</dcterms:modified>
  <cp:category/>
  <cp:version/>
  <cp:contentType/>
  <cp:contentStatus/>
</cp:coreProperties>
</file>