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240" yWindow="150" windowWidth="14940" windowHeight="7785"/>
  </bookViews>
  <sheets>
    <sheet name="法適用_水道事業" sheetId="4" r:id="rId1"/>
    <sheet name="データ" sheetId="5" state="hidden" r:id="rId2"/>
  </sheets>
  <calcPr calcId="14562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Y10" i="4" s="1"/>
  <c r="U6" i="5"/>
  <c r="AQ10" i="4" s="1"/>
  <c r="T6" i="5"/>
  <c r="S6" i="5"/>
  <c r="R6" i="5"/>
  <c r="AQ8" i="4" s="1"/>
  <c r="Q6" i="5"/>
  <c r="AI8" i="4" s="1"/>
  <c r="P6" i="5"/>
  <c r="O6" i="5"/>
  <c r="N6" i="5"/>
  <c r="J10" i="4" s="1"/>
  <c r="M6" i="5"/>
  <c r="B10" i="4" s="1"/>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I10" i="4"/>
  <c r="Z10" i="4"/>
  <c r="R10" i="4"/>
  <c r="AY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<sst xmlns="http://schemas.openxmlformats.org/spreadsheetml/2006/main" count="217" uniqueCount="107">
  <si>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</si>
  <si>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</si>
  <si>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</si>
  <si>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</si>
  <si>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</si>
  <si>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</si>
  <si>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</si>
  <si>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</si>
  <si>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</si>
  <si>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</si>
  <si>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</si>
  <si>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</si>
  <si>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</si>
  <si>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</si>
  <si>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</si>
  <si>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</si>
  <si>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</si>
  <si>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</si>
  <si>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</si>
  <si>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</si>
  <si>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</si>
  <si>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</si>
  <si>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</si>
  <si>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</si>
  <si>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</si>
  <si>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</si>
  <si>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</si>
  <si>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</si>
  <si>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</si>
  <si>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</si>
  <si>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</si>
  <si>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</si>
  <si>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</si>
  <si>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</si>
  <si>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</si>
  <si>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</si>
  <si>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</si>
  <si>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</si>
  <si>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</si>
  <si>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</si>
  <si>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</si>
  <si>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</si>
  <si>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</si>
  <si>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</si>
  <si>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</si>
  <si>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</si>
  <si>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</si>
  <si>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</si>
  <si>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</si>
  <si>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</si>
  <si>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</si>
  <si>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</si>
  <si>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</si>
  <si>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</si>
  <si>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</si>
  <si>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</si>
  <si>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</si>
  <si>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</si>
  <si>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</si>
  <si>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</si>
  <si>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</si>
  <si>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</si>
  <si>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</si>
  <si>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</si>
  <si>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</si>
  <si>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</si>
  <si>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</si>
  <si>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</si>
  <si>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</si>
  <si>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</si>
  <si>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</si>
  <si>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</si>
  <si>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</si>
  <si>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</si>
  <si>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</si>
  <si>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</si>
  <si>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</si>
  <si>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</si>
  <si>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</si>
  <si>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</si>
  <si>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</si>
  <si>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</si>
  <si>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</si>
  <si>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</si>
  <si>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</si>
  <si>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</si>
  <si>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</si>
  <si>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</si>
  <si>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</si>
  <si>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</si>
  <si>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</si>
  <si>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</si>
  <si>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</si>
  <si>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富山県　富山市</t>
  </si>
  <si>
    <t>法適用</t>
  </si>
  <si>
    <t>水道事業</t>
  </si>
  <si>
    <t>末端給水事業</t>
  </si>
  <si>
    <t>A1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</si>
  <si>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</si>
  <si>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</si>
  <si>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</si>
  <si>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</si>
  <si>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</si>
  <si>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</si>
  <si>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・有形固定資産減価償却率及び管路経年化率については、類似団体平均よりも低い状況にはあるものの、年々高まってきており、今後も資産の老朽化は進むと見込んでいます。
・老朽化した管路の更新については、災害時における市民生活への影響を最小限にするため、配水幹線の耐震化を最優先の課題として計画的に進めています。
・配水幹線以外の口径の小さな水道管についても、耐用年数や布設経過年数、漏水発生状況等を勘案し、計画的に更新を進め、耐震化を図っています。
</t>
    <rPh sb="1" eb="3">
      <t>ユウケイ</t>
    </rPh>
    <rPh sb="3" eb="5">
      <t>コテイ</t>
    </rPh>
    <rPh sb="5" eb="7">
      <t>シサン</t>
    </rPh>
    <rPh sb="7" eb="9">
      <t>ゲンカ</t>
    </rPh>
    <rPh sb="9" eb="11">
      <t>ショウキャク</t>
    </rPh>
    <rPh sb="11" eb="12">
      <t>リツ</t>
    </rPh>
    <rPh sb="12" eb="13">
      <t>オヨ</t>
    </rPh>
    <rPh sb="14" eb="16">
      <t>カンロ</t>
    </rPh>
    <rPh sb="16" eb="19">
      <t>ケイネンカ</t>
    </rPh>
    <rPh sb="26" eb="28">
      <t>ルイジ</t>
    </rPh>
    <rPh sb="28" eb="30">
      <t>ダンタイ</t>
    </rPh>
    <rPh sb="35" eb="36">
      <t>ヒク</t>
    </rPh>
    <rPh sb="37" eb="39">
      <t>ジョウキョウ</t>
    </rPh>
    <rPh sb="47" eb="49">
      <t>ネンネン</t>
    </rPh>
    <rPh sb="49" eb="50">
      <t>タカ</t>
    </rPh>
    <rPh sb="58" eb="60">
      <t>コンゴ</t>
    </rPh>
    <rPh sb="61" eb="63">
      <t>シサン</t>
    </rPh>
    <rPh sb="64" eb="67">
      <t>ロウキュウカ</t>
    </rPh>
    <rPh sb="68" eb="69">
      <t>スス</t>
    </rPh>
    <rPh sb="71" eb="73">
      <t>ミコ</t>
    </rPh>
    <phoneticPr fontId="4"/>
  </si>
  <si>
    <t xml:space="preserve">・類似団体や全国平均と比較して企業債残高対給水収益比率が高いものの、経常収支比率や流動比率、料金回収率については、各指標の基準となる100％を上回っており、概ね健全な状況にあると考えています。
・引き続き給水収益の減少が見込まれる一方、費用面では、減価償却費や施設の維持管理経費などの固定的な経費が大きな割合を占めていることから、現在の料金体系を維持した場合、経常収支における黒字は年々減少すると見込まれます。
・さらには、老朽化した施設や管路の更新に伴う財源も必要であることから、今後、経営に対する健全性の低下が懸念されます。
・各指標については、平成29年度から10年間の事業計画である第2次富山市上下水道中長期ビジョンにおいても、計画の進捗管理や経営の状況、課題を把握するための重要な指標として位置づけており、引き続きこれらの指標を活用しながら、健全な経営に努めてまいります。
</t>
    <phoneticPr fontId="4"/>
  </si>
  <si>
    <r>
      <t xml:space="preserve">・施設の老朽化に伴い、配水池や浄水場、配水幹線等の整備に取り組んでいることから、減価償却費は年々増加しています。
　一方、水需要の減少に伴い料金収入の対象となる水量（有収水量）は減少しています。
　このことから、前年度と比較して経常収支比率は低くなり、給水原価は高くなっています。
</t>
    </r>
    <r>
      <rPr>
        <u/>
        <sz val="11"/>
        <color theme="1"/>
        <rFont val="ＭＳ ゴシック"/>
        <family val="3"/>
        <charset val="128"/>
      </rPr>
      <t>・累積欠損金比率については、県営熊野川水道用水供給事業の廃止に係る会計処理に伴って一時的に発生したものであり、当該欠損金については、資本金等で補填し既に解消しています。</t>
    </r>
    <r>
      <rPr>
        <sz val="11"/>
        <color theme="1"/>
        <rFont val="ＭＳ ゴシック"/>
        <family val="3"/>
        <charset val="128"/>
      </rPr>
      <t xml:space="preserve">
・平成23年度より企業債の充当率を引き下げたことから、企業債残高は年々減少していますが、企業債残高対給水収益比率については、類似団体や全国平均よりも高い状況にあります。
・施設や管路の整備費用に対する財源は、充当率を引き下げた企業債のほか、内部留保資金（現金）により対応しています。
　この結果、前年度と比較して流動資産である現金預金は減少し、流動比率が下がっているものの、基準となる100％を上回っていることから、短期的な債務に対する支払能力に支障はありません。
　しかしながら、今後も数値は低下していくことが見込まれることから、経営の健全性・効率性を示す指標のひとつとして留意する必要があります。
・有収水量は減少している一方、料金収入の対象とならない漏水やメータ不感、洗管作業などの水量は増加していることから、有収率は減少しています。
</t>
    </r>
    <rPh sb="172" eb="173">
      <t>カカ</t>
    </rPh>
    <rPh sb="275" eb="276">
      <t>タイ</t>
    </rPh>
    <rPh sb="293" eb="295">
      <t>ゼンコク</t>
    </rPh>
    <rPh sb="302" eb="304">
      <t>ジョウキョウ</t>
    </rPh>
    <rPh sb="467" eb="469">
      <t>コンゴ</t>
    </rPh>
    <rPh sb="470" eb="472">
      <t>スウチ</t>
    </rPh>
    <rPh sb="473" eb="475">
      <t>テイカ</t>
    </rPh>
    <rPh sb="482" eb="484">
      <t>ミコ</t>
    </rPh>
    <rPh sb="499" eb="502">
      <t>コウリツセイ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</si>
</sst>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u/>
      <sz val="11"/>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0.77</c:v>
                </c:pt>
                <c:pt idx="1">
                  <c:v>0.78</c:v>
                </c:pt>
                <c:pt idx="2">
                  <c:v>0.78</c:v>
                </c:pt>
                <c:pt idx="3">
                  <c:v>0.55000000000000004</c:v>
                </c:pt>
                <c:pt idx="4">
                  <c:v>0.67</c:v>
                </c:pt>
              </c:numCache>
            </c:numRef>
          </c:val>
        </c:ser>
        <c:dLbls>
          <c:showLegendKey val="0"/>
          <c:showVal val="0"/>
          <c:showCatName val="0"/>
          <c:showSerName val="0"/>
          <c:showPercent val="0"/>
          <c:showBubbleSize val="0"/>
        </c:dLbls>
        <c:gapWidth val="150"/>
        <c:axId val="104840192"/>
        <c:axId val="1048423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c:v>
                </c:pt>
                <c:pt idx="1">
                  <c:v>0.74</c:v>
                </c:pt>
                <c:pt idx="2">
                  <c:v>0.76</c:v>
                </c:pt>
                <c:pt idx="3">
                  <c:v>0.69</c:v>
                </c:pt>
                <c:pt idx="4">
                  <c:v>0.74</c:v>
                </c:pt>
              </c:numCache>
            </c:numRef>
          </c:val>
          <c:smooth val="0"/>
        </c:ser>
        <c:dLbls>
          <c:showLegendKey val="0"/>
          <c:showVal val="0"/>
          <c:showCatName val="0"/>
          <c:showSerName val="0"/>
          <c:showPercent val="0"/>
          <c:showBubbleSize val="0"/>
        </c:dLbls>
        <c:marker val="1"/>
        <c:smooth val="0"/>
        <c:axId val="104840192"/>
        <c:axId val="104842368"/>
      </c:lineChart>
      <c:dateAx>
        <c:axId val="104840192"/>
        <c:scaling>
          <c:orientation val="minMax"/>
        </c:scaling>
        <c:delete val="1"/>
        <c:axPos val="b"/>
        <c:numFmt formatCode="ge" sourceLinked="1"/>
        <c:majorTickMark val="none"/>
        <c:minorTickMark val="none"/>
        <c:tickLblPos val="none"/>
        <c:crossAx val="104842368"/>
        <c:crosses val="autoZero"/>
        <c:auto val="1"/>
        <c:lblOffset val="100"/>
        <c:baseTimeUnit val="years"/>
      </c:dateAx>
      <c:valAx>
        <c:axId val="1048423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4840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65.89</c:v>
                </c:pt>
                <c:pt idx="1">
                  <c:v>65.45</c:v>
                </c:pt>
                <c:pt idx="2">
                  <c:v>64.28</c:v>
                </c:pt>
                <c:pt idx="3">
                  <c:v>65.69</c:v>
                </c:pt>
                <c:pt idx="4">
                  <c:v>67.89</c:v>
                </c:pt>
              </c:numCache>
            </c:numRef>
          </c:val>
        </c:ser>
        <c:dLbls>
          <c:showLegendKey val="0"/>
          <c:showVal val="0"/>
          <c:showCatName val="0"/>
          <c:showSerName val="0"/>
          <c:showPercent val="0"/>
          <c:showBubbleSize val="0"/>
        </c:dLbls>
        <c:gapWidth val="150"/>
        <c:axId val="108137856"/>
        <c:axId val="108160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64.66</c:v>
                </c:pt>
                <c:pt idx="1">
                  <c:v>64.09</c:v>
                </c:pt>
                <c:pt idx="2">
                  <c:v>63.91</c:v>
                </c:pt>
                <c:pt idx="3">
                  <c:v>63.25</c:v>
                </c:pt>
                <c:pt idx="4">
                  <c:v>63.03</c:v>
                </c:pt>
              </c:numCache>
            </c:numRef>
          </c:val>
          <c:smooth val="0"/>
        </c:ser>
        <c:dLbls>
          <c:showLegendKey val="0"/>
          <c:showVal val="0"/>
          <c:showCatName val="0"/>
          <c:showSerName val="0"/>
          <c:showPercent val="0"/>
          <c:showBubbleSize val="0"/>
        </c:dLbls>
        <c:marker val="1"/>
        <c:smooth val="0"/>
        <c:axId val="108137856"/>
        <c:axId val="108160512"/>
      </c:lineChart>
      <c:dateAx>
        <c:axId val="108137856"/>
        <c:scaling>
          <c:orientation val="minMax"/>
        </c:scaling>
        <c:delete val="1"/>
        <c:axPos val="b"/>
        <c:numFmt formatCode="ge" sourceLinked="1"/>
        <c:majorTickMark val="none"/>
        <c:minorTickMark val="none"/>
        <c:tickLblPos val="none"/>
        <c:crossAx val="108160512"/>
        <c:crosses val="autoZero"/>
        <c:auto val="1"/>
        <c:lblOffset val="100"/>
        <c:baseTimeUnit val="years"/>
      </c:dateAx>
      <c:valAx>
        <c:axId val="108160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91.05</c:v>
                </c:pt>
                <c:pt idx="1">
                  <c:v>91.45</c:v>
                </c:pt>
                <c:pt idx="2">
                  <c:v>91.15</c:v>
                </c:pt>
                <c:pt idx="3">
                  <c:v>90.82</c:v>
                </c:pt>
                <c:pt idx="4">
                  <c:v>90.4</c:v>
                </c:pt>
              </c:numCache>
            </c:numRef>
          </c:val>
        </c:ser>
        <c:dLbls>
          <c:showLegendKey val="0"/>
          <c:showVal val="0"/>
          <c:showCatName val="0"/>
          <c:showSerName val="0"/>
          <c:showPercent val="0"/>
          <c:showBubbleSize val="0"/>
        </c:dLbls>
        <c:gapWidth val="150"/>
        <c:axId val="108182528"/>
        <c:axId val="10819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90.63</c:v>
                </c:pt>
                <c:pt idx="1">
                  <c:v>91.19</c:v>
                </c:pt>
                <c:pt idx="2">
                  <c:v>91.45</c:v>
                </c:pt>
                <c:pt idx="3">
                  <c:v>91.07</c:v>
                </c:pt>
                <c:pt idx="4">
                  <c:v>91.21</c:v>
                </c:pt>
              </c:numCache>
            </c:numRef>
          </c:val>
          <c:smooth val="0"/>
        </c:ser>
        <c:dLbls>
          <c:showLegendKey val="0"/>
          <c:showVal val="0"/>
          <c:showCatName val="0"/>
          <c:showSerName val="0"/>
          <c:showPercent val="0"/>
          <c:showBubbleSize val="0"/>
        </c:dLbls>
        <c:marker val="1"/>
        <c:smooth val="0"/>
        <c:axId val="108182528"/>
        <c:axId val="108196992"/>
      </c:lineChart>
      <c:dateAx>
        <c:axId val="108182528"/>
        <c:scaling>
          <c:orientation val="minMax"/>
        </c:scaling>
        <c:delete val="1"/>
        <c:axPos val="b"/>
        <c:numFmt formatCode="ge" sourceLinked="1"/>
        <c:majorTickMark val="none"/>
        <c:minorTickMark val="none"/>
        <c:tickLblPos val="none"/>
        <c:crossAx val="108196992"/>
        <c:crosses val="autoZero"/>
        <c:auto val="1"/>
        <c:lblOffset val="100"/>
        <c:baseTimeUnit val="years"/>
      </c:dateAx>
      <c:valAx>
        <c:axId val="10819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8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104.42</c:v>
                </c:pt>
                <c:pt idx="1">
                  <c:v>104.02</c:v>
                </c:pt>
                <c:pt idx="2">
                  <c:v>101.06</c:v>
                </c:pt>
                <c:pt idx="3">
                  <c:v>112.91</c:v>
                </c:pt>
                <c:pt idx="4">
                  <c:v>110.66</c:v>
                </c:pt>
              </c:numCache>
            </c:numRef>
          </c:val>
        </c:ser>
        <c:dLbls>
          <c:showLegendKey val="0"/>
          <c:showVal val="0"/>
          <c:showCatName val="0"/>
          <c:showSerName val="0"/>
          <c:showPercent val="0"/>
          <c:showBubbleSize val="0"/>
        </c:dLbls>
        <c:gapWidth val="150"/>
        <c:axId val="105085568"/>
        <c:axId val="10509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107.75</c:v>
                </c:pt>
                <c:pt idx="1">
                  <c:v>107.94</c:v>
                </c:pt>
                <c:pt idx="2">
                  <c:v>108.98</c:v>
                </c:pt>
                <c:pt idx="3">
                  <c:v>114.44</c:v>
                </c:pt>
                <c:pt idx="4">
                  <c:v>115.21</c:v>
                </c:pt>
              </c:numCache>
            </c:numRef>
          </c:val>
          <c:smooth val="0"/>
        </c:ser>
        <c:dLbls>
          <c:showLegendKey val="0"/>
          <c:showVal val="0"/>
          <c:showCatName val="0"/>
          <c:showSerName val="0"/>
          <c:showPercent val="0"/>
          <c:showBubbleSize val="0"/>
        </c:dLbls>
        <c:marker val="1"/>
        <c:smooth val="0"/>
        <c:axId val="105085568"/>
        <c:axId val="105091840"/>
      </c:lineChart>
      <c:dateAx>
        <c:axId val="105085568"/>
        <c:scaling>
          <c:orientation val="minMax"/>
        </c:scaling>
        <c:delete val="1"/>
        <c:axPos val="b"/>
        <c:numFmt formatCode="ge" sourceLinked="1"/>
        <c:majorTickMark val="none"/>
        <c:minorTickMark val="none"/>
        <c:tickLblPos val="none"/>
        <c:crossAx val="105091840"/>
        <c:crosses val="autoZero"/>
        <c:auto val="1"/>
        <c:lblOffset val="100"/>
        <c:baseTimeUnit val="years"/>
      </c:dateAx>
      <c:valAx>
        <c:axId val="10509184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508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34.71</c:v>
                </c:pt>
                <c:pt idx="1">
                  <c:v>36.18</c:v>
                </c:pt>
                <c:pt idx="2">
                  <c:v>37.86</c:v>
                </c:pt>
                <c:pt idx="3">
                  <c:v>39.69</c:v>
                </c:pt>
                <c:pt idx="4">
                  <c:v>41</c:v>
                </c:pt>
              </c:numCache>
            </c:numRef>
          </c:val>
        </c:ser>
        <c:dLbls>
          <c:showLegendKey val="0"/>
          <c:showVal val="0"/>
          <c:showCatName val="0"/>
          <c:showSerName val="0"/>
          <c:showPercent val="0"/>
          <c:showBubbleSize val="0"/>
        </c:dLbls>
        <c:gapWidth val="150"/>
        <c:axId val="105109760"/>
        <c:axId val="1069756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43.4</c:v>
                </c:pt>
                <c:pt idx="1">
                  <c:v>44.41</c:v>
                </c:pt>
                <c:pt idx="2">
                  <c:v>45.38</c:v>
                </c:pt>
                <c:pt idx="3">
                  <c:v>47.7</c:v>
                </c:pt>
                <c:pt idx="4">
                  <c:v>48.41</c:v>
                </c:pt>
              </c:numCache>
            </c:numRef>
          </c:val>
          <c:smooth val="0"/>
        </c:ser>
        <c:dLbls>
          <c:showLegendKey val="0"/>
          <c:showVal val="0"/>
          <c:showCatName val="0"/>
          <c:showSerName val="0"/>
          <c:showPercent val="0"/>
          <c:showBubbleSize val="0"/>
        </c:dLbls>
        <c:marker val="1"/>
        <c:smooth val="0"/>
        <c:axId val="105109760"/>
        <c:axId val="106975616"/>
      </c:lineChart>
      <c:dateAx>
        <c:axId val="105109760"/>
        <c:scaling>
          <c:orientation val="minMax"/>
        </c:scaling>
        <c:delete val="1"/>
        <c:axPos val="b"/>
        <c:numFmt formatCode="ge" sourceLinked="1"/>
        <c:majorTickMark val="none"/>
        <c:minorTickMark val="none"/>
        <c:tickLblPos val="none"/>
        <c:crossAx val="106975616"/>
        <c:crosses val="autoZero"/>
        <c:auto val="1"/>
        <c:lblOffset val="100"/>
        <c:baseTimeUnit val="years"/>
      </c:dateAx>
      <c:valAx>
        <c:axId val="1069756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1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3.49</c:v>
                </c:pt>
                <c:pt idx="1">
                  <c:v>5.07</c:v>
                </c:pt>
                <c:pt idx="2">
                  <c:v>5.63</c:v>
                </c:pt>
                <c:pt idx="3">
                  <c:v>6.81</c:v>
                </c:pt>
                <c:pt idx="4">
                  <c:v>7.83</c:v>
                </c:pt>
              </c:numCache>
            </c:numRef>
          </c:val>
        </c:ser>
        <c:dLbls>
          <c:showLegendKey val="0"/>
          <c:showVal val="0"/>
          <c:showCatName val="0"/>
          <c:showSerName val="0"/>
          <c:showPercent val="0"/>
          <c:showBubbleSize val="0"/>
        </c:dLbls>
        <c:gapWidth val="150"/>
        <c:axId val="106997632"/>
        <c:axId val="106999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10.94</c:v>
                </c:pt>
                <c:pt idx="1">
                  <c:v>12.28</c:v>
                </c:pt>
                <c:pt idx="2">
                  <c:v>13.33</c:v>
                </c:pt>
                <c:pt idx="3">
                  <c:v>14.54</c:v>
                </c:pt>
                <c:pt idx="4">
                  <c:v>16.16</c:v>
                </c:pt>
              </c:numCache>
            </c:numRef>
          </c:val>
          <c:smooth val="0"/>
        </c:ser>
        <c:dLbls>
          <c:showLegendKey val="0"/>
          <c:showVal val="0"/>
          <c:showCatName val="0"/>
          <c:showSerName val="0"/>
          <c:showPercent val="0"/>
          <c:showBubbleSize val="0"/>
        </c:dLbls>
        <c:marker val="1"/>
        <c:smooth val="0"/>
        <c:axId val="106997632"/>
        <c:axId val="106999808"/>
      </c:lineChart>
      <c:dateAx>
        <c:axId val="106997632"/>
        <c:scaling>
          <c:orientation val="minMax"/>
        </c:scaling>
        <c:delete val="1"/>
        <c:axPos val="b"/>
        <c:numFmt formatCode="ge" sourceLinked="1"/>
        <c:majorTickMark val="none"/>
        <c:minorTickMark val="none"/>
        <c:tickLblPos val="none"/>
        <c:crossAx val="106999808"/>
        <c:crosses val="autoZero"/>
        <c:auto val="1"/>
        <c:lblOffset val="100"/>
        <c:baseTimeUnit val="years"/>
      </c:dateAx>
      <c:valAx>
        <c:axId val="106999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997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formatCode="#,##0.00;&quot;△&quot;#,##0.00;&quot;-&quot;">
                  <c:v>50.44</c:v>
                </c:pt>
              </c:numCache>
            </c:numRef>
          </c:val>
        </c:ser>
        <c:dLbls>
          <c:showLegendKey val="0"/>
          <c:showVal val="0"/>
          <c:showCatName val="0"/>
          <c:showSerName val="0"/>
          <c:showPercent val="0"/>
          <c:showBubbleSize val="0"/>
        </c:dLbls>
        <c:gapWidth val="150"/>
        <c:axId val="106765696"/>
        <c:axId val="106771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0.57999999999999996</c:v>
                </c:pt>
                <c:pt idx="1">
                  <c:v>0.45</c:v>
                </c:pt>
                <c:pt idx="2">
                  <c:v>0.34</c:v>
                </c:pt>
                <c:pt idx="3" formatCode="#,##0.00;&quot;△&quot;#,##0.00">
                  <c:v>0</c:v>
                </c:pt>
                <c:pt idx="4">
                  <c:v>0.71</c:v>
                </c:pt>
              </c:numCache>
            </c:numRef>
          </c:val>
          <c:smooth val="0"/>
        </c:ser>
        <c:dLbls>
          <c:showLegendKey val="0"/>
          <c:showVal val="0"/>
          <c:showCatName val="0"/>
          <c:showSerName val="0"/>
          <c:showPercent val="0"/>
          <c:showBubbleSize val="0"/>
        </c:dLbls>
        <c:marker val="1"/>
        <c:smooth val="0"/>
        <c:axId val="106765696"/>
        <c:axId val="106771968"/>
      </c:lineChart>
      <c:dateAx>
        <c:axId val="106765696"/>
        <c:scaling>
          <c:orientation val="minMax"/>
        </c:scaling>
        <c:delete val="1"/>
        <c:axPos val="b"/>
        <c:numFmt formatCode="ge" sourceLinked="1"/>
        <c:majorTickMark val="none"/>
        <c:minorTickMark val="none"/>
        <c:tickLblPos val="none"/>
        <c:crossAx val="106771968"/>
        <c:crosses val="autoZero"/>
        <c:auto val="1"/>
        <c:lblOffset val="100"/>
        <c:baseTimeUnit val="years"/>
      </c:dateAx>
      <c:valAx>
        <c:axId val="10677196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765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1004.6</c:v>
                </c:pt>
                <c:pt idx="1">
                  <c:v>1354.26</c:v>
                </c:pt>
                <c:pt idx="2">
                  <c:v>1048.6400000000001</c:v>
                </c:pt>
                <c:pt idx="3">
                  <c:v>215.94</c:v>
                </c:pt>
                <c:pt idx="4">
                  <c:v>184.25</c:v>
                </c:pt>
              </c:numCache>
            </c:numRef>
          </c:val>
        </c:ser>
        <c:dLbls>
          <c:showLegendKey val="0"/>
          <c:showVal val="0"/>
          <c:showCatName val="0"/>
          <c:showSerName val="0"/>
          <c:showPercent val="0"/>
          <c:showBubbleSize val="0"/>
        </c:dLbls>
        <c:gapWidth val="150"/>
        <c:axId val="106823040"/>
        <c:axId val="106833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487.15</c:v>
                </c:pt>
                <c:pt idx="1">
                  <c:v>475.07</c:v>
                </c:pt>
                <c:pt idx="2">
                  <c:v>473.46</c:v>
                </c:pt>
                <c:pt idx="3">
                  <c:v>240.81</c:v>
                </c:pt>
                <c:pt idx="4">
                  <c:v>241.71</c:v>
                </c:pt>
              </c:numCache>
            </c:numRef>
          </c:val>
          <c:smooth val="0"/>
        </c:ser>
        <c:dLbls>
          <c:showLegendKey val="0"/>
          <c:showVal val="0"/>
          <c:showCatName val="0"/>
          <c:showSerName val="0"/>
          <c:showPercent val="0"/>
          <c:showBubbleSize val="0"/>
        </c:dLbls>
        <c:marker val="1"/>
        <c:smooth val="0"/>
        <c:axId val="106823040"/>
        <c:axId val="106833408"/>
      </c:lineChart>
      <c:dateAx>
        <c:axId val="106823040"/>
        <c:scaling>
          <c:orientation val="minMax"/>
        </c:scaling>
        <c:delete val="1"/>
        <c:axPos val="b"/>
        <c:numFmt formatCode="ge" sourceLinked="1"/>
        <c:majorTickMark val="none"/>
        <c:minorTickMark val="none"/>
        <c:tickLblPos val="none"/>
        <c:crossAx val="106833408"/>
        <c:crosses val="autoZero"/>
        <c:auto val="1"/>
        <c:lblOffset val="100"/>
        <c:baseTimeUnit val="years"/>
      </c:dateAx>
      <c:valAx>
        <c:axId val="10683340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823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735.39</c:v>
                </c:pt>
                <c:pt idx="1">
                  <c:v>720.19</c:v>
                </c:pt>
                <c:pt idx="2">
                  <c:v>727.57</c:v>
                </c:pt>
                <c:pt idx="3">
                  <c:v>728.99</c:v>
                </c:pt>
                <c:pt idx="4">
                  <c:v>725.94</c:v>
                </c:pt>
              </c:numCache>
            </c:numRef>
          </c:val>
        </c:ser>
        <c:dLbls>
          <c:showLegendKey val="0"/>
          <c:showVal val="0"/>
          <c:showCatName val="0"/>
          <c:showSerName val="0"/>
          <c:showPercent val="0"/>
          <c:showBubbleSize val="0"/>
        </c:dLbls>
        <c:gapWidth val="150"/>
        <c:axId val="106847232"/>
        <c:axId val="10686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304.97000000000003</c:v>
                </c:pt>
                <c:pt idx="1">
                  <c:v>296.5</c:v>
                </c:pt>
                <c:pt idx="2">
                  <c:v>285.77</c:v>
                </c:pt>
                <c:pt idx="3">
                  <c:v>283.10000000000002</c:v>
                </c:pt>
                <c:pt idx="4">
                  <c:v>274.14</c:v>
                </c:pt>
              </c:numCache>
            </c:numRef>
          </c:val>
          <c:smooth val="0"/>
        </c:ser>
        <c:dLbls>
          <c:showLegendKey val="0"/>
          <c:showVal val="0"/>
          <c:showCatName val="0"/>
          <c:showSerName val="0"/>
          <c:showPercent val="0"/>
          <c:showBubbleSize val="0"/>
        </c:dLbls>
        <c:marker val="1"/>
        <c:smooth val="0"/>
        <c:axId val="106847232"/>
        <c:axId val="106865792"/>
      </c:lineChart>
      <c:dateAx>
        <c:axId val="106847232"/>
        <c:scaling>
          <c:orientation val="minMax"/>
        </c:scaling>
        <c:delete val="1"/>
        <c:axPos val="b"/>
        <c:numFmt formatCode="ge" sourceLinked="1"/>
        <c:majorTickMark val="none"/>
        <c:minorTickMark val="none"/>
        <c:tickLblPos val="none"/>
        <c:crossAx val="106865792"/>
        <c:crosses val="autoZero"/>
        <c:auto val="1"/>
        <c:lblOffset val="100"/>
        <c:baseTimeUnit val="years"/>
      </c:dateAx>
      <c:valAx>
        <c:axId val="1068657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06847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94.71</c:v>
                </c:pt>
                <c:pt idx="1">
                  <c:v>94.17</c:v>
                </c:pt>
                <c:pt idx="2">
                  <c:v>91.58</c:v>
                </c:pt>
                <c:pt idx="3">
                  <c:v>104.59</c:v>
                </c:pt>
                <c:pt idx="4">
                  <c:v>101.92</c:v>
                </c:pt>
              </c:numCache>
            </c:numRef>
          </c:val>
        </c:ser>
        <c:dLbls>
          <c:showLegendKey val="0"/>
          <c:showVal val="0"/>
          <c:showCatName val="0"/>
          <c:showSerName val="0"/>
          <c:showPercent val="0"/>
          <c:showBubbleSize val="0"/>
        </c:dLbls>
        <c:gapWidth val="150"/>
        <c:axId val="108081920"/>
        <c:axId val="108083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100.35</c:v>
                </c:pt>
                <c:pt idx="1">
                  <c:v>100.42</c:v>
                </c:pt>
                <c:pt idx="2">
                  <c:v>100.77</c:v>
                </c:pt>
                <c:pt idx="3">
                  <c:v>107.74</c:v>
                </c:pt>
                <c:pt idx="4">
                  <c:v>108.81</c:v>
                </c:pt>
              </c:numCache>
            </c:numRef>
          </c:val>
          <c:smooth val="0"/>
        </c:ser>
        <c:dLbls>
          <c:showLegendKey val="0"/>
          <c:showVal val="0"/>
          <c:showCatName val="0"/>
          <c:showSerName val="0"/>
          <c:showPercent val="0"/>
          <c:showBubbleSize val="0"/>
        </c:dLbls>
        <c:marker val="1"/>
        <c:smooth val="0"/>
        <c:axId val="108081920"/>
        <c:axId val="108083840"/>
      </c:lineChart>
      <c:dateAx>
        <c:axId val="108081920"/>
        <c:scaling>
          <c:orientation val="minMax"/>
        </c:scaling>
        <c:delete val="1"/>
        <c:axPos val="b"/>
        <c:numFmt formatCode="ge" sourceLinked="1"/>
        <c:majorTickMark val="none"/>
        <c:minorTickMark val="none"/>
        <c:tickLblPos val="none"/>
        <c:crossAx val="108083840"/>
        <c:crosses val="autoZero"/>
        <c:auto val="1"/>
        <c:lblOffset val="100"/>
        <c:baseTimeUnit val="years"/>
      </c:dateAx>
      <c:valAx>
        <c:axId val="108083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138.06</c:v>
                </c:pt>
                <c:pt idx="1">
                  <c:v>138.59</c:v>
                </c:pt>
                <c:pt idx="2">
                  <c:v>142.01</c:v>
                </c:pt>
                <c:pt idx="3">
                  <c:v>124.06</c:v>
                </c:pt>
                <c:pt idx="4">
                  <c:v>126.99</c:v>
                </c:pt>
              </c:numCache>
            </c:numRef>
          </c:val>
        </c:ser>
        <c:dLbls>
          <c:showLegendKey val="0"/>
          <c:showVal val="0"/>
          <c:showCatName val="0"/>
          <c:showSerName val="0"/>
          <c:showPercent val="0"/>
          <c:showBubbleSize val="0"/>
        </c:dLbls>
        <c:gapWidth val="150"/>
        <c:axId val="108109824"/>
        <c:axId val="108111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166.95</c:v>
                </c:pt>
                <c:pt idx="1">
                  <c:v>166.61</c:v>
                </c:pt>
                <c:pt idx="2">
                  <c:v>165.74</c:v>
                </c:pt>
                <c:pt idx="3">
                  <c:v>154.33000000000001</c:v>
                </c:pt>
                <c:pt idx="4">
                  <c:v>152.94999999999999</c:v>
                </c:pt>
              </c:numCache>
            </c:numRef>
          </c:val>
          <c:smooth val="0"/>
        </c:ser>
        <c:dLbls>
          <c:showLegendKey val="0"/>
          <c:showVal val="0"/>
          <c:showCatName val="0"/>
          <c:showSerName val="0"/>
          <c:showPercent val="0"/>
          <c:showBubbleSize val="0"/>
        </c:dLbls>
        <c:marker val="1"/>
        <c:smooth val="0"/>
        <c:axId val="108109824"/>
        <c:axId val="108111744"/>
      </c:lineChart>
      <c:dateAx>
        <c:axId val="108109824"/>
        <c:scaling>
          <c:orientation val="minMax"/>
        </c:scaling>
        <c:delete val="1"/>
        <c:axPos val="b"/>
        <c:numFmt formatCode="ge" sourceLinked="1"/>
        <c:majorTickMark val="none"/>
        <c:minorTickMark val="none"/>
        <c:tickLblPos val="none"/>
        <c:crossAx val="108111744"/>
        <c:crosses val="autoZero"/>
        <c:auto val="1"/>
        <c:lblOffset val="100"/>
        <c:baseTimeUnit val="years"/>
      </c:dateAx>
      <c:valAx>
        <c:axId val="108111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810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zoomScale="80" zoomScaleNormal="80" workbookViewId="0">
      <selection activeCell="CB17" sqref="CB17"/>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80" t="s">
        <v>0</v>
      </c>
      <c r="C2" s="80"/>
      <c r="D2" s="80"/>
      <c r="E2" s="80"/>
      <c r="F2" s="80"/>
      <c r="G2" s="80"/>
      <c r="H2" s="80"/>
      <c r="I2" s="80"/>
      <c r="J2" s="80"/>
      <c r="K2" s="80"/>
      <c r="L2" s="80"/>
      <c r="M2" s="80"/>
      <c r="N2" s="80"/>
      <c r="O2" s="80"/>
      <c r="P2" s="80"/>
      <c r="Q2" s="80"/>
      <c r="R2" s="80"/>
      <c r="S2" s="80"/>
      <c r="T2" s="80"/>
      <c r="U2" s="80"/>
      <c r="V2" s="80"/>
      <c r="W2" s="80"/>
      <c r="X2" s="80"/>
      <c r="Y2" s="80"/>
      <c r="Z2" s="80"/>
      <c r="AA2" s="80"/>
      <c r="AB2" s="80"/>
      <c r="AC2" s="80"/>
      <c r="AD2" s="80"/>
      <c r="AE2" s="80"/>
      <c r="AF2" s="80"/>
      <c r="AG2" s="80"/>
      <c r="AH2" s="80"/>
      <c r="AI2" s="80"/>
      <c r="AJ2" s="80"/>
      <c r="AK2" s="80"/>
      <c r="AL2" s="80"/>
      <c r="AM2" s="80"/>
      <c r="AN2" s="80"/>
      <c r="AO2" s="80"/>
      <c r="AP2" s="80"/>
      <c r="AQ2" s="80"/>
      <c r="AR2" s="80"/>
      <c r="AS2" s="80"/>
      <c r="AT2" s="80"/>
      <c r="AU2" s="80"/>
      <c r="AV2" s="80"/>
      <c r="AW2" s="80"/>
      <c r="AX2" s="80"/>
      <c r="AY2" s="80"/>
      <c r="AZ2" s="80"/>
      <c r="BA2" s="80"/>
      <c r="BB2" s="80"/>
      <c r="BC2" s="80"/>
      <c r="BD2" s="80"/>
      <c r="BE2" s="80"/>
      <c r="BF2" s="80"/>
      <c r="BG2" s="80"/>
      <c r="BH2" s="80"/>
      <c r="BI2" s="80"/>
      <c r="BJ2" s="80"/>
      <c r="BK2" s="80"/>
      <c r="BL2" s="80"/>
      <c r="BM2" s="80"/>
      <c r="BN2" s="80"/>
      <c r="BO2" s="80"/>
      <c r="BP2" s="80"/>
      <c r="BQ2" s="80"/>
      <c r="BR2" s="80"/>
      <c r="BS2" s="80"/>
      <c r="BT2" s="80"/>
      <c r="BU2" s="80"/>
      <c r="BV2" s="80"/>
      <c r="BW2" s="80"/>
      <c r="BX2" s="80"/>
      <c r="BY2" s="80"/>
      <c r="BZ2" s="80"/>
    </row>
    <row r="3" spans="1:78" ht="9.75" customHeight="1">
      <c r="A3" s="2"/>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0"/>
      <c r="AP3" s="80"/>
      <c r="AQ3" s="80"/>
      <c r="AR3" s="80"/>
      <c r="AS3" s="80"/>
      <c r="AT3" s="80"/>
      <c r="AU3" s="80"/>
      <c r="AV3" s="80"/>
      <c r="AW3" s="80"/>
      <c r="AX3" s="80"/>
      <c r="AY3" s="80"/>
      <c r="AZ3" s="80"/>
      <c r="BA3" s="80"/>
      <c r="BB3" s="80"/>
      <c r="BC3" s="80"/>
      <c r="BD3" s="80"/>
      <c r="BE3" s="80"/>
      <c r="BF3" s="80"/>
      <c r="BG3" s="80"/>
      <c r="BH3" s="80"/>
      <c r="BI3" s="80"/>
      <c r="BJ3" s="80"/>
      <c r="BK3" s="80"/>
      <c r="BL3" s="80"/>
      <c r="BM3" s="80"/>
      <c r="BN3" s="80"/>
      <c r="BO3" s="80"/>
      <c r="BP3" s="80"/>
      <c r="BQ3" s="80"/>
      <c r="BR3" s="80"/>
      <c r="BS3" s="80"/>
      <c r="BT3" s="80"/>
      <c r="BU3" s="80"/>
      <c r="BV3" s="80"/>
      <c r="BW3" s="80"/>
      <c r="BX3" s="80"/>
      <c r="BY3" s="80"/>
      <c r="BZ3" s="80"/>
    </row>
    <row r="4" spans="1:78" ht="9.75" customHeight="1">
      <c r="A4" s="2"/>
      <c r="B4" s="80"/>
      <c r="C4" s="80"/>
      <c r="D4" s="80"/>
      <c r="E4" s="80"/>
      <c r="F4" s="80"/>
      <c r="G4" s="80"/>
      <c r="H4" s="80"/>
      <c r="I4" s="80"/>
      <c r="J4" s="80"/>
      <c r="K4" s="80"/>
      <c r="L4" s="80"/>
      <c r="M4" s="80"/>
      <c r="N4" s="80"/>
      <c r="O4" s="80"/>
      <c r="P4" s="80"/>
      <c r="Q4" s="80"/>
      <c r="R4" s="80"/>
      <c r="S4" s="80"/>
      <c r="T4" s="80"/>
      <c r="U4" s="80"/>
      <c r="V4" s="80"/>
      <c r="W4" s="80"/>
      <c r="X4" s="80"/>
      <c r="Y4" s="80"/>
      <c r="Z4" s="80"/>
      <c r="AA4" s="80"/>
      <c r="AB4" s="80"/>
      <c r="AC4" s="80"/>
      <c r="AD4" s="80"/>
      <c r="AE4" s="80"/>
      <c r="AF4" s="80"/>
      <c r="AG4" s="80"/>
      <c r="AH4" s="80"/>
      <c r="AI4" s="80"/>
      <c r="AJ4" s="80"/>
      <c r="AK4" s="80"/>
      <c r="AL4" s="80"/>
      <c r="AM4" s="80"/>
      <c r="AN4" s="80"/>
      <c r="AO4" s="80"/>
      <c r="AP4" s="80"/>
      <c r="AQ4" s="80"/>
      <c r="AR4" s="80"/>
      <c r="AS4" s="80"/>
      <c r="AT4" s="80"/>
      <c r="AU4" s="80"/>
      <c r="AV4" s="80"/>
      <c r="AW4" s="80"/>
      <c r="AX4" s="80"/>
      <c r="AY4" s="80"/>
      <c r="AZ4" s="80"/>
      <c r="BA4" s="80"/>
      <c r="BB4" s="80"/>
      <c r="BC4" s="80"/>
      <c r="BD4" s="80"/>
      <c r="BE4" s="80"/>
      <c r="BF4" s="80"/>
      <c r="BG4" s="80"/>
      <c r="BH4" s="80"/>
      <c r="BI4" s="80"/>
      <c r="BJ4" s="80"/>
      <c r="BK4" s="80"/>
      <c r="BL4" s="80"/>
      <c r="BM4" s="80"/>
      <c r="BN4" s="80"/>
      <c r="BO4" s="80"/>
      <c r="BP4" s="80"/>
      <c r="BQ4" s="80"/>
      <c r="BR4" s="80"/>
      <c r="BS4" s="80"/>
      <c r="BT4" s="80"/>
      <c r="BU4" s="80"/>
      <c r="BV4" s="80"/>
      <c r="BW4" s="80"/>
      <c r="BX4" s="80"/>
      <c r="BY4" s="80"/>
      <c r="BZ4" s="8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81" t="str">
        <f>データ!H6</f>
        <v>富山県　富山市</v>
      </c>
      <c r="C6" s="81"/>
      <c r="D6" s="81"/>
      <c r="E6" s="81"/>
      <c r="F6" s="81"/>
      <c r="G6" s="81"/>
      <c r="H6" s="81"/>
      <c r="I6" s="81"/>
      <c r="J6" s="81"/>
      <c r="K6" s="81"/>
      <c r="L6" s="81"/>
      <c r="M6" s="81"/>
      <c r="N6" s="81"/>
      <c r="O6" s="81"/>
      <c r="P6" s="81"/>
      <c r="Q6" s="81"/>
      <c r="R6" s="81"/>
      <c r="S6" s="81"/>
      <c r="T6" s="81"/>
      <c r="U6" s="81"/>
      <c r="V6" s="81"/>
      <c r="W6" s="81"/>
      <c r="X6" s="81"/>
      <c r="Y6" s="81"/>
      <c r="Z6" s="81"/>
      <c r="AA6" s="81"/>
      <c r="AB6" s="81"/>
      <c r="AC6" s="81"/>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82" t="s">
        <v>1</v>
      </c>
      <c r="C7" s="83"/>
      <c r="D7" s="83"/>
      <c r="E7" s="83"/>
      <c r="F7" s="83"/>
      <c r="G7" s="83"/>
      <c r="H7" s="83"/>
      <c r="I7" s="84"/>
      <c r="J7" s="82" t="s">
        <v>2</v>
      </c>
      <c r="K7" s="83"/>
      <c r="L7" s="83"/>
      <c r="M7" s="83"/>
      <c r="N7" s="83"/>
      <c r="O7" s="83"/>
      <c r="P7" s="83"/>
      <c r="Q7" s="84"/>
      <c r="R7" s="82" t="s">
        <v>3</v>
      </c>
      <c r="S7" s="83"/>
      <c r="T7" s="83"/>
      <c r="U7" s="83"/>
      <c r="V7" s="83"/>
      <c r="W7" s="83"/>
      <c r="X7" s="83"/>
      <c r="Y7" s="84"/>
      <c r="Z7" s="82" t="s">
        <v>4</v>
      </c>
      <c r="AA7" s="83"/>
      <c r="AB7" s="83"/>
      <c r="AC7" s="83"/>
      <c r="AD7" s="83"/>
      <c r="AE7" s="83"/>
      <c r="AF7" s="83"/>
      <c r="AG7" s="84"/>
      <c r="AH7" s="3"/>
      <c r="AI7" s="82" t="s">
        <v>5</v>
      </c>
      <c r="AJ7" s="83"/>
      <c r="AK7" s="83"/>
      <c r="AL7" s="83"/>
      <c r="AM7" s="83"/>
      <c r="AN7" s="83"/>
      <c r="AO7" s="83"/>
      <c r="AP7" s="84"/>
      <c r="AQ7" s="71" t="s">
        <v>6</v>
      </c>
      <c r="AR7" s="71"/>
      <c r="AS7" s="71"/>
      <c r="AT7" s="71"/>
      <c r="AU7" s="71"/>
      <c r="AV7" s="71"/>
      <c r="AW7" s="71"/>
      <c r="AX7" s="71"/>
      <c r="AY7" s="71" t="s">
        <v>7</v>
      </c>
      <c r="AZ7" s="71"/>
      <c r="BA7" s="71"/>
      <c r="BB7" s="71"/>
      <c r="BC7" s="71"/>
      <c r="BD7" s="71"/>
      <c r="BE7" s="71"/>
      <c r="BF7" s="71"/>
      <c r="BG7" s="3"/>
      <c r="BH7" s="3"/>
      <c r="BI7" s="3"/>
      <c r="BJ7" s="3"/>
      <c r="BK7" s="3"/>
      <c r="BL7" s="4" t="s">
        <v>8</v>
      </c>
      <c r="BM7" s="5"/>
      <c r="BN7" s="5"/>
      <c r="BO7" s="5"/>
      <c r="BP7" s="5"/>
      <c r="BQ7" s="5"/>
      <c r="BR7" s="5"/>
      <c r="BS7" s="5"/>
      <c r="BT7" s="5"/>
      <c r="BU7" s="5"/>
      <c r="BV7" s="5"/>
      <c r="BW7" s="5"/>
      <c r="BX7" s="5"/>
      <c r="BY7" s="6"/>
    </row>
    <row r="8" spans="1:78" ht="18.75" customHeight="1">
      <c r="A8" s="2"/>
      <c r="B8" s="74" t="str">
        <f>データ!I6</f>
        <v>法適用</v>
      </c>
      <c r="C8" s="75"/>
      <c r="D8" s="75"/>
      <c r="E8" s="75"/>
      <c r="F8" s="75"/>
      <c r="G8" s="75"/>
      <c r="H8" s="75"/>
      <c r="I8" s="76"/>
      <c r="J8" s="74" t="str">
        <f>データ!J6</f>
        <v>水道事業</v>
      </c>
      <c r="K8" s="75"/>
      <c r="L8" s="75"/>
      <c r="M8" s="75"/>
      <c r="N8" s="75"/>
      <c r="O8" s="75"/>
      <c r="P8" s="75"/>
      <c r="Q8" s="76"/>
      <c r="R8" s="74" t="str">
        <f>データ!K6</f>
        <v>末端給水事業</v>
      </c>
      <c r="S8" s="75"/>
      <c r="T8" s="75"/>
      <c r="U8" s="75"/>
      <c r="V8" s="75"/>
      <c r="W8" s="75"/>
      <c r="X8" s="75"/>
      <c r="Y8" s="76"/>
      <c r="Z8" s="74" t="str">
        <f>データ!L6</f>
        <v>A1</v>
      </c>
      <c r="AA8" s="75"/>
      <c r="AB8" s="75"/>
      <c r="AC8" s="75"/>
      <c r="AD8" s="75"/>
      <c r="AE8" s="75"/>
      <c r="AF8" s="75"/>
      <c r="AG8" s="76"/>
      <c r="AH8" s="3"/>
      <c r="AI8" s="77">
        <f>データ!Q6</f>
        <v>419123</v>
      </c>
      <c r="AJ8" s="78"/>
      <c r="AK8" s="78"/>
      <c r="AL8" s="78"/>
      <c r="AM8" s="78"/>
      <c r="AN8" s="78"/>
      <c r="AO8" s="78"/>
      <c r="AP8" s="79"/>
      <c r="AQ8" s="60">
        <f>データ!R6</f>
        <v>1241.77</v>
      </c>
      <c r="AR8" s="60"/>
      <c r="AS8" s="60"/>
      <c r="AT8" s="60"/>
      <c r="AU8" s="60"/>
      <c r="AV8" s="60"/>
      <c r="AW8" s="60"/>
      <c r="AX8" s="60"/>
      <c r="AY8" s="60">
        <f>データ!S6</f>
        <v>337.52</v>
      </c>
      <c r="AZ8" s="60"/>
      <c r="BA8" s="60"/>
      <c r="BB8" s="60"/>
      <c r="BC8" s="60"/>
      <c r="BD8" s="60"/>
      <c r="BE8" s="60"/>
      <c r="BF8" s="60"/>
      <c r="BG8" s="3"/>
      <c r="BH8" s="3"/>
      <c r="BI8" s="3"/>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c r="J9" s="71" t="s">
        <v>12</v>
      </c>
      <c r="K9" s="71"/>
      <c r="L9" s="71"/>
      <c r="M9" s="71"/>
      <c r="N9" s="71"/>
      <c r="O9" s="71"/>
      <c r="P9" s="71"/>
      <c r="Q9" s="71"/>
      <c r="R9" s="71" t="s">
        <v>13</v>
      </c>
      <c r="S9" s="71"/>
      <c r="T9" s="71"/>
      <c r="U9" s="71"/>
      <c r="V9" s="71"/>
      <c r="W9" s="71"/>
      <c r="X9" s="71"/>
      <c r="Y9" s="71"/>
      <c r="Z9" s="71" t="s">
        <v>14</v>
      </c>
      <c r="AA9" s="71"/>
      <c r="AB9" s="71"/>
      <c r="AC9" s="71"/>
      <c r="AD9" s="71"/>
      <c r="AE9" s="71"/>
      <c r="AF9" s="71"/>
      <c r="AG9" s="71"/>
      <c r="AH9" s="3"/>
      <c r="AI9" s="71" t="s">
        <v>15</v>
      </c>
      <c r="AJ9" s="71"/>
      <c r="AK9" s="71"/>
      <c r="AL9" s="71"/>
      <c r="AM9" s="71"/>
      <c r="AN9" s="71"/>
      <c r="AO9" s="71"/>
      <c r="AP9" s="71"/>
      <c r="AQ9" s="71" t="s">
        <v>16</v>
      </c>
      <c r="AR9" s="71"/>
      <c r="AS9" s="71"/>
      <c r="AT9" s="71"/>
      <c r="AU9" s="71"/>
      <c r="AV9" s="71"/>
      <c r="AW9" s="71"/>
      <c r="AX9" s="71"/>
      <c r="AY9" s="71" t="s">
        <v>17</v>
      </c>
      <c r="AZ9" s="71"/>
      <c r="BA9" s="71"/>
      <c r="BB9" s="71"/>
      <c r="BC9" s="71"/>
      <c r="BD9" s="71"/>
      <c r="BE9" s="71"/>
      <c r="BF9" s="71"/>
      <c r="BG9" s="3"/>
      <c r="BH9" s="3"/>
      <c r="BI9" s="3"/>
      <c r="BJ9" s="3"/>
      <c r="BK9" s="3"/>
      <c r="BL9" s="72" t="s">
        <v>18</v>
      </c>
      <c r="BM9" s="73"/>
      <c r="BN9" s="10" t="s">
        <v>19</v>
      </c>
      <c r="BO9" s="11"/>
      <c r="BP9" s="11"/>
      <c r="BQ9" s="11"/>
      <c r="BR9" s="11"/>
      <c r="BS9" s="11"/>
      <c r="BT9" s="11"/>
      <c r="BU9" s="11"/>
      <c r="BV9" s="11"/>
      <c r="BW9" s="11"/>
      <c r="BX9" s="11"/>
      <c r="BY9" s="12"/>
    </row>
    <row r="10" spans="1:78" ht="18.75" customHeight="1">
      <c r="A10" s="2"/>
      <c r="B10" s="60" t="str">
        <f>データ!M6</f>
        <v>-</v>
      </c>
      <c r="C10" s="60"/>
      <c r="D10" s="60"/>
      <c r="E10" s="60"/>
      <c r="F10" s="60"/>
      <c r="G10" s="60"/>
      <c r="H10" s="60"/>
      <c r="I10" s="60"/>
      <c r="J10" s="60">
        <f>データ!N6</f>
        <v>52.73</v>
      </c>
      <c r="K10" s="60"/>
      <c r="L10" s="60"/>
      <c r="M10" s="60"/>
      <c r="N10" s="60"/>
      <c r="O10" s="60"/>
      <c r="P10" s="60"/>
      <c r="Q10" s="60"/>
      <c r="R10" s="60">
        <f>データ!O6</f>
        <v>98.67</v>
      </c>
      <c r="S10" s="60"/>
      <c r="T10" s="60"/>
      <c r="U10" s="60"/>
      <c r="V10" s="60"/>
      <c r="W10" s="60"/>
      <c r="X10" s="60"/>
      <c r="Y10" s="60"/>
      <c r="Z10" s="68">
        <f>データ!P6</f>
        <v>2268</v>
      </c>
      <c r="AA10" s="68"/>
      <c r="AB10" s="68"/>
      <c r="AC10" s="68"/>
      <c r="AD10" s="68"/>
      <c r="AE10" s="68"/>
      <c r="AF10" s="68"/>
      <c r="AG10" s="68"/>
      <c r="AH10" s="2"/>
      <c r="AI10" s="68">
        <f>データ!T6</f>
        <v>412616</v>
      </c>
      <c r="AJ10" s="68"/>
      <c r="AK10" s="68"/>
      <c r="AL10" s="68"/>
      <c r="AM10" s="68"/>
      <c r="AN10" s="68"/>
      <c r="AO10" s="68"/>
      <c r="AP10" s="68"/>
      <c r="AQ10" s="60">
        <f>データ!U6</f>
        <v>381.1</v>
      </c>
      <c r="AR10" s="60"/>
      <c r="AS10" s="60"/>
      <c r="AT10" s="60"/>
      <c r="AU10" s="60"/>
      <c r="AV10" s="60"/>
      <c r="AW10" s="60"/>
      <c r="AX10" s="60"/>
      <c r="AY10" s="60">
        <f>データ!V6</f>
        <v>1082.7</v>
      </c>
      <c r="AZ10" s="60"/>
      <c r="BA10" s="60"/>
      <c r="BB10" s="60"/>
      <c r="BC10" s="60"/>
      <c r="BD10" s="60"/>
      <c r="BE10" s="60"/>
      <c r="BF10" s="60"/>
      <c r="BG10" s="2"/>
      <c r="BH10" s="2"/>
      <c r="BI10" s="2"/>
      <c r="BJ10" s="2"/>
      <c r="BK10" s="2"/>
      <c r="BL10" s="61" t="s">
        <v>20</v>
      </c>
      <c r="BM10" s="62"/>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3" t="s">
        <v>22</v>
      </c>
      <c r="BM11" s="63"/>
      <c r="BN11" s="63"/>
      <c r="BO11" s="63"/>
      <c r="BP11" s="63"/>
      <c r="BQ11" s="63"/>
      <c r="BR11" s="63"/>
      <c r="BS11" s="63"/>
      <c r="BT11" s="63"/>
      <c r="BU11" s="63"/>
      <c r="BV11" s="63"/>
      <c r="BW11" s="63"/>
      <c r="BX11" s="63"/>
      <c r="BY11" s="63"/>
      <c r="BZ11" s="63"/>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3"/>
      <c r="BM12" s="63"/>
      <c r="BN12" s="63"/>
      <c r="BO12" s="63"/>
      <c r="BP12" s="63"/>
      <c r="BQ12" s="63"/>
      <c r="BR12" s="63"/>
      <c r="BS12" s="63"/>
      <c r="BT12" s="63"/>
      <c r="BU12" s="63"/>
      <c r="BV12" s="63"/>
      <c r="BW12" s="63"/>
      <c r="BX12" s="63"/>
      <c r="BY12" s="63"/>
      <c r="BZ12" s="63"/>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4"/>
      <c r="BM13" s="64"/>
      <c r="BN13" s="64"/>
      <c r="BO13" s="64"/>
      <c r="BP13" s="64"/>
      <c r="BQ13" s="64"/>
      <c r="BR13" s="64"/>
      <c r="BS13" s="64"/>
      <c r="BT13" s="64"/>
      <c r="BU13" s="64"/>
      <c r="BV13" s="64"/>
      <c r="BW13" s="64"/>
      <c r="BX13" s="64"/>
      <c r="BY13" s="64"/>
      <c r="BZ13" s="64"/>
    </row>
    <row r="14" spans="1:78" ht="13.5" customHeight="1">
      <c r="A14" s="2"/>
      <c r="B14" s="65" t="s">
        <v>23</v>
      </c>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6"/>
      <c r="BE14" s="66"/>
      <c r="BF14" s="66"/>
      <c r="BG14" s="66"/>
      <c r="BH14" s="66"/>
      <c r="BI14" s="66"/>
      <c r="BJ14" s="67"/>
      <c r="BK14" s="2"/>
      <c r="BL14" s="41" t="s">
        <v>24</v>
      </c>
      <c r="BM14" s="42"/>
      <c r="BN14" s="42"/>
      <c r="BO14" s="42"/>
      <c r="BP14" s="42"/>
      <c r="BQ14" s="42"/>
      <c r="BR14" s="42"/>
      <c r="BS14" s="42"/>
      <c r="BT14" s="42"/>
      <c r="BU14" s="42"/>
      <c r="BV14" s="42"/>
      <c r="BW14" s="42"/>
      <c r="BX14" s="42"/>
      <c r="BY14" s="42"/>
      <c r="BZ14" s="43"/>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44"/>
      <c r="BM15" s="45"/>
      <c r="BN15" s="45"/>
      <c r="BO15" s="45"/>
      <c r="BP15" s="45"/>
      <c r="BQ15" s="45"/>
      <c r="BR15" s="45"/>
      <c r="BS15" s="45"/>
      <c r="BT15" s="45"/>
      <c r="BU15" s="45"/>
      <c r="BV15" s="45"/>
      <c r="BW15" s="45"/>
      <c r="BX15" s="45"/>
      <c r="BY15" s="45"/>
      <c r="BZ15" s="46"/>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106</v>
      </c>
      <c r="BM16" s="55"/>
      <c r="BN16" s="55"/>
      <c r="BO16" s="55"/>
      <c r="BP16" s="55"/>
      <c r="BQ16" s="55"/>
      <c r="BR16" s="55"/>
      <c r="BS16" s="55"/>
      <c r="BT16" s="55"/>
      <c r="BU16" s="55"/>
      <c r="BV16" s="55"/>
      <c r="BW16" s="55"/>
      <c r="BX16" s="55"/>
      <c r="BY16" s="55"/>
      <c r="BZ16" s="56"/>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c r="A34" s="2"/>
      <c r="B34" s="16"/>
      <c r="C34" s="53" t="s">
        <v>25</v>
      </c>
      <c r="D34" s="53"/>
      <c r="E34" s="53"/>
      <c r="F34" s="53"/>
      <c r="G34" s="53"/>
      <c r="H34" s="53"/>
      <c r="I34" s="53"/>
      <c r="J34" s="53"/>
      <c r="K34" s="53"/>
      <c r="L34" s="53"/>
      <c r="M34" s="53"/>
      <c r="N34" s="53"/>
      <c r="O34" s="53"/>
      <c r="P34" s="53"/>
      <c r="Q34" s="19"/>
      <c r="R34" s="53" t="s">
        <v>26</v>
      </c>
      <c r="S34" s="53"/>
      <c r="T34" s="53"/>
      <c r="U34" s="53"/>
      <c r="V34" s="53"/>
      <c r="W34" s="53"/>
      <c r="X34" s="53"/>
      <c r="Y34" s="53"/>
      <c r="Z34" s="53"/>
      <c r="AA34" s="53"/>
      <c r="AB34" s="53"/>
      <c r="AC34" s="53"/>
      <c r="AD34" s="53"/>
      <c r="AE34" s="53"/>
      <c r="AF34" s="19"/>
      <c r="AG34" s="53" t="s">
        <v>27</v>
      </c>
      <c r="AH34" s="53"/>
      <c r="AI34" s="53"/>
      <c r="AJ34" s="53"/>
      <c r="AK34" s="53"/>
      <c r="AL34" s="53"/>
      <c r="AM34" s="53"/>
      <c r="AN34" s="53"/>
      <c r="AO34" s="53"/>
      <c r="AP34" s="53"/>
      <c r="AQ34" s="53"/>
      <c r="AR34" s="53"/>
      <c r="AS34" s="53"/>
      <c r="AT34" s="53"/>
      <c r="AU34" s="19"/>
      <c r="AV34" s="53" t="s">
        <v>28</v>
      </c>
      <c r="AW34" s="53"/>
      <c r="AX34" s="53"/>
      <c r="AY34" s="53"/>
      <c r="AZ34" s="53"/>
      <c r="BA34" s="53"/>
      <c r="BB34" s="53"/>
      <c r="BC34" s="53"/>
      <c r="BD34" s="53"/>
      <c r="BE34" s="53"/>
      <c r="BF34" s="53"/>
      <c r="BG34" s="53"/>
      <c r="BH34" s="53"/>
      <c r="BI34" s="53"/>
      <c r="BJ34" s="18"/>
      <c r="BK34" s="2"/>
      <c r="BL34" s="54"/>
      <c r="BM34" s="55"/>
      <c r="BN34" s="55"/>
      <c r="BO34" s="55"/>
      <c r="BP34" s="55"/>
      <c r="BQ34" s="55"/>
      <c r="BR34" s="55"/>
      <c r="BS34" s="55"/>
      <c r="BT34" s="55"/>
      <c r="BU34" s="55"/>
      <c r="BV34" s="55"/>
      <c r="BW34" s="55"/>
      <c r="BX34" s="55"/>
      <c r="BY34" s="55"/>
      <c r="BZ34" s="56"/>
    </row>
    <row r="35" spans="1:78" ht="13.5" customHeight="1">
      <c r="A35" s="2"/>
      <c r="B35" s="16"/>
      <c r="C35" s="53"/>
      <c r="D35" s="53"/>
      <c r="E35" s="53"/>
      <c r="F35" s="53"/>
      <c r="G35" s="53"/>
      <c r="H35" s="53"/>
      <c r="I35" s="53"/>
      <c r="J35" s="53"/>
      <c r="K35" s="53"/>
      <c r="L35" s="53"/>
      <c r="M35" s="53"/>
      <c r="N35" s="53"/>
      <c r="O35" s="53"/>
      <c r="P35" s="53"/>
      <c r="Q35" s="19"/>
      <c r="R35" s="53"/>
      <c r="S35" s="53"/>
      <c r="T35" s="53"/>
      <c r="U35" s="53"/>
      <c r="V35" s="53"/>
      <c r="W35" s="53"/>
      <c r="X35" s="53"/>
      <c r="Y35" s="53"/>
      <c r="Z35" s="53"/>
      <c r="AA35" s="53"/>
      <c r="AB35" s="53"/>
      <c r="AC35" s="53"/>
      <c r="AD35" s="53"/>
      <c r="AE35" s="53"/>
      <c r="AF35" s="19"/>
      <c r="AG35" s="53"/>
      <c r="AH35" s="53"/>
      <c r="AI35" s="53"/>
      <c r="AJ35" s="53"/>
      <c r="AK35" s="53"/>
      <c r="AL35" s="53"/>
      <c r="AM35" s="53"/>
      <c r="AN35" s="53"/>
      <c r="AO35" s="53"/>
      <c r="AP35" s="53"/>
      <c r="AQ35" s="53"/>
      <c r="AR35" s="53"/>
      <c r="AS35" s="53"/>
      <c r="AT35" s="53"/>
      <c r="AU35" s="19"/>
      <c r="AV35" s="53"/>
      <c r="AW35" s="53"/>
      <c r="AX35" s="53"/>
      <c r="AY35" s="53"/>
      <c r="AZ35" s="53"/>
      <c r="BA35" s="53"/>
      <c r="BB35" s="53"/>
      <c r="BC35" s="53"/>
      <c r="BD35" s="53"/>
      <c r="BE35" s="53"/>
      <c r="BF35" s="53"/>
      <c r="BG35" s="53"/>
      <c r="BH35" s="53"/>
      <c r="BI35" s="53"/>
      <c r="BJ35" s="18"/>
      <c r="BK35" s="2"/>
      <c r="BL35" s="54"/>
      <c r="BM35" s="55"/>
      <c r="BN35" s="55"/>
      <c r="BO35" s="55"/>
      <c r="BP35" s="55"/>
      <c r="BQ35" s="55"/>
      <c r="BR35" s="55"/>
      <c r="BS35" s="55"/>
      <c r="BT35" s="55"/>
      <c r="BU35" s="55"/>
      <c r="BV35" s="55"/>
      <c r="BW35" s="55"/>
      <c r="BX35" s="55"/>
      <c r="BY35" s="55"/>
      <c r="BZ35" s="56"/>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4"/>
      <c r="BM44" s="55"/>
      <c r="BN44" s="55"/>
      <c r="BO44" s="55"/>
      <c r="BP44" s="55"/>
      <c r="BQ44" s="55"/>
      <c r="BR44" s="55"/>
      <c r="BS44" s="55"/>
      <c r="BT44" s="55"/>
      <c r="BU44" s="55"/>
      <c r="BV44" s="55"/>
      <c r="BW44" s="55"/>
      <c r="BX44" s="55"/>
      <c r="BY44" s="55"/>
      <c r="BZ44" s="5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1" t="s">
        <v>29</v>
      </c>
      <c r="BM45" s="42"/>
      <c r="BN45" s="42"/>
      <c r="BO45" s="42"/>
      <c r="BP45" s="42"/>
      <c r="BQ45" s="42"/>
      <c r="BR45" s="42"/>
      <c r="BS45" s="42"/>
      <c r="BT45" s="42"/>
      <c r="BU45" s="42"/>
      <c r="BV45" s="42"/>
      <c r="BW45" s="42"/>
      <c r="BX45" s="42"/>
      <c r="BY45" s="42"/>
      <c r="BZ45" s="43"/>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4"/>
      <c r="BM46" s="45"/>
      <c r="BN46" s="45"/>
      <c r="BO46" s="45"/>
      <c r="BP46" s="45"/>
      <c r="BQ46" s="45"/>
      <c r="BR46" s="45"/>
      <c r="BS46" s="45"/>
      <c r="BT46" s="45"/>
      <c r="BU46" s="45"/>
      <c r="BV46" s="45"/>
      <c r="BW46" s="45"/>
      <c r="BX46" s="45"/>
      <c r="BY46" s="45"/>
      <c r="BZ46" s="46"/>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104</v>
      </c>
      <c r="BM47" s="55"/>
      <c r="BN47" s="55"/>
      <c r="BO47" s="55"/>
      <c r="BP47" s="55"/>
      <c r="BQ47" s="55"/>
      <c r="BR47" s="55"/>
      <c r="BS47" s="55"/>
      <c r="BT47" s="55"/>
      <c r="BU47" s="55"/>
      <c r="BV47" s="55"/>
      <c r="BW47" s="55"/>
      <c r="BX47" s="55"/>
      <c r="BY47" s="55"/>
      <c r="BZ47" s="56"/>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c r="A56" s="2"/>
      <c r="B56" s="16"/>
      <c r="C56" s="53" t="s">
        <v>30</v>
      </c>
      <c r="D56" s="53"/>
      <c r="E56" s="53"/>
      <c r="F56" s="53"/>
      <c r="G56" s="53"/>
      <c r="H56" s="53"/>
      <c r="I56" s="53"/>
      <c r="J56" s="53"/>
      <c r="K56" s="53"/>
      <c r="L56" s="53"/>
      <c r="M56" s="53"/>
      <c r="N56" s="53"/>
      <c r="O56" s="53"/>
      <c r="P56" s="53"/>
      <c r="Q56" s="19"/>
      <c r="R56" s="53" t="s">
        <v>31</v>
      </c>
      <c r="S56" s="53"/>
      <c r="T56" s="53"/>
      <c r="U56" s="53"/>
      <c r="V56" s="53"/>
      <c r="W56" s="53"/>
      <c r="X56" s="53"/>
      <c r="Y56" s="53"/>
      <c r="Z56" s="53"/>
      <c r="AA56" s="53"/>
      <c r="AB56" s="53"/>
      <c r="AC56" s="53"/>
      <c r="AD56" s="53"/>
      <c r="AE56" s="53"/>
      <c r="AF56" s="19"/>
      <c r="AG56" s="53" t="s">
        <v>32</v>
      </c>
      <c r="AH56" s="53"/>
      <c r="AI56" s="53"/>
      <c r="AJ56" s="53"/>
      <c r="AK56" s="53"/>
      <c r="AL56" s="53"/>
      <c r="AM56" s="53"/>
      <c r="AN56" s="53"/>
      <c r="AO56" s="53"/>
      <c r="AP56" s="53"/>
      <c r="AQ56" s="53"/>
      <c r="AR56" s="53"/>
      <c r="AS56" s="53"/>
      <c r="AT56" s="53"/>
      <c r="AU56" s="19"/>
      <c r="AV56" s="53" t="s">
        <v>33</v>
      </c>
      <c r="AW56" s="53"/>
      <c r="AX56" s="53"/>
      <c r="AY56" s="53"/>
      <c r="AZ56" s="53"/>
      <c r="BA56" s="53"/>
      <c r="BB56" s="53"/>
      <c r="BC56" s="53"/>
      <c r="BD56" s="53"/>
      <c r="BE56" s="53"/>
      <c r="BF56" s="53"/>
      <c r="BG56" s="53"/>
      <c r="BH56" s="53"/>
      <c r="BI56" s="53"/>
      <c r="BJ56" s="18"/>
      <c r="BK56" s="2"/>
      <c r="BL56" s="54"/>
      <c r="BM56" s="55"/>
      <c r="BN56" s="55"/>
      <c r="BO56" s="55"/>
      <c r="BP56" s="55"/>
      <c r="BQ56" s="55"/>
      <c r="BR56" s="55"/>
      <c r="BS56" s="55"/>
      <c r="BT56" s="55"/>
      <c r="BU56" s="55"/>
      <c r="BV56" s="55"/>
      <c r="BW56" s="55"/>
      <c r="BX56" s="55"/>
      <c r="BY56" s="55"/>
      <c r="BZ56" s="56"/>
    </row>
    <row r="57" spans="1:78" ht="13.5" customHeight="1">
      <c r="A57" s="2"/>
      <c r="B57" s="16"/>
      <c r="C57" s="53"/>
      <c r="D57" s="53"/>
      <c r="E57" s="53"/>
      <c r="F57" s="53"/>
      <c r="G57" s="53"/>
      <c r="H57" s="53"/>
      <c r="I57" s="53"/>
      <c r="J57" s="53"/>
      <c r="K57" s="53"/>
      <c r="L57" s="53"/>
      <c r="M57" s="53"/>
      <c r="N57" s="53"/>
      <c r="O57" s="53"/>
      <c r="P57" s="53"/>
      <c r="Q57" s="19"/>
      <c r="R57" s="53"/>
      <c r="S57" s="53"/>
      <c r="T57" s="53"/>
      <c r="U57" s="53"/>
      <c r="V57" s="53"/>
      <c r="W57" s="53"/>
      <c r="X57" s="53"/>
      <c r="Y57" s="53"/>
      <c r="Z57" s="53"/>
      <c r="AA57" s="53"/>
      <c r="AB57" s="53"/>
      <c r="AC57" s="53"/>
      <c r="AD57" s="53"/>
      <c r="AE57" s="53"/>
      <c r="AF57" s="19"/>
      <c r="AG57" s="53"/>
      <c r="AH57" s="53"/>
      <c r="AI57" s="53"/>
      <c r="AJ57" s="53"/>
      <c r="AK57" s="53"/>
      <c r="AL57" s="53"/>
      <c r="AM57" s="53"/>
      <c r="AN57" s="53"/>
      <c r="AO57" s="53"/>
      <c r="AP57" s="53"/>
      <c r="AQ57" s="53"/>
      <c r="AR57" s="53"/>
      <c r="AS57" s="53"/>
      <c r="AT57" s="53"/>
      <c r="AU57" s="19"/>
      <c r="AV57" s="53"/>
      <c r="AW57" s="53"/>
      <c r="AX57" s="53"/>
      <c r="AY57" s="53"/>
      <c r="AZ57" s="53"/>
      <c r="BA57" s="53"/>
      <c r="BB57" s="53"/>
      <c r="BC57" s="53"/>
      <c r="BD57" s="53"/>
      <c r="BE57" s="53"/>
      <c r="BF57" s="53"/>
      <c r="BG57" s="53"/>
      <c r="BH57" s="53"/>
      <c r="BI57" s="53"/>
      <c r="BJ57" s="18"/>
      <c r="BK57" s="2"/>
      <c r="BL57" s="54"/>
      <c r="BM57" s="55"/>
      <c r="BN57" s="55"/>
      <c r="BO57" s="55"/>
      <c r="BP57" s="55"/>
      <c r="BQ57" s="55"/>
      <c r="BR57" s="55"/>
      <c r="BS57" s="55"/>
      <c r="BT57" s="55"/>
      <c r="BU57" s="55"/>
      <c r="BV57" s="55"/>
      <c r="BW57" s="55"/>
      <c r="BX57" s="55"/>
      <c r="BY57" s="55"/>
      <c r="BZ57" s="56"/>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4"/>
      <c r="BM58" s="55"/>
      <c r="BN58" s="55"/>
      <c r="BO58" s="55"/>
      <c r="BP58" s="55"/>
      <c r="BQ58" s="55"/>
      <c r="BR58" s="55"/>
      <c r="BS58" s="55"/>
      <c r="BT58" s="55"/>
      <c r="BU58" s="55"/>
      <c r="BV58" s="55"/>
      <c r="BW58" s="55"/>
      <c r="BX58" s="55"/>
      <c r="BY58" s="55"/>
      <c r="BZ58" s="56"/>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4"/>
      <c r="BM59" s="55"/>
      <c r="BN59" s="55"/>
      <c r="BO59" s="55"/>
      <c r="BP59" s="55"/>
      <c r="BQ59" s="55"/>
      <c r="BR59" s="55"/>
      <c r="BS59" s="55"/>
      <c r="BT59" s="55"/>
      <c r="BU59" s="55"/>
      <c r="BV59" s="55"/>
      <c r="BW59" s="55"/>
      <c r="BX59" s="55"/>
      <c r="BY59" s="55"/>
      <c r="BZ59" s="56"/>
    </row>
    <row r="60" spans="1:78" ht="13.5" customHeight="1">
      <c r="A60" s="2"/>
      <c r="B60" s="57" t="s">
        <v>34</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54"/>
      <c r="BM60" s="55"/>
      <c r="BN60" s="55"/>
      <c r="BO60" s="55"/>
      <c r="BP60" s="55"/>
      <c r="BQ60" s="55"/>
      <c r="BR60" s="55"/>
      <c r="BS60" s="55"/>
      <c r="BT60" s="55"/>
      <c r="BU60" s="55"/>
      <c r="BV60" s="55"/>
      <c r="BW60" s="55"/>
      <c r="BX60" s="55"/>
      <c r="BY60" s="55"/>
      <c r="BZ60" s="56"/>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54"/>
      <c r="BM61" s="55"/>
      <c r="BN61" s="55"/>
      <c r="BO61" s="55"/>
      <c r="BP61" s="55"/>
      <c r="BQ61" s="55"/>
      <c r="BR61" s="55"/>
      <c r="BS61" s="55"/>
      <c r="BT61" s="55"/>
      <c r="BU61" s="55"/>
      <c r="BV61" s="55"/>
      <c r="BW61" s="55"/>
      <c r="BX61" s="55"/>
      <c r="BY61" s="55"/>
      <c r="BZ61" s="56"/>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4"/>
      <c r="BM63" s="55"/>
      <c r="BN63" s="55"/>
      <c r="BO63" s="55"/>
      <c r="BP63" s="55"/>
      <c r="BQ63" s="55"/>
      <c r="BR63" s="55"/>
      <c r="BS63" s="55"/>
      <c r="BT63" s="55"/>
      <c r="BU63" s="55"/>
      <c r="BV63" s="55"/>
      <c r="BW63" s="55"/>
      <c r="BX63" s="55"/>
      <c r="BY63" s="55"/>
      <c r="BZ63" s="56"/>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1" t="s">
        <v>35</v>
      </c>
      <c r="BM64" s="42"/>
      <c r="BN64" s="42"/>
      <c r="BO64" s="42"/>
      <c r="BP64" s="42"/>
      <c r="BQ64" s="42"/>
      <c r="BR64" s="42"/>
      <c r="BS64" s="42"/>
      <c r="BT64" s="42"/>
      <c r="BU64" s="42"/>
      <c r="BV64" s="42"/>
      <c r="BW64" s="42"/>
      <c r="BX64" s="42"/>
      <c r="BY64" s="42"/>
      <c r="BZ64" s="43"/>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4"/>
      <c r="BM65" s="45"/>
      <c r="BN65" s="45"/>
      <c r="BO65" s="45"/>
      <c r="BP65" s="45"/>
      <c r="BQ65" s="45"/>
      <c r="BR65" s="45"/>
      <c r="BS65" s="45"/>
      <c r="BT65" s="45"/>
      <c r="BU65" s="45"/>
      <c r="BV65" s="45"/>
      <c r="BW65" s="45"/>
      <c r="BX65" s="45"/>
      <c r="BY65" s="45"/>
      <c r="BZ65" s="46"/>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7" t="s">
        <v>105</v>
      </c>
      <c r="BM66" s="48"/>
      <c r="BN66" s="48"/>
      <c r="BO66" s="48"/>
      <c r="BP66" s="48"/>
      <c r="BQ66" s="48"/>
      <c r="BR66" s="48"/>
      <c r="BS66" s="48"/>
      <c r="BT66" s="48"/>
      <c r="BU66" s="48"/>
      <c r="BV66" s="48"/>
      <c r="BW66" s="48"/>
      <c r="BX66" s="48"/>
      <c r="BY66" s="48"/>
      <c r="BZ66" s="4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7"/>
      <c r="BM67" s="48"/>
      <c r="BN67" s="48"/>
      <c r="BO67" s="48"/>
      <c r="BP67" s="48"/>
      <c r="BQ67" s="48"/>
      <c r="BR67" s="48"/>
      <c r="BS67" s="48"/>
      <c r="BT67" s="48"/>
      <c r="BU67" s="48"/>
      <c r="BV67" s="48"/>
      <c r="BW67" s="48"/>
      <c r="BX67" s="48"/>
      <c r="BY67" s="48"/>
      <c r="BZ67" s="4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7"/>
      <c r="BM68" s="48"/>
      <c r="BN68" s="48"/>
      <c r="BO68" s="48"/>
      <c r="BP68" s="48"/>
      <c r="BQ68" s="48"/>
      <c r="BR68" s="48"/>
      <c r="BS68" s="48"/>
      <c r="BT68" s="48"/>
      <c r="BU68" s="48"/>
      <c r="BV68" s="48"/>
      <c r="BW68" s="48"/>
      <c r="BX68" s="48"/>
      <c r="BY68" s="48"/>
      <c r="BZ68" s="4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7"/>
      <c r="BM69" s="48"/>
      <c r="BN69" s="48"/>
      <c r="BO69" s="48"/>
      <c r="BP69" s="48"/>
      <c r="BQ69" s="48"/>
      <c r="BR69" s="48"/>
      <c r="BS69" s="48"/>
      <c r="BT69" s="48"/>
      <c r="BU69" s="48"/>
      <c r="BV69" s="48"/>
      <c r="BW69" s="48"/>
      <c r="BX69" s="48"/>
      <c r="BY69" s="48"/>
      <c r="BZ69" s="4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7"/>
      <c r="BM70" s="48"/>
      <c r="BN70" s="48"/>
      <c r="BO70" s="48"/>
      <c r="BP70" s="48"/>
      <c r="BQ70" s="48"/>
      <c r="BR70" s="48"/>
      <c r="BS70" s="48"/>
      <c r="BT70" s="48"/>
      <c r="BU70" s="48"/>
      <c r="BV70" s="48"/>
      <c r="BW70" s="48"/>
      <c r="BX70" s="48"/>
      <c r="BY70" s="48"/>
      <c r="BZ70" s="4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7"/>
      <c r="BM71" s="48"/>
      <c r="BN71" s="48"/>
      <c r="BO71" s="48"/>
      <c r="BP71" s="48"/>
      <c r="BQ71" s="48"/>
      <c r="BR71" s="48"/>
      <c r="BS71" s="48"/>
      <c r="BT71" s="48"/>
      <c r="BU71" s="48"/>
      <c r="BV71" s="48"/>
      <c r="BW71" s="48"/>
      <c r="BX71" s="48"/>
      <c r="BY71" s="48"/>
      <c r="BZ71" s="4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7"/>
      <c r="BM72" s="48"/>
      <c r="BN72" s="48"/>
      <c r="BO72" s="48"/>
      <c r="BP72" s="48"/>
      <c r="BQ72" s="48"/>
      <c r="BR72" s="48"/>
      <c r="BS72" s="48"/>
      <c r="BT72" s="48"/>
      <c r="BU72" s="48"/>
      <c r="BV72" s="48"/>
      <c r="BW72" s="48"/>
      <c r="BX72" s="48"/>
      <c r="BY72" s="48"/>
      <c r="BZ72" s="4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7"/>
      <c r="BM73" s="48"/>
      <c r="BN73" s="48"/>
      <c r="BO73" s="48"/>
      <c r="BP73" s="48"/>
      <c r="BQ73" s="48"/>
      <c r="BR73" s="48"/>
      <c r="BS73" s="48"/>
      <c r="BT73" s="48"/>
      <c r="BU73" s="48"/>
      <c r="BV73" s="48"/>
      <c r="BW73" s="48"/>
      <c r="BX73" s="48"/>
      <c r="BY73" s="48"/>
      <c r="BZ73" s="4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7"/>
      <c r="BM74" s="48"/>
      <c r="BN74" s="48"/>
      <c r="BO74" s="48"/>
      <c r="BP74" s="48"/>
      <c r="BQ74" s="48"/>
      <c r="BR74" s="48"/>
      <c r="BS74" s="48"/>
      <c r="BT74" s="48"/>
      <c r="BU74" s="48"/>
      <c r="BV74" s="48"/>
      <c r="BW74" s="48"/>
      <c r="BX74" s="48"/>
      <c r="BY74" s="48"/>
      <c r="BZ74" s="4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7"/>
      <c r="BM75" s="48"/>
      <c r="BN75" s="48"/>
      <c r="BO75" s="48"/>
      <c r="BP75" s="48"/>
      <c r="BQ75" s="48"/>
      <c r="BR75" s="48"/>
      <c r="BS75" s="48"/>
      <c r="BT75" s="48"/>
      <c r="BU75" s="48"/>
      <c r="BV75" s="48"/>
      <c r="BW75" s="48"/>
      <c r="BX75" s="48"/>
      <c r="BY75" s="48"/>
      <c r="BZ75" s="4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7"/>
      <c r="BM76" s="48"/>
      <c r="BN76" s="48"/>
      <c r="BO76" s="48"/>
      <c r="BP76" s="48"/>
      <c r="BQ76" s="48"/>
      <c r="BR76" s="48"/>
      <c r="BS76" s="48"/>
      <c r="BT76" s="48"/>
      <c r="BU76" s="48"/>
      <c r="BV76" s="48"/>
      <c r="BW76" s="48"/>
      <c r="BX76" s="48"/>
      <c r="BY76" s="48"/>
      <c r="BZ76" s="4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7"/>
      <c r="BM77" s="48"/>
      <c r="BN77" s="48"/>
      <c r="BO77" s="48"/>
      <c r="BP77" s="48"/>
      <c r="BQ77" s="48"/>
      <c r="BR77" s="48"/>
      <c r="BS77" s="48"/>
      <c r="BT77" s="48"/>
      <c r="BU77" s="48"/>
      <c r="BV77" s="48"/>
      <c r="BW77" s="48"/>
      <c r="BX77" s="48"/>
      <c r="BY77" s="48"/>
      <c r="BZ77" s="4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7"/>
      <c r="BM78" s="48"/>
      <c r="BN78" s="48"/>
      <c r="BO78" s="48"/>
      <c r="BP78" s="48"/>
      <c r="BQ78" s="48"/>
      <c r="BR78" s="48"/>
      <c r="BS78" s="48"/>
      <c r="BT78" s="48"/>
      <c r="BU78" s="48"/>
      <c r="BV78" s="48"/>
      <c r="BW78" s="48"/>
      <c r="BX78" s="48"/>
      <c r="BY78" s="48"/>
      <c r="BZ78" s="49"/>
    </row>
    <row r="79" spans="1:78" ht="13.5" customHeight="1">
      <c r="A79" s="2"/>
      <c r="B79" s="16"/>
      <c r="C79" s="53" t="s">
        <v>36</v>
      </c>
      <c r="D79" s="53"/>
      <c r="E79" s="53"/>
      <c r="F79" s="53"/>
      <c r="G79" s="53"/>
      <c r="H79" s="53"/>
      <c r="I79" s="53"/>
      <c r="J79" s="53"/>
      <c r="K79" s="53"/>
      <c r="L79" s="53"/>
      <c r="M79" s="53"/>
      <c r="N79" s="53"/>
      <c r="O79" s="53"/>
      <c r="P79" s="53"/>
      <c r="Q79" s="53"/>
      <c r="R79" s="53"/>
      <c r="S79" s="53"/>
      <c r="T79" s="53"/>
      <c r="U79" s="19"/>
      <c r="V79" s="19"/>
      <c r="W79" s="53" t="s">
        <v>37</v>
      </c>
      <c r="X79" s="53"/>
      <c r="Y79" s="53"/>
      <c r="Z79" s="53"/>
      <c r="AA79" s="53"/>
      <c r="AB79" s="53"/>
      <c r="AC79" s="53"/>
      <c r="AD79" s="53"/>
      <c r="AE79" s="53"/>
      <c r="AF79" s="53"/>
      <c r="AG79" s="53"/>
      <c r="AH79" s="53"/>
      <c r="AI79" s="53"/>
      <c r="AJ79" s="53"/>
      <c r="AK79" s="53"/>
      <c r="AL79" s="53"/>
      <c r="AM79" s="53"/>
      <c r="AN79" s="53"/>
      <c r="AO79" s="19"/>
      <c r="AP79" s="19"/>
      <c r="AQ79" s="53" t="s">
        <v>38</v>
      </c>
      <c r="AR79" s="53"/>
      <c r="AS79" s="53"/>
      <c r="AT79" s="53"/>
      <c r="AU79" s="53"/>
      <c r="AV79" s="53"/>
      <c r="AW79" s="53"/>
      <c r="AX79" s="53"/>
      <c r="AY79" s="53"/>
      <c r="AZ79" s="53"/>
      <c r="BA79" s="53"/>
      <c r="BB79" s="53"/>
      <c r="BC79" s="53"/>
      <c r="BD79" s="53"/>
      <c r="BE79" s="53"/>
      <c r="BF79" s="53"/>
      <c r="BG79" s="53"/>
      <c r="BH79" s="53"/>
      <c r="BI79" s="17"/>
      <c r="BJ79" s="18"/>
      <c r="BK79" s="2"/>
      <c r="BL79" s="47"/>
      <c r="BM79" s="48"/>
      <c r="BN79" s="48"/>
      <c r="BO79" s="48"/>
      <c r="BP79" s="48"/>
      <c r="BQ79" s="48"/>
      <c r="BR79" s="48"/>
      <c r="BS79" s="48"/>
      <c r="BT79" s="48"/>
      <c r="BU79" s="48"/>
      <c r="BV79" s="48"/>
      <c r="BW79" s="48"/>
      <c r="BX79" s="48"/>
      <c r="BY79" s="48"/>
      <c r="BZ79" s="49"/>
    </row>
    <row r="80" spans="1:78" ht="13.5" customHeight="1">
      <c r="A80" s="2"/>
      <c r="B80" s="16"/>
      <c r="C80" s="53"/>
      <c r="D80" s="53"/>
      <c r="E80" s="53"/>
      <c r="F80" s="53"/>
      <c r="G80" s="53"/>
      <c r="H80" s="53"/>
      <c r="I80" s="53"/>
      <c r="J80" s="53"/>
      <c r="K80" s="53"/>
      <c r="L80" s="53"/>
      <c r="M80" s="53"/>
      <c r="N80" s="53"/>
      <c r="O80" s="53"/>
      <c r="P80" s="53"/>
      <c r="Q80" s="53"/>
      <c r="R80" s="53"/>
      <c r="S80" s="53"/>
      <c r="T80" s="53"/>
      <c r="U80" s="19"/>
      <c r="V80" s="19"/>
      <c r="W80" s="53"/>
      <c r="X80" s="53"/>
      <c r="Y80" s="53"/>
      <c r="Z80" s="53"/>
      <c r="AA80" s="53"/>
      <c r="AB80" s="53"/>
      <c r="AC80" s="53"/>
      <c r="AD80" s="53"/>
      <c r="AE80" s="53"/>
      <c r="AF80" s="53"/>
      <c r="AG80" s="53"/>
      <c r="AH80" s="53"/>
      <c r="AI80" s="53"/>
      <c r="AJ80" s="53"/>
      <c r="AK80" s="53"/>
      <c r="AL80" s="53"/>
      <c r="AM80" s="53"/>
      <c r="AN80" s="53"/>
      <c r="AO80" s="19"/>
      <c r="AP80" s="19"/>
      <c r="AQ80" s="53"/>
      <c r="AR80" s="53"/>
      <c r="AS80" s="53"/>
      <c r="AT80" s="53"/>
      <c r="AU80" s="53"/>
      <c r="AV80" s="53"/>
      <c r="AW80" s="53"/>
      <c r="AX80" s="53"/>
      <c r="AY80" s="53"/>
      <c r="AZ80" s="53"/>
      <c r="BA80" s="53"/>
      <c r="BB80" s="53"/>
      <c r="BC80" s="53"/>
      <c r="BD80" s="53"/>
      <c r="BE80" s="53"/>
      <c r="BF80" s="53"/>
      <c r="BG80" s="53"/>
      <c r="BH80" s="53"/>
      <c r="BI80" s="17"/>
      <c r="BJ80" s="18"/>
      <c r="BK80" s="2"/>
      <c r="BL80" s="47"/>
      <c r="BM80" s="48"/>
      <c r="BN80" s="48"/>
      <c r="BO80" s="48"/>
      <c r="BP80" s="48"/>
      <c r="BQ80" s="48"/>
      <c r="BR80" s="48"/>
      <c r="BS80" s="48"/>
      <c r="BT80" s="48"/>
      <c r="BU80" s="48"/>
      <c r="BV80" s="48"/>
      <c r="BW80" s="48"/>
      <c r="BX80" s="48"/>
      <c r="BY80" s="48"/>
      <c r="BZ80" s="4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7"/>
      <c r="BM81" s="48"/>
      <c r="BN81" s="48"/>
      <c r="BO81" s="48"/>
      <c r="BP81" s="48"/>
      <c r="BQ81" s="48"/>
      <c r="BR81" s="48"/>
      <c r="BS81" s="48"/>
      <c r="BT81" s="48"/>
      <c r="BU81" s="48"/>
      <c r="BV81" s="48"/>
      <c r="BW81" s="48"/>
      <c r="BX81" s="48"/>
      <c r="BY81" s="48"/>
      <c r="BZ81" s="4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50"/>
      <c r="BM82" s="51"/>
      <c r="BN82" s="51"/>
      <c r="BO82" s="51"/>
      <c r="BP82" s="51"/>
      <c r="BQ82" s="51"/>
      <c r="BR82" s="51"/>
      <c r="BS82" s="51"/>
      <c r="BT82" s="51"/>
      <c r="BU82" s="51"/>
      <c r="BV82" s="51"/>
      <c r="BW82" s="51"/>
      <c r="BX82" s="51"/>
      <c r="BY82" s="51"/>
      <c r="BZ82" s="52"/>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6" t="s">
        <v>49</v>
      </c>
      <c r="I3" s="87"/>
      <c r="J3" s="87"/>
      <c r="K3" s="87"/>
      <c r="L3" s="87"/>
      <c r="M3" s="87"/>
      <c r="N3" s="87"/>
      <c r="O3" s="87"/>
      <c r="P3" s="87"/>
      <c r="Q3" s="87"/>
      <c r="R3" s="87"/>
      <c r="S3" s="87"/>
      <c r="T3" s="87"/>
      <c r="U3" s="87"/>
      <c r="V3" s="88"/>
      <c r="W3" s="92" t="s">
        <v>50</v>
      </c>
      <c r="X3" s="85"/>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t="s">
        <v>51</v>
      </c>
      <c r="DH3" s="85"/>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row>
    <row r="4" spans="1:143">
      <c r="A4" s="26" t="s">
        <v>52</v>
      </c>
      <c r="B4" s="28"/>
      <c r="C4" s="28"/>
      <c r="D4" s="28"/>
      <c r="E4" s="28"/>
      <c r="F4" s="28"/>
      <c r="G4" s="28"/>
      <c r="H4" s="89"/>
      <c r="I4" s="90"/>
      <c r="J4" s="90"/>
      <c r="K4" s="90"/>
      <c r="L4" s="90"/>
      <c r="M4" s="90"/>
      <c r="N4" s="90"/>
      <c r="O4" s="90"/>
      <c r="P4" s="90"/>
      <c r="Q4" s="90"/>
      <c r="R4" s="90"/>
      <c r="S4" s="90"/>
      <c r="T4" s="90"/>
      <c r="U4" s="90"/>
      <c r="V4" s="91"/>
      <c r="W4" s="85" t="s">
        <v>53</v>
      </c>
      <c r="X4" s="85"/>
      <c r="Y4" s="85"/>
      <c r="Z4" s="85"/>
      <c r="AA4" s="85"/>
      <c r="AB4" s="85"/>
      <c r="AC4" s="85"/>
      <c r="AD4" s="85"/>
      <c r="AE4" s="85"/>
      <c r="AF4" s="85"/>
      <c r="AG4" s="85"/>
      <c r="AH4" s="85" t="s">
        <v>54</v>
      </c>
      <c r="AI4" s="85"/>
      <c r="AJ4" s="85"/>
      <c r="AK4" s="85"/>
      <c r="AL4" s="85"/>
      <c r="AM4" s="85"/>
      <c r="AN4" s="85"/>
      <c r="AO4" s="85"/>
      <c r="AP4" s="85"/>
      <c r="AQ4" s="85"/>
      <c r="AR4" s="85"/>
      <c r="AS4" s="85" t="s">
        <v>55</v>
      </c>
      <c r="AT4" s="85"/>
      <c r="AU4" s="85"/>
      <c r="AV4" s="85"/>
      <c r="AW4" s="85"/>
      <c r="AX4" s="85"/>
      <c r="AY4" s="85"/>
      <c r="AZ4" s="85"/>
      <c r="BA4" s="85"/>
      <c r="BB4" s="85"/>
      <c r="BC4" s="85"/>
      <c r="BD4" s="85" t="s">
        <v>56</v>
      </c>
      <c r="BE4" s="85"/>
      <c r="BF4" s="85"/>
      <c r="BG4" s="85"/>
      <c r="BH4" s="85"/>
      <c r="BI4" s="85"/>
      <c r="BJ4" s="85"/>
      <c r="BK4" s="85"/>
      <c r="BL4" s="85"/>
      <c r="BM4" s="85"/>
      <c r="BN4" s="85"/>
      <c r="BO4" s="85" t="s">
        <v>57</v>
      </c>
      <c r="BP4" s="85"/>
      <c r="BQ4" s="85"/>
      <c r="BR4" s="85"/>
      <c r="BS4" s="85"/>
      <c r="BT4" s="85"/>
      <c r="BU4" s="85"/>
      <c r="BV4" s="85"/>
      <c r="BW4" s="85"/>
      <c r="BX4" s="85"/>
      <c r="BY4" s="85"/>
      <c r="BZ4" s="85" t="s">
        <v>58</v>
      </c>
      <c r="CA4" s="85"/>
      <c r="CB4" s="85"/>
      <c r="CC4" s="85"/>
      <c r="CD4" s="85"/>
      <c r="CE4" s="85"/>
      <c r="CF4" s="85"/>
      <c r="CG4" s="85"/>
      <c r="CH4" s="85"/>
      <c r="CI4" s="85"/>
      <c r="CJ4" s="85"/>
      <c r="CK4" s="85" t="s">
        <v>59</v>
      </c>
      <c r="CL4" s="85"/>
      <c r="CM4" s="85"/>
      <c r="CN4" s="85"/>
      <c r="CO4" s="85"/>
      <c r="CP4" s="85"/>
      <c r="CQ4" s="85"/>
      <c r="CR4" s="85"/>
      <c r="CS4" s="85"/>
      <c r="CT4" s="85"/>
      <c r="CU4" s="85"/>
      <c r="CV4" s="85" t="s">
        <v>60</v>
      </c>
      <c r="CW4" s="85"/>
      <c r="CX4" s="85"/>
      <c r="CY4" s="85"/>
      <c r="CZ4" s="85"/>
      <c r="DA4" s="85"/>
      <c r="DB4" s="85"/>
      <c r="DC4" s="85"/>
      <c r="DD4" s="85"/>
      <c r="DE4" s="85"/>
      <c r="DF4" s="85"/>
      <c r="DG4" s="85" t="s">
        <v>61</v>
      </c>
      <c r="DH4" s="85"/>
      <c r="DI4" s="85"/>
      <c r="DJ4" s="85"/>
      <c r="DK4" s="85"/>
      <c r="DL4" s="85"/>
      <c r="DM4" s="85"/>
      <c r="DN4" s="85"/>
      <c r="DO4" s="85"/>
      <c r="DP4" s="85"/>
      <c r="DQ4" s="85"/>
      <c r="DR4" s="85" t="s">
        <v>62</v>
      </c>
      <c r="DS4" s="85"/>
      <c r="DT4" s="85"/>
      <c r="DU4" s="85"/>
      <c r="DV4" s="85"/>
      <c r="DW4" s="85"/>
      <c r="DX4" s="85"/>
      <c r="DY4" s="85"/>
      <c r="DZ4" s="85"/>
      <c r="EA4" s="85"/>
      <c r="EB4" s="85"/>
      <c r="EC4" s="85" t="s">
        <v>63</v>
      </c>
      <c r="ED4" s="85"/>
      <c r="EE4" s="85"/>
      <c r="EF4" s="85"/>
      <c r="EG4" s="85"/>
      <c r="EH4" s="85"/>
      <c r="EI4" s="85"/>
      <c r="EJ4" s="85"/>
      <c r="EK4" s="85"/>
      <c r="EL4" s="85"/>
      <c r="EM4" s="85"/>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162019</v>
      </c>
      <c r="D6" s="31">
        <f t="shared" si="3"/>
        <v>46</v>
      </c>
      <c r="E6" s="31">
        <f t="shared" si="3"/>
        <v>1</v>
      </c>
      <c r="F6" s="31">
        <f t="shared" si="3"/>
        <v>0</v>
      </c>
      <c r="G6" s="31">
        <f t="shared" si="3"/>
        <v>1</v>
      </c>
      <c r="H6" s="31" t="str">
        <f t="shared" si="3"/>
        <v>富山県　富山市</v>
      </c>
      <c r="I6" s="31" t="str">
        <f t="shared" si="3"/>
        <v>法適用</v>
      </c>
      <c r="J6" s="31" t="str">
        <f t="shared" si="3"/>
        <v>水道事業</v>
      </c>
      <c r="K6" s="31" t="str">
        <f t="shared" si="3"/>
        <v>末端給水事業</v>
      </c>
      <c r="L6" s="31" t="str">
        <f t="shared" si="3"/>
        <v>A1</v>
      </c>
      <c r="M6" s="32" t="str">
        <f t="shared" si="3"/>
        <v>-</v>
      </c>
      <c r="N6" s="32">
        <f t="shared" si="3"/>
        <v>52.73</v>
      </c>
      <c r="O6" s="32">
        <f t="shared" si="3"/>
        <v>98.67</v>
      </c>
      <c r="P6" s="32">
        <f t="shared" si="3"/>
        <v>2268</v>
      </c>
      <c r="Q6" s="32">
        <f t="shared" si="3"/>
        <v>419123</v>
      </c>
      <c r="R6" s="32">
        <f t="shared" si="3"/>
        <v>1241.77</v>
      </c>
      <c r="S6" s="32">
        <f t="shared" si="3"/>
        <v>337.52</v>
      </c>
      <c r="T6" s="32">
        <f t="shared" si="3"/>
        <v>412616</v>
      </c>
      <c r="U6" s="32">
        <f t="shared" si="3"/>
        <v>381.1</v>
      </c>
      <c r="V6" s="32">
        <f t="shared" si="3"/>
        <v>1082.7</v>
      </c>
      <c r="W6" s="33">
        <f>IF(W7="",NA(),W7)</f>
        <v>104.42</v>
      </c>
      <c r="X6" s="33">
        <f t="shared" ref="X6:AF6" si="4">IF(X7="",NA(),X7)</f>
        <v>104.02</v>
      </c>
      <c r="Y6" s="33">
        <f t="shared" si="4"/>
        <v>101.06</v>
      </c>
      <c r="Z6" s="33">
        <f t="shared" si="4"/>
        <v>112.91</v>
      </c>
      <c r="AA6" s="33">
        <f t="shared" si="4"/>
        <v>110.66</v>
      </c>
      <c r="AB6" s="33">
        <f t="shared" si="4"/>
        <v>107.75</v>
      </c>
      <c r="AC6" s="33">
        <f t="shared" si="4"/>
        <v>107.94</v>
      </c>
      <c r="AD6" s="33">
        <f t="shared" si="4"/>
        <v>108.98</v>
      </c>
      <c r="AE6" s="33">
        <f t="shared" si="4"/>
        <v>114.44</v>
      </c>
      <c r="AF6" s="33">
        <f t="shared" si="4"/>
        <v>115.21</v>
      </c>
      <c r="AG6" s="32" t="str">
        <f>IF(AG7="","",IF(AG7="-","【-】","【"&amp;SUBSTITUTE(TEXT(AG7,"#,##0.00"),"-","△")&amp;"】"))</f>
        <v>【113.56】</v>
      </c>
      <c r="AH6" s="32">
        <f>IF(AH7="",NA(),AH7)</f>
        <v>0</v>
      </c>
      <c r="AI6" s="32">
        <f t="shared" ref="AI6:AQ6" si="5">IF(AI7="",NA(),AI7)</f>
        <v>0</v>
      </c>
      <c r="AJ6" s="32">
        <f t="shared" si="5"/>
        <v>0</v>
      </c>
      <c r="AK6" s="32">
        <f t="shared" si="5"/>
        <v>0</v>
      </c>
      <c r="AL6" s="33">
        <f t="shared" si="5"/>
        <v>50.44</v>
      </c>
      <c r="AM6" s="33">
        <f t="shared" si="5"/>
        <v>0.57999999999999996</v>
      </c>
      <c r="AN6" s="33">
        <f t="shared" si="5"/>
        <v>0.45</v>
      </c>
      <c r="AO6" s="33">
        <f t="shared" si="5"/>
        <v>0.34</v>
      </c>
      <c r="AP6" s="32">
        <f t="shared" si="5"/>
        <v>0</v>
      </c>
      <c r="AQ6" s="33">
        <f t="shared" si="5"/>
        <v>0.71</v>
      </c>
      <c r="AR6" s="32" t="str">
        <f>IF(AR7="","",IF(AR7="-","【-】","【"&amp;SUBSTITUTE(TEXT(AR7,"#,##0.00"),"-","△")&amp;"】"))</f>
        <v>【0.87】</v>
      </c>
      <c r="AS6" s="33">
        <f>IF(AS7="",NA(),AS7)</f>
        <v>1004.6</v>
      </c>
      <c r="AT6" s="33">
        <f t="shared" ref="AT6:BB6" si="6">IF(AT7="",NA(),AT7)</f>
        <v>1354.26</v>
      </c>
      <c r="AU6" s="33">
        <f t="shared" si="6"/>
        <v>1048.6400000000001</v>
      </c>
      <c r="AV6" s="33">
        <f t="shared" si="6"/>
        <v>215.94</v>
      </c>
      <c r="AW6" s="33">
        <f t="shared" si="6"/>
        <v>184.25</v>
      </c>
      <c r="AX6" s="33">
        <f t="shared" si="6"/>
        <v>487.15</v>
      </c>
      <c r="AY6" s="33">
        <f t="shared" si="6"/>
        <v>475.07</v>
      </c>
      <c r="AZ6" s="33">
        <f t="shared" si="6"/>
        <v>473.46</v>
      </c>
      <c r="BA6" s="33">
        <f t="shared" si="6"/>
        <v>240.81</v>
      </c>
      <c r="BB6" s="33">
        <f t="shared" si="6"/>
        <v>241.71</v>
      </c>
      <c r="BC6" s="32" t="str">
        <f>IF(BC7="","",IF(BC7="-","【-】","【"&amp;SUBSTITUTE(TEXT(BC7,"#,##0.00"),"-","△")&amp;"】"))</f>
        <v>【262.74】</v>
      </c>
      <c r="BD6" s="33">
        <f>IF(BD7="",NA(),BD7)</f>
        <v>735.39</v>
      </c>
      <c r="BE6" s="33">
        <f t="shared" ref="BE6:BM6" si="7">IF(BE7="",NA(),BE7)</f>
        <v>720.19</v>
      </c>
      <c r="BF6" s="33">
        <f t="shared" si="7"/>
        <v>727.57</v>
      </c>
      <c r="BG6" s="33">
        <f t="shared" si="7"/>
        <v>728.99</v>
      </c>
      <c r="BH6" s="33">
        <f t="shared" si="7"/>
        <v>725.94</v>
      </c>
      <c r="BI6" s="33">
        <f t="shared" si="7"/>
        <v>304.97000000000003</v>
      </c>
      <c r="BJ6" s="33">
        <f t="shared" si="7"/>
        <v>296.5</v>
      </c>
      <c r="BK6" s="33">
        <f t="shared" si="7"/>
        <v>285.77</v>
      </c>
      <c r="BL6" s="33">
        <f t="shared" si="7"/>
        <v>283.10000000000002</v>
      </c>
      <c r="BM6" s="33">
        <f t="shared" si="7"/>
        <v>274.14</v>
      </c>
      <c r="BN6" s="32" t="str">
        <f>IF(BN7="","",IF(BN7="-","【-】","【"&amp;SUBSTITUTE(TEXT(BN7,"#,##0.00"),"-","△")&amp;"】"))</f>
        <v>【276.38】</v>
      </c>
      <c r="BO6" s="33">
        <f>IF(BO7="",NA(),BO7)</f>
        <v>94.71</v>
      </c>
      <c r="BP6" s="33">
        <f t="shared" ref="BP6:BX6" si="8">IF(BP7="",NA(),BP7)</f>
        <v>94.17</v>
      </c>
      <c r="BQ6" s="33">
        <f t="shared" si="8"/>
        <v>91.58</v>
      </c>
      <c r="BR6" s="33">
        <f t="shared" si="8"/>
        <v>104.59</v>
      </c>
      <c r="BS6" s="33">
        <f t="shared" si="8"/>
        <v>101.92</v>
      </c>
      <c r="BT6" s="33">
        <f t="shared" si="8"/>
        <v>100.35</v>
      </c>
      <c r="BU6" s="33">
        <f t="shared" si="8"/>
        <v>100.42</v>
      </c>
      <c r="BV6" s="33">
        <f t="shared" si="8"/>
        <v>100.77</v>
      </c>
      <c r="BW6" s="33">
        <f t="shared" si="8"/>
        <v>107.74</v>
      </c>
      <c r="BX6" s="33">
        <f t="shared" si="8"/>
        <v>108.81</v>
      </c>
      <c r="BY6" s="32" t="str">
        <f>IF(BY7="","",IF(BY7="-","【-】","【"&amp;SUBSTITUTE(TEXT(BY7,"#,##0.00"),"-","△")&amp;"】"))</f>
        <v>【104.99】</v>
      </c>
      <c r="BZ6" s="33">
        <f>IF(BZ7="",NA(),BZ7)</f>
        <v>138.06</v>
      </c>
      <c r="CA6" s="33">
        <f t="shared" ref="CA6:CI6" si="9">IF(CA7="",NA(),CA7)</f>
        <v>138.59</v>
      </c>
      <c r="CB6" s="33">
        <f t="shared" si="9"/>
        <v>142.01</v>
      </c>
      <c r="CC6" s="33">
        <f t="shared" si="9"/>
        <v>124.06</v>
      </c>
      <c r="CD6" s="33">
        <f t="shared" si="9"/>
        <v>126.99</v>
      </c>
      <c r="CE6" s="33">
        <f t="shared" si="9"/>
        <v>166.95</v>
      </c>
      <c r="CF6" s="33">
        <f t="shared" si="9"/>
        <v>166.61</v>
      </c>
      <c r="CG6" s="33">
        <f t="shared" si="9"/>
        <v>165.74</v>
      </c>
      <c r="CH6" s="33">
        <f t="shared" si="9"/>
        <v>154.33000000000001</v>
      </c>
      <c r="CI6" s="33">
        <f t="shared" si="9"/>
        <v>152.94999999999999</v>
      </c>
      <c r="CJ6" s="32" t="str">
        <f>IF(CJ7="","",IF(CJ7="-","【-】","【"&amp;SUBSTITUTE(TEXT(CJ7,"#,##0.00"),"-","△")&amp;"】"))</f>
        <v>【163.72】</v>
      </c>
      <c r="CK6" s="33">
        <f>IF(CK7="",NA(),CK7)</f>
        <v>65.89</v>
      </c>
      <c r="CL6" s="33">
        <f t="shared" ref="CL6:CT6" si="10">IF(CL7="",NA(),CL7)</f>
        <v>65.45</v>
      </c>
      <c r="CM6" s="33">
        <f t="shared" si="10"/>
        <v>64.28</v>
      </c>
      <c r="CN6" s="33">
        <f t="shared" si="10"/>
        <v>65.69</v>
      </c>
      <c r="CO6" s="33">
        <f t="shared" si="10"/>
        <v>67.89</v>
      </c>
      <c r="CP6" s="33">
        <f t="shared" si="10"/>
        <v>64.66</v>
      </c>
      <c r="CQ6" s="33">
        <f t="shared" si="10"/>
        <v>64.09</v>
      </c>
      <c r="CR6" s="33">
        <f t="shared" si="10"/>
        <v>63.91</v>
      </c>
      <c r="CS6" s="33">
        <f t="shared" si="10"/>
        <v>63.25</v>
      </c>
      <c r="CT6" s="33">
        <f t="shared" si="10"/>
        <v>63.03</v>
      </c>
      <c r="CU6" s="32" t="str">
        <f>IF(CU7="","",IF(CU7="-","【-】","【"&amp;SUBSTITUTE(TEXT(CU7,"#,##0.00"),"-","△")&amp;"】"))</f>
        <v>【59.76】</v>
      </c>
      <c r="CV6" s="33">
        <f>IF(CV7="",NA(),CV7)</f>
        <v>91.05</v>
      </c>
      <c r="CW6" s="33">
        <f t="shared" ref="CW6:DE6" si="11">IF(CW7="",NA(),CW7)</f>
        <v>91.45</v>
      </c>
      <c r="CX6" s="33">
        <f t="shared" si="11"/>
        <v>91.15</v>
      </c>
      <c r="CY6" s="33">
        <f t="shared" si="11"/>
        <v>90.82</v>
      </c>
      <c r="CZ6" s="33">
        <f t="shared" si="11"/>
        <v>90.4</v>
      </c>
      <c r="DA6" s="33">
        <f t="shared" si="11"/>
        <v>90.63</v>
      </c>
      <c r="DB6" s="33">
        <f t="shared" si="11"/>
        <v>91.19</v>
      </c>
      <c r="DC6" s="33">
        <f t="shared" si="11"/>
        <v>91.45</v>
      </c>
      <c r="DD6" s="33">
        <f t="shared" si="11"/>
        <v>91.07</v>
      </c>
      <c r="DE6" s="33">
        <f t="shared" si="11"/>
        <v>91.21</v>
      </c>
      <c r="DF6" s="32" t="str">
        <f>IF(DF7="","",IF(DF7="-","【-】","【"&amp;SUBSTITUTE(TEXT(DF7,"#,##0.00"),"-","△")&amp;"】"))</f>
        <v>【89.95】</v>
      </c>
      <c r="DG6" s="33">
        <f>IF(DG7="",NA(),DG7)</f>
        <v>34.71</v>
      </c>
      <c r="DH6" s="33">
        <f t="shared" ref="DH6:DP6" si="12">IF(DH7="",NA(),DH7)</f>
        <v>36.18</v>
      </c>
      <c r="DI6" s="33">
        <f t="shared" si="12"/>
        <v>37.86</v>
      </c>
      <c r="DJ6" s="33">
        <f t="shared" si="12"/>
        <v>39.69</v>
      </c>
      <c r="DK6" s="33">
        <f t="shared" si="12"/>
        <v>41</v>
      </c>
      <c r="DL6" s="33">
        <f t="shared" si="12"/>
        <v>43.4</v>
      </c>
      <c r="DM6" s="33">
        <f t="shared" si="12"/>
        <v>44.41</v>
      </c>
      <c r="DN6" s="33">
        <f t="shared" si="12"/>
        <v>45.38</v>
      </c>
      <c r="DO6" s="33">
        <f t="shared" si="12"/>
        <v>47.7</v>
      </c>
      <c r="DP6" s="33">
        <f t="shared" si="12"/>
        <v>48.41</v>
      </c>
      <c r="DQ6" s="32" t="str">
        <f>IF(DQ7="","",IF(DQ7="-","【-】","【"&amp;SUBSTITUTE(TEXT(DQ7,"#,##0.00"),"-","△")&amp;"】"))</f>
        <v>【47.18】</v>
      </c>
      <c r="DR6" s="33">
        <f>IF(DR7="",NA(),DR7)</f>
        <v>3.49</v>
      </c>
      <c r="DS6" s="33">
        <f t="shared" ref="DS6:EA6" si="13">IF(DS7="",NA(),DS7)</f>
        <v>5.07</v>
      </c>
      <c r="DT6" s="33">
        <f t="shared" si="13"/>
        <v>5.63</v>
      </c>
      <c r="DU6" s="33">
        <f t="shared" si="13"/>
        <v>6.81</v>
      </c>
      <c r="DV6" s="33">
        <f t="shared" si="13"/>
        <v>7.83</v>
      </c>
      <c r="DW6" s="33">
        <f t="shared" si="13"/>
        <v>10.94</v>
      </c>
      <c r="DX6" s="33">
        <f t="shared" si="13"/>
        <v>12.28</v>
      </c>
      <c r="DY6" s="33">
        <f t="shared" si="13"/>
        <v>13.33</v>
      </c>
      <c r="DZ6" s="33">
        <f t="shared" si="13"/>
        <v>14.54</v>
      </c>
      <c r="EA6" s="33">
        <f t="shared" si="13"/>
        <v>16.16</v>
      </c>
      <c r="EB6" s="32" t="str">
        <f>IF(EB7="","",IF(EB7="-","【-】","【"&amp;SUBSTITUTE(TEXT(EB7,"#,##0.00"),"-","△")&amp;"】"))</f>
        <v>【13.18】</v>
      </c>
      <c r="EC6" s="33">
        <f>IF(EC7="",NA(),EC7)</f>
        <v>0.77</v>
      </c>
      <c r="ED6" s="33">
        <f t="shared" ref="ED6:EL6" si="14">IF(ED7="",NA(),ED7)</f>
        <v>0.78</v>
      </c>
      <c r="EE6" s="33">
        <f t="shared" si="14"/>
        <v>0.78</v>
      </c>
      <c r="EF6" s="33">
        <f t="shared" si="14"/>
        <v>0.55000000000000004</v>
      </c>
      <c r="EG6" s="33">
        <f t="shared" si="14"/>
        <v>0.67</v>
      </c>
      <c r="EH6" s="33">
        <f t="shared" si="14"/>
        <v>0.8</v>
      </c>
      <c r="EI6" s="33">
        <f t="shared" si="14"/>
        <v>0.74</v>
      </c>
      <c r="EJ6" s="33">
        <f t="shared" si="14"/>
        <v>0.76</v>
      </c>
      <c r="EK6" s="33">
        <f t="shared" si="14"/>
        <v>0.69</v>
      </c>
      <c r="EL6" s="33">
        <f t="shared" si="14"/>
        <v>0.74</v>
      </c>
      <c r="EM6" s="32" t="str">
        <f>IF(EM7="","",IF(EM7="-","【-】","【"&amp;SUBSTITUTE(TEXT(EM7,"#,##0.00"),"-","△")&amp;"】"))</f>
        <v>【0.85】</v>
      </c>
    </row>
    <row r="7" spans="1:143" s="34" customFormat="1">
      <c r="A7" s="26"/>
      <c r="B7" s="35">
        <v>2015</v>
      </c>
      <c r="C7" s="35">
        <v>162019</v>
      </c>
      <c r="D7" s="35">
        <v>46</v>
      </c>
      <c r="E7" s="35">
        <v>1</v>
      </c>
      <c r="F7" s="35">
        <v>0</v>
      </c>
      <c r="G7" s="35">
        <v>1</v>
      </c>
      <c r="H7" s="35" t="s">
        <v>93</v>
      </c>
      <c r="I7" s="35" t="s">
        <v>94</v>
      </c>
      <c r="J7" s="35" t="s">
        <v>95</v>
      </c>
      <c r="K7" s="35" t="s">
        <v>96</v>
      </c>
      <c r="L7" s="35" t="s">
        <v>97</v>
      </c>
      <c r="M7" s="36" t="s">
        <v>98</v>
      </c>
      <c r="N7" s="36">
        <v>52.73</v>
      </c>
      <c r="O7" s="36">
        <v>98.67</v>
      </c>
      <c r="P7" s="36">
        <v>2268</v>
      </c>
      <c r="Q7" s="36">
        <v>419123</v>
      </c>
      <c r="R7" s="36">
        <v>1241.77</v>
      </c>
      <c r="S7" s="36">
        <v>337.52</v>
      </c>
      <c r="T7" s="36">
        <v>412616</v>
      </c>
      <c r="U7" s="36">
        <v>381.1</v>
      </c>
      <c r="V7" s="36">
        <v>1082.7</v>
      </c>
      <c r="W7" s="36">
        <v>104.42</v>
      </c>
      <c r="X7" s="36">
        <v>104.02</v>
      </c>
      <c r="Y7" s="36">
        <v>101.06</v>
      </c>
      <c r="Z7" s="36">
        <v>112.91</v>
      </c>
      <c r="AA7" s="36">
        <v>110.66</v>
      </c>
      <c r="AB7" s="36">
        <v>107.75</v>
      </c>
      <c r="AC7" s="36">
        <v>107.94</v>
      </c>
      <c r="AD7" s="36">
        <v>108.98</v>
      </c>
      <c r="AE7" s="36">
        <v>114.44</v>
      </c>
      <c r="AF7" s="36">
        <v>115.21</v>
      </c>
      <c r="AG7" s="36">
        <v>113.56</v>
      </c>
      <c r="AH7" s="36">
        <v>0</v>
      </c>
      <c r="AI7" s="36">
        <v>0</v>
      </c>
      <c r="AJ7" s="36">
        <v>0</v>
      </c>
      <c r="AK7" s="36">
        <v>0</v>
      </c>
      <c r="AL7" s="36">
        <v>50.44</v>
      </c>
      <c r="AM7" s="36">
        <v>0.57999999999999996</v>
      </c>
      <c r="AN7" s="36">
        <v>0.45</v>
      </c>
      <c r="AO7" s="36">
        <v>0.34</v>
      </c>
      <c r="AP7" s="36">
        <v>0</v>
      </c>
      <c r="AQ7" s="36">
        <v>0.71</v>
      </c>
      <c r="AR7" s="36">
        <v>0.87</v>
      </c>
      <c r="AS7" s="36">
        <v>1004.6</v>
      </c>
      <c r="AT7" s="36">
        <v>1354.26</v>
      </c>
      <c r="AU7" s="36">
        <v>1048.6400000000001</v>
      </c>
      <c r="AV7" s="36">
        <v>215.94</v>
      </c>
      <c r="AW7" s="36">
        <v>184.25</v>
      </c>
      <c r="AX7" s="36">
        <v>487.15</v>
      </c>
      <c r="AY7" s="36">
        <v>475.07</v>
      </c>
      <c r="AZ7" s="36">
        <v>473.46</v>
      </c>
      <c r="BA7" s="36">
        <v>240.81</v>
      </c>
      <c r="BB7" s="36">
        <v>241.71</v>
      </c>
      <c r="BC7" s="36">
        <v>262.74</v>
      </c>
      <c r="BD7" s="36">
        <v>735.39</v>
      </c>
      <c r="BE7" s="36">
        <v>720.19</v>
      </c>
      <c r="BF7" s="36">
        <v>727.57</v>
      </c>
      <c r="BG7" s="36">
        <v>728.99</v>
      </c>
      <c r="BH7" s="36">
        <v>725.94</v>
      </c>
      <c r="BI7" s="36">
        <v>304.97000000000003</v>
      </c>
      <c r="BJ7" s="36">
        <v>296.5</v>
      </c>
      <c r="BK7" s="36">
        <v>285.77</v>
      </c>
      <c r="BL7" s="36">
        <v>283.10000000000002</v>
      </c>
      <c r="BM7" s="36">
        <v>274.14</v>
      </c>
      <c r="BN7" s="36">
        <v>276.38</v>
      </c>
      <c r="BO7" s="36">
        <v>94.71</v>
      </c>
      <c r="BP7" s="36">
        <v>94.17</v>
      </c>
      <c r="BQ7" s="36">
        <v>91.58</v>
      </c>
      <c r="BR7" s="36">
        <v>104.59</v>
      </c>
      <c r="BS7" s="36">
        <v>101.92</v>
      </c>
      <c r="BT7" s="36">
        <v>100.35</v>
      </c>
      <c r="BU7" s="36">
        <v>100.42</v>
      </c>
      <c r="BV7" s="36">
        <v>100.77</v>
      </c>
      <c r="BW7" s="36">
        <v>107.74</v>
      </c>
      <c r="BX7" s="36">
        <v>108.81</v>
      </c>
      <c r="BY7" s="36">
        <v>104.99</v>
      </c>
      <c r="BZ7" s="36">
        <v>138.06</v>
      </c>
      <c r="CA7" s="36">
        <v>138.59</v>
      </c>
      <c r="CB7" s="36">
        <v>142.01</v>
      </c>
      <c r="CC7" s="36">
        <v>124.06</v>
      </c>
      <c r="CD7" s="36">
        <v>126.99</v>
      </c>
      <c r="CE7" s="36">
        <v>166.95</v>
      </c>
      <c r="CF7" s="36">
        <v>166.61</v>
      </c>
      <c r="CG7" s="36">
        <v>165.74</v>
      </c>
      <c r="CH7" s="36">
        <v>154.33000000000001</v>
      </c>
      <c r="CI7" s="36">
        <v>152.94999999999999</v>
      </c>
      <c r="CJ7" s="36">
        <v>163.72</v>
      </c>
      <c r="CK7" s="36">
        <v>65.89</v>
      </c>
      <c r="CL7" s="36">
        <v>65.45</v>
      </c>
      <c r="CM7" s="36">
        <v>64.28</v>
      </c>
      <c r="CN7" s="36">
        <v>65.69</v>
      </c>
      <c r="CO7" s="36">
        <v>67.89</v>
      </c>
      <c r="CP7" s="36">
        <v>64.66</v>
      </c>
      <c r="CQ7" s="36">
        <v>64.09</v>
      </c>
      <c r="CR7" s="36">
        <v>63.91</v>
      </c>
      <c r="CS7" s="36">
        <v>63.25</v>
      </c>
      <c r="CT7" s="36">
        <v>63.03</v>
      </c>
      <c r="CU7" s="36">
        <v>59.76</v>
      </c>
      <c r="CV7" s="36">
        <v>91.05</v>
      </c>
      <c r="CW7" s="36">
        <v>91.45</v>
      </c>
      <c r="CX7" s="36">
        <v>91.15</v>
      </c>
      <c r="CY7" s="36">
        <v>90.82</v>
      </c>
      <c r="CZ7" s="36">
        <v>90.4</v>
      </c>
      <c r="DA7" s="36">
        <v>90.63</v>
      </c>
      <c r="DB7" s="36">
        <v>91.19</v>
      </c>
      <c r="DC7" s="36">
        <v>91.45</v>
      </c>
      <c r="DD7" s="36">
        <v>91.07</v>
      </c>
      <c r="DE7" s="36">
        <v>91.21</v>
      </c>
      <c r="DF7" s="36">
        <v>89.95</v>
      </c>
      <c r="DG7" s="36">
        <v>34.71</v>
      </c>
      <c r="DH7" s="36">
        <v>36.18</v>
      </c>
      <c r="DI7" s="36">
        <v>37.86</v>
      </c>
      <c r="DJ7" s="36">
        <v>39.69</v>
      </c>
      <c r="DK7" s="36">
        <v>41</v>
      </c>
      <c r="DL7" s="36">
        <v>43.4</v>
      </c>
      <c r="DM7" s="36">
        <v>44.41</v>
      </c>
      <c r="DN7" s="36">
        <v>45.38</v>
      </c>
      <c r="DO7" s="36">
        <v>47.7</v>
      </c>
      <c r="DP7" s="36">
        <v>48.41</v>
      </c>
      <c r="DQ7" s="36">
        <v>47.18</v>
      </c>
      <c r="DR7" s="36">
        <v>3.49</v>
      </c>
      <c r="DS7" s="36">
        <v>5.07</v>
      </c>
      <c r="DT7" s="36">
        <v>5.63</v>
      </c>
      <c r="DU7" s="36">
        <v>6.81</v>
      </c>
      <c r="DV7" s="36">
        <v>7.83</v>
      </c>
      <c r="DW7" s="36">
        <v>10.94</v>
      </c>
      <c r="DX7" s="36">
        <v>12.28</v>
      </c>
      <c r="DY7" s="36">
        <v>13.33</v>
      </c>
      <c r="DZ7" s="36">
        <v>14.54</v>
      </c>
      <c r="EA7" s="36">
        <v>16.16</v>
      </c>
      <c r="EB7" s="36">
        <v>13.18</v>
      </c>
      <c r="EC7" s="36">
        <v>0.77</v>
      </c>
      <c r="ED7" s="36">
        <v>0.78</v>
      </c>
      <c r="EE7" s="36">
        <v>0.78</v>
      </c>
      <c r="EF7" s="36">
        <v>0.55000000000000004</v>
      </c>
      <c r="EG7" s="36">
        <v>0.67</v>
      </c>
      <c r="EH7" s="36">
        <v>0.8</v>
      </c>
      <c r="EI7" s="36">
        <v>0.74</v>
      </c>
      <c r="EJ7" s="36">
        <v>0.76</v>
      </c>
      <c r="EK7" s="36">
        <v>0.69</v>
      </c>
      <c r="EL7" s="36">
        <v>0.74</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cp:lastPrinted>2017-02-10T04:14:53Z</cp:lastPrinted>
  <dcterms:created xsi:type="dcterms:W3CDTF">2017-02-01T08:39:56Z</dcterms:created>
  <dcterms:modified xsi:type="dcterms:W3CDTF">2017-02-10T04:27:46Z</dcterms:modified>
  <cp:category/>
</cp:coreProperties>
</file>