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U36" i="9"/>
  <c r="C36" i="9"/>
  <c r="AM35" i="9"/>
  <c r="CO34" i="9"/>
  <c r="CO35" i="9" s="1"/>
  <c r="CO36" i="9" s="1"/>
  <c r="CO37" i="9" s="1"/>
  <c r="BW34" i="9"/>
  <c r="BW35" i="9" s="1"/>
  <c r="BW36" i="9" s="1"/>
  <c r="BW37" i="9" s="1"/>
  <c r="BW38" i="9" s="1"/>
  <c r="BW39" i="9" s="1"/>
  <c r="BW40" i="9" s="1"/>
  <c r="BW41" i="9" s="1"/>
  <c r="BW42" i="9" s="1"/>
  <c r="BW43" i="9" s="1"/>
  <c r="AM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<sst xmlns="http://schemas.openxmlformats.org/spreadsheetml/2006/main" count="1056" uniqueCount="576">
  <si>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</si>
  <si>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</si>
  <si>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</si>
  <si>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</si>
  <si>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</si>
  <si>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</si>
  <si>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</si>
  <si>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</si>
  <si>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</si>
  <si>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</si>
  <si>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</si>
  <si>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</si>
  <si>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</si>
  <si>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</si>
  <si>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</si>
  <si>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</si>
  <si>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</si>
  <si>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</si>
  <si>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</si>
  <si>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</si>
  <si>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</si>
  <si>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</si>
  <si>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</si>
  <si>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</si>
  <si>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</si>
  <si>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</si>
  <si>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</si>
  <si>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</si>
  <si>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</si>
  <si>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</si>
  <si>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</si>
  <si>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</si>
  <si>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</si>
  <si>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</si>
  <si>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</si>
  <si>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</si>
  <si>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</si>
  <si>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</si>
  <si>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</si>
  <si>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</si>
  <si>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</si>
  <si>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</si>
  <si>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</si>
  <si>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</si>
  <si>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</si>
  <si>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</si>
  <si>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</si>
  <si>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</si>
  <si>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</si>
  <si>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</si>
  <si>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</si>
  <si>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</si>
  <si>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</si>
  <si>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</si>
  <si>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</si>
  <si>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</si>
  <si>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</si>
  <si>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</si>
  <si>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</si>
  <si>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</si>
  <si>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</si>
  <si>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</si>
  <si>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</si>
  <si>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</si>
  <si>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</si>
  <si>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</si>
  <si>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</si>
  <si>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</si>
  <si>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</si>
  <si>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</si>
  <si>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</si>
  <si>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</si>
  <si>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</si>
  <si>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</si>
  <si>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</si>
  <si>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</si>
  <si>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</si>
  <si>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</si>
  <si>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</si>
  <si>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</si>
  <si>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</si>
  <si>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入善町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</si>
  <si>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</si>
  <si>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</si>
  <si>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</si>
  <si>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</si>
  <si>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</si>
  <si>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</si>
  <si>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</si>
  <si>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</si>
  <si>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</si>
  <si>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</si>
  <si>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</si>
  <si>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</si>
  <si>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</si>
  <si>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</si>
  <si>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</si>
  <si>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</si>
  <si>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</si>
  <si>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</si>
  <si>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</si>
  <si>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</si>
  <si>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</si>
  <si>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</si>
  <si>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</si>
  <si>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</si>
  <si>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</si>
  <si>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</si>
  <si>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</si>
  <si>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</si>
  <si>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</si>
  <si>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</si>
  <si>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</si>
  <si>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</si>
  <si>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</si>
  <si>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</si>
  <si>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</si>
  <si>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</si>
  <si>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</si>
  <si>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</si>
  <si>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</si>
  <si>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</si>
  <si>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</si>
  <si>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</si>
  <si>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</si>
  <si>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</si>
  <si>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</si>
  <si>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</si>
  <si>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</si>
  <si>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</si>
  <si>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</si>
  <si>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</si>
  <si>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</si>
  <si>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</si>
  <si>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</si>
  <si>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</si>
  <si>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</si>
  <si>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</si>
  <si>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</si>
  <si>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</si>
  <si>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</si>
  <si>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</si>
  <si>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</si>
  <si>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</si>
  <si>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</si>
  <si>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</si>
  <si>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</si>
  <si>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</si>
  <si>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</si>
  <si>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</si>
  <si>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</si>
  <si>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</si>
  <si>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</si>
  <si>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</si>
  <si>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</si>
  <si>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</si>
  <si>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</si>
  <si>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</si>
  <si>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</si>
  <si>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</si>
  <si>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</si>
  <si>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</si>
  <si>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</si>
  <si>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</si>
  <si>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</si>
  <si>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</si>
  <si>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</si>
  <si>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</si>
  <si>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</si>
  <si>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</si>
  <si>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</si>
  <si>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</si>
  <si>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</si>
  <si>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</si>
  <si>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</si>
  <si>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</si>
  <si>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</si>
  <si>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</si>
  <si>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</si>
  <si>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</si>
  <si>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</si>
  <si>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</si>
  <si>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</si>
  <si>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</si>
  <si>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</si>
  <si>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</si>
  <si>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</si>
  <si>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</si>
  <si>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</si>
  <si>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</si>
  <si>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</si>
  <si>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</si>
  <si>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</si>
  <si>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富山県入善町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</si>
  <si>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</si>
  <si>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</si>
  <si>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</si>
  <si>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</si>
  <si>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</si>
  <si>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</si>
  <si>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</si>
  <si>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</si>
  <si>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</si>
  <si>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</si>
  <si>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</si>
  <si>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</si>
  <si>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</si>
  <si>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</si>
  <si>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</si>
  <si>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</si>
  <si>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</si>
  <si>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</si>
  <si>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</si>
  <si>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</si>
  <si>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</si>
  <si>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</si>
  <si>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</si>
  <si>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</si>
  <si>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</si>
  <si>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</si>
  <si>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</si>
  <si>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</si>
  <si>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</si>
  <si>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</si>
  <si>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</si>
  <si>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</si>
  <si>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</si>
  <si>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</si>
  <si>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</si>
  <si>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</si>
  <si>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</si>
  <si>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</si>
  <si>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</si>
  <si>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</si>
  <si>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</si>
  <si>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</si>
  <si>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</si>
  <si>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</si>
  <si>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</si>
  <si>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</si>
  <si>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</si>
  <si>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</si>
  <si>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</si>
  <si>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</si>
  <si>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</si>
  <si>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</si>
  <si>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</si>
  <si>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</si>
  <si>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</si>
  <si>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</si>
  <si>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</si>
  <si>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</si>
  <si>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</si>
  <si>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</si>
  <si>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</si>
  <si>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</si>
  <si>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</si>
  <si>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</si>
  <si>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</si>
  <si>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</si>
  <si>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</si>
  <si>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</si>
  <si>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</si>
  <si>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</si>
  <si>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</si>
  <si>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</si>
  <si>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</si>
  <si>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</si>
  <si>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</si>
  <si>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</si>
  <si>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</si>
  <si>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</si>
  <si>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</si>
  <si>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</si>
  <si>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</si>
  <si>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</si>
  <si>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</si>
  <si>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</si>
  <si>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</si>
  <si>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</si>
  <si>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</si>
  <si>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</si>
  <si>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</si>
  <si>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</si>
  <si>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</si>
  <si>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</si>
  <si>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</si>
  <si>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</si>
  <si>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</si>
  <si>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</si>
  <si>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</si>
  <si>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</si>
  <si>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</si>
  <si>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</si>
  <si>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</si>
  <si>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</si>
  <si>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</si>
  <si>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</si>
  <si>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</si>
  <si>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</si>
  <si>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</si>
  <si>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</si>
  <si>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</si>
  <si>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</si>
  <si>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</si>
  <si>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</si>
  <si>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</si>
  <si>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</si>
  <si>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</si>
  <si>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</si>
  <si>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</si>
  <si>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</si>
  <si>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</si>
  <si>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</si>
  <si>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</si>
  <si>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</si>
  <si>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</si>
  <si>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</si>
  <si>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</si>
  <si>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</si>
  <si>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</si>
  <si>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</si>
  <si>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</si>
  <si>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</si>
  <si>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</si>
  <si>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</si>
  <si>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</si>
  <si>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</si>
  <si>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</si>
  <si>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</si>
  <si>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</si>
  <si>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</si>
  <si>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</si>
  <si>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</si>
  <si>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</si>
  <si>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</si>
  <si>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</si>
  <si>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</si>
  <si>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</si>
  <si>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</si>
  <si>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</si>
  <si>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富山県入善町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</si>
  <si>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</si>
  <si>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</si>
  <si>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</si>
  <si>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</si>
  <si>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</si>
  <si>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</si>
  <si>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</si>
  <si>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</si>
  <si>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</si>
  <si>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</si>
  <si>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</si>
  <si>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</si>
  <si>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</si>
  <si>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</si>
  <si>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</si>
  <si>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</si>
  <si>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</si>
  <si>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</si>
  <si>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</si>
  <si>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</si>
  <si>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入善町育英奨学資金特別会計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</si>
  <si>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</si>
  <si>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</si>
  <si>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</si>
  <si>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</si>
  <si>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</si>
  <si>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</si>
  <si>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</si>
  <si>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</si>
  <si>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</si>
  <si>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</si>
  <si>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</si>
  <si>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</si>
  <si>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</si>
  <si>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</si>
  <si>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入善町国民健康保険特別会計</t>
    <phoneticPr fontId="5"/>
  </si>
  <si>
    <t>入善町後期高齢者医療特別会計</t>
    <phoneticPr fontId="5"/>
  </si>
  <si>
    <t>簡易水道特別会計</t>
    <phoneticPr fontId="5"/>
  </si>
  <si>
    <t>法非適用企業</t>
    <phoneticPr fontId="5"/>
  </si>
  <si>
    <t>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</si>
  <si>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</si>
  <si>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</si>
  <si>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</si>
  <si>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</si>
  <si>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</si>
  <si>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</si>
  <si>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</si>
  <si>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</si>
  <si>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</si>
  <si>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</si>
  <si>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</si>
  <si>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</si>
  <si>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</si>
  <si>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</si>
  <si>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</si>
  <si>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</si>
  <si>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</si>
  <si>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</si>
  <si>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</si>
  <si>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</si>
  <si>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</si>
  <si>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</si>
  <si>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</si>
  <si>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</si>
  <si>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</si>
  <si>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</si>
  <si>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</si>
  <si>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</si>
  <si>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</si>
  <si>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</si>
  <si>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</si>
  <si>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</si>
  <si>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</si>
  <si>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</si>
  <si>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</si>
  <si>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</si>
  <si>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</si>
  <si>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</si>
  <si>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</si>
  <si>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</si>
  <si>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</si>
  <si>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</si>
  <si>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</si>
  <si>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</si>
  <si>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</si>
  <si>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</si>
  <si>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</si>
  <si>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</si>
  <si>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</si>
  <si>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</si>
  <si>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</si>
  <si>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</si>
  <si>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</si>
  <si>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</si>
  <si>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</si>
  <si>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</si>
  <si>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</si>
  <si>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</si>
  <si>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</si>
  <si>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</si>
  <si>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</si>
  <si>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</si>
  <si>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農業集落排水特別会計</t>
    <phoneticPr fontId="5"/>
  </si>
  <si>
    <t>(Ｆ)</t>
    <phoneticPr fontId="5"/>
  </si>
  <si>
    <t>簡易水道特別会計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</si>
  <si>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</si>
  <si>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</si>
  <si>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</si>
  <si>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</si>
  <si>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</si>
  <si>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</si>
  <si>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</si>
  <si>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</si>
  <si>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</si>
  <si>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</si>
  <si>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</si>
  <si>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</si>
  <si>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</si>
  <si>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</si>
  <si>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</si>
  <si>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</si>
  <si>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</si>
  <si>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</si>
  <si>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</si>
  <si>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</si>
  <si>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</si>
  <si>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</si>
  <si>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</si>
  <si>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</si>
  <si>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</si>
  <si>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</si>
  <si>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</si>
  <si>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</si>
  <si>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</si>
  <si>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</si>
  <si>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</si>
  <si>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</si>
  <si>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</si>
  <si>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</si>
  <si>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</si>
  <si>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</si>
  <si>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</si>
  <si>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</si>
  <si>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</si>
  <si>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</si>
  <si>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</si>
  <si>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</si>
  <si>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</si>
  <si>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</si>
  <si>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</si>
  <si>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</si>
  <si>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</si>
  <si>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</si>
  <si>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</si>
  <si>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</si>
  <si>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</si>
  <si>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</si>
  <si>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</si>
  <si>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</si>
  <si>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</si>
  <si>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</si>
  <si>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</si>
  <si>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</si>
  <si>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</si>
  <si>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</si>
  <si>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</si>
  <si>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</si>
  <si>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</si>
  <si>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</si>
  <si>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</si>
  <si>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</si>
  <si>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</si>
  <si>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</si>
  <si>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</si>
  <si>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</si>
  <si>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</si>
  <si>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</si>
  <si>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</si>
  <si>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</si>
  <si>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</si>
  <si>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</si>
  <si>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</si>
  <si>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</si>
  <si>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</si>
  <si>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</si>
  <si>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</si>
  <si>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</si>
  <si>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</si>
  <si>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</si>
  <si>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0.71</t>
  </si>
  <si>
    <t>一般会計</t>
  </si>
  <si>
    <t>入善町国民健康保険特別会計</t>
  </si>
  <si>
    <t>下水道特別会計</t>
  </si>
  <si>
    <t>農業集落排水特別会計</t>
  </si>
  <si>
    <t>簡易水道特別会計</t>
  </si>
  <si>
    <t>入善町育英奨学資金特別会計</t>
  </si>
  <si>
    <t>入善町後期高齢者医療特別会計</t>
  </si>
  <si>
    <t>その他会計（赤字）</t>
  </si>
  <si>
    <t>その他会計（黒字）</t>
  </si>
  <si>
    <t>-</t>
    <phoneticPr fontId="2"/>
  </si>
  <si>
    <t>新川広域圏事務組合（一般会計）</t>
    <rPh sb="10" eb="12">
      <t>イッパン</t>
    </rPh>
    <rPh sb="12" eb="14">
      <t>カイケイ</t>
    </rPh>
    <phoneticPr fontId="5"/>
  </si>
  <si>
    <t>新川広域圏事務組合（ＣＡＴＶ事業特別会計）</t>
    <rPh sb="14" eb="16">
      <t>ジギョウ</t>
    </rPh>
    <rPh sb="16" eb="18">
      <t>トクベツ</t>
    </rPh>
    <phoneticPr fontId="5"/>
  </si>
  <si>
    <t>新川地域介護保険組合</t>
  </si>
  <si>
    <t>富山県後期高齢者医療広域連合（一般会計）</t>
    <rPh sb="15" eb="17">
      <t>イッパン</t>
    </rPh>
    <rPh sb="17" eb="19">
      <t>カイケイ</t>
    </rPh>
    <phoneticPr fontId="5"/>
  </si>
  <si>
    <t>富山県後期高齢者医療広域連合（後期高齢者医療事業特別会計）</t>
    <rPh sb="15" eb="17">
      <t>コウキ</t>
    </rPh>
    <rPh sb="17" eb="20">
      <t>コウレイシャ</t>
    </rPh>
    <rPh sb="20" eb="22">
      <t>イリョウ</t>
    </rPh>
    <rPh sb="22" eb="24">
      <t>ジギョウ</t>
    </rPh>
    <rPh sb="24" eb="26">
      <t>トクベツ</t>
    </rPh>
    <rPh sb="26" eb="28">
      <t>カイケイ</t>
    </rPh>
    <phoneticPr fontId="5"/>
  </si>
  <si>
    <t>富山県市町村会館管理組合</t>
  </si>
  <si>
    <t>富山県市町村総合事務組合</t>
  </si>
  <si>
    <t>下山用水組合</t>
  </si>
  <si>
    <t>黒東合口用水組合</t>
  </si>
  <si>
    <t>新川地域消防組合</t>
    <rPh sb="4" eb="6">
      <t>ショウボウ</t>
    </rPh>
    <rPh sb="6" eb="8">
      <t>クミアイ</t>
    </rPh>
    <phoneticPr fontId="5"/>
  </si>
  <si>
    <t>-</t>
    <phoneticPr fontId="2"/>
  </si>
  <si>
    <t>-</t>
    <phoneticPr fontId="2"/>
  </si>
  <si>
    <t>-</t>
    <phoneticPr fontId="2"/>
  </si>
  <si>
    <t>入善町文化振興財団</t>
  </si>
  <si>
    <t>入善町体育協会</t>
    <rPh sb="0" eb="3">
      <t>ニュウゼンマチ</t>
    </rPh>
    <rPh sb="3" eb="5">
      <t>タイイク</t>
    </rPh>
    <rPh sb="5" eb="7">
      <t>キョウカイ</t>
    </rPh>
    <phoneticPr fontId="5"/>
  </si>
  <si>
    <t>入善町農業公社</t>
    <rPh sb="0" eb="3">
      <t>ニュウゼンマチ</t>
    </rPh>
    <rPh sb="3" eb="5">
      <t>ノウギョウ</t>
    </rPh>
    <rPh sb="5" eb="7">
      <t>コウシャ</t>
    </rPh>
    <phoneticPr fontId="5"/>
  </si>
  <si>
    <t>入善里山観光開発株式会社</t>
    <rPh sb="8" eb="10">
      <t>カブシキ</t>
    </rPh>
    <rPh sb="10" eb="12">
      <t>カイシャ</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</si>
  <si>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</si>
  <si>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</si>
  <si>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</si>
  <si>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</si>
  <si>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</si>
  <si>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</si>
  <si>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</si>
  <si>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</si>
  <si>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</si>
  <si>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</si>
  <si>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</si>
  <si>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</si>
  <si>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</si>
  <si>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</si>
  <si>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</si>
  <si>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</si>
  <si>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将来負担比率、実質公債費比率ともに年々下がってきているが、実質公債比率は類似団体より若干低い水準である。
今後の見通しとしては、将来負担比率は維持しつつ、総合計画に基づく大型事業の償還開始が集中する平成30年度において償還額がピークになると見込まれるため、後年度を見据えた計画的な借入れと堅実な財政計画を立てながら実質公債費比率の増加を抑えるよう努める。</t>
    <rPh sb="0" eb="2">
      <t>ショウライ</t>
    </rPh>
    <rPh sb="2" eb="4">
      <t>フタン</t>
    </rPh>
    <rPh sb="4" eb="6">
      <t>ヒリツ</t>
    </rPh>
    <rPh sb="7" eb="9">
      <t>ジッシツ</t>
    </rPh>
    <rPh sb="9" eb="12">
      <t>コウサイヒ</t>
    </rPh>
    <rPh sb="12" eb="14">
      <t>ヒリツ</t>
    </rPh>
    <rPh sb="17" eb="19">
      <t>ネンネン</t>
    </rPh>
    <rPh sb="19" eb="20">
      <t>サ</t>
    </rPh>
    <rPh sb="29" eb="31">
      <t>ジッシツ</t>
    </rPh>
    <rPh sb="31" eb="33">
      <t>コウサイ</t>
    </rPh>
    <rPh sb="33" eb="35">
      <t>ヒリツ</t>
    </rPh>
    <rPh sb="36" eb="38">
      <t>ルイジ</t>
    </rPh>
    <rPh sb="38" eb="40">
      <t>ダンタイ</t>
    </rPh>
    <rPh sb="42" eb="44">
      <t>ジャッカン</t>
    </rPh>
    <rPh sb="44" eb="45">
      <t>ヒク</t>
    </rPh>
    <rPh sb="46" eb="48">
      <t>スイジュン</t>
    </rPh>
    <rPh sb="64" eb="66">
      <t>ショウライ</t>
    </rPh>
    <rPh sb="66" eb="68">
      <t>フタン</t>
    </rPh>
    <rPh sb="68" eb="70">
      <t>ヒリツ</t>
    </rPh>
    <rPh sb="71" eb="73">
      <t>イジ</t>
    </rPh>
    <rPh sb="157" eb="159">
      <t>ジッシツ</t>
    </rPh>
    <rPh sb="159" eb="161">
      <t>コウサイ</t>
    </rPh>
    <rPh sb="161" eb="162">
      <t>ヒ</t>
    </rPh>
    <rPh sb="162" eb="164">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</si>
</sst>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43301</c:v>
                </c:pt>
                <c:pt idx="1">
                  <c:v>63298</c:v>
                </c:pt>
                <c:pt idx="2">
                  <c:v>113432</c:v>
                </c:pt>
                <c:pt idx="3">
                  <c:v>162055</c:v>
                </c:pt>
                <c:pt idx="4">
                  <c:v>73132</c:v>
                </c:pt>
              </c:numCache>
            </c:numRef>
          </c:val>
          <c:smooth val="0"/>
        </c:ser>
        <c:dLbls>
          <c:showLegendKey val="0"/>
          <c:showVal val="0"/>
          <c:showCatName val="0"/>
          <c:showSerName val="0"/>
          <c:showPercent val="0"/>
          <c:showBubbleSize val="0"/>
        </c:dLbls>
        <c:marker val="1"/>
        <c:smooth val="0"/>
        <c:axId val="117790208"/>
        <c:axId val="117792128"/>
      </c:lineChart>
      <c:catAx>
        <c:axId val="117790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92128"/>
        <c:crosses val="autoZero"/>
        <c:auto val="1"/>
        <c:lblAlgn val="ctr"/>
        <c:lblOffset val="100"/>
        <c:tickLblSkip val="1"/>
        <c:tickMarkSkip val="1"/>
        <c:noMultiLvlLbl val="0"/>
      </c:catAx>
      <c:valAx>
        <c:axId val="1177921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9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c:v>
                </c:pt>
                <c:pt idx="1">
                  <c:v>6.29</c:v>
                </c:pt>
                <c:pt idx="2">
                  <c:v>6.09</c:v>
                </c:pt>
                <c:pt idx="3">
                  <c:v>6.11</c:v>
                </c:pt>
                <c:pt idx="4">
                  <c:v>6.78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23.24</c:v>
                </c:pt>
                <c:pt idx="1">
                  <c:v>23.37</c:v>
                </c:pt>
                <c:pt idx="2">
                  <c:v>23.71</c:v>
                </c:pt>
                <c:pt idx="3">
                  <c:v>23.82</c:v>
                </c:pt>
                <c:pt idx="4">
                  <c:v>23.28</c:v>
                </c:pt>
              </c:numCache>
            </c:numRef>
          </c:val>
        </c:ser>
        <c:dLbls>
          <c:showLegendKey val="0"/>
          <c:showVal val="0"/>
          <c:showCatName val="0"/>
          <c:showSerName val="0"/>
          <c:showPercent val="0"/>
          <c:showBubbleSize val="0"/>
        </c:dLbls>
        <c:gapWidth val="250"/>
        <c:overlap val="100"/>
        <c:axId val="27168128"/>
        <c:axId val="133105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1.86</c:v>
                </c:pt>
                <c:pt idx="1">
                  <c:v>-0.71</c:v>
                </c:pt>
                <c:pt idx="2">
                  <c:v>0.48</c:v>
                </c:pt>
                <c:pt idx="3">
                  <c:v>-0.71</c:v>
                </c:pt>
                <c:pt idx="4">
                  <c:v>0.84</c:v>
                </c:pt>
              </c:numCache>
            </c:numRef>
          </c:val>
          <c:smooth val="0"/>
        </c:ser>
        <c:dLbls>
          <c:showLegendKey val="0"/>
          <c:showVal val="0"/>
          <c:showCatName val="0"/>
          <c:showSerName val="0"/>
          <c:showPercent val="0"/>
          <c:showBubbleSize val="0"/>
        </c:dLbls>
        <c:marker val="1"/>
        <c:smooth val="0"/>
        <c:axId val="27168128"/>
        <c:axId val="133105152"/>
      </c:lineChart>
      <c:catAx>
        <c:axId val="271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105152"/>
        <c:crosses val="autoZero"/>
        <c:auto val="1"/>
        <c:lblAlgn val="ctr"/>
        <c:lblOffset val="100"/>
        <c:tickLblSkip val="1"/>
        <c:tickMarkSkip val="1"/>
        <c:noMultiLvlLbl val="0"/>
      </c:catAx>
      <c:valAx>
        <c:axId val="13310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6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入善町後期高齢者医療特別会計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入善町育英奨学資金特別会計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0.06</c:v>
                </c:pt>
                <c:pt idx="4">
                  <c:v>#N/A</c:v>
                </c:pt>
                <c:pt idx="5">
                  <c:v>0.03</c:v>
                </c:pt>
                <c:pt idx="6">
                  <c:v>#N/A</c:v>
                </c:pt>
                <c:pt idx="7">
                  <c:v>0.04</c:v>
                </c:pt>
                <c:pt idx="8">
                  <c:v>#N/A</c:v>
                </c:pt>
                <c:pt idx="9">
                  <c:v>0.03</c:v>
                </c:pt>
              </c:numCache>
            </c:numRef>
          </c:val>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0.19</c:v>
                </c:pt>
                <c:pt idx="2">
                  <c:v>#N/A</c:v>
                </c:pt>
                <c:pt idx="3">
                  <c:v>0.2</c:v>
                </c:pt>
                <c:pt idx="4">
                  <c:v>#N/A</c:v>
                </c:pt>
                <c:pt idx="5">
                  <c:v>0.15</c:v>
                </c:pt>
                <c:pt idx="6">
                  <c:v>#N/A</c:v>
                </c:pt>
                <c:pt idx="7">
                  <c:v>0.15</c:v>
                </c:pt>
                <c:pt idx="8">
                  <c:v>#N/A</c:v>
                </c:pt>
                <c:pt idx="9">
                  <c:v>0.1</c:v>
                </c:pt>
              </c:numCache>
            </c:numRef>
          </c:val>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0.49</c:v>
                </c:pt>
                <c:pt idx="2">
                  <c:v>#N/A</c:v>
                </c:pt>
                <c:pt idx="3">
                  <c:v>0.66</c:v>
                </c:pt>
                <c:pt idx="4">
                  <c:v>#N/A</c:v>
                </c:pt>
                <c:pt idx="5">
                  <c:v>0.48</c:v>
                </c:pt>
                <c:pt idx="6">
                  <c:v>#N/A</c:v>
                </c:pt>
                <c:pt idx="7">
                  <c:v>0.54</c:v>
                </c:pt>
                <c:pt idx="8">
                  <c:v>#N/A</c:v>
                </c:pt>
                <c:pt idx="9">
                  <c:v>0.54</c:v>
                </c:pt>
              </c:numCache>
            </c:numRef>
          </c:val>
        </c:ser>
        <c:ser>
          <c:idx val="8"/>
          <c:order val="8"/>
          <c:tx>
            <c:strRef>
              <c:f>データシート!$A$35</c:f>
              <c:strCache>
                <c:ptCount val="1"/>
                <c:pt idx="0">
                  <c:v>入善町国民健康保険特別会計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1.48</c:v>
                </c:pt>
                <c:pt idx="2">
                  <c:v>#N/A</c:v>
                </c:pt>
                <c:pt idx="3">
                  <c:v>2.21</c:v>
                </c:pt>
                <c:pt idx="4">
                  <c:v>#N/A</c:v>
                </c:pt>
                <c:pt idx="5">
                  <c:v>1.57</c:v>
                </c:pt>
                <c:pt idx="6">
                  <c:v>#N/A</c:v>
                </c:pt>
                <c:pt idx="7">
                  <c:v>2.2000000000000002</c:v>
                </c:pt>
                <c:pt idx="8">
                  <c:v>#N/A</c:v>
                </c:pt>
                <c:pt idx="9">
                  <c:v>1.88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6.98</c:v>
                </c:pt>
                <c:pt idx="2">
                  <c:v>#N/A</c:v>
                </c:pt>
                <c:pt idx="3">
                  <c:v>6.27</c:v>
                </c:pt>
                <c:pt idx="4">
                  <c:v>#N/A</c:v>
                </c:pt>
                <c:pt idx="5">
                  <c:v>6.07</c:v>
                </c:pt>
                <c:pt idx="6">
                  <c:v>#N/A</c:v>
                </c:pt>
                <c:pt idx="7">
                  <c:v>6.09</c:v>
                </c:pt>
                <c:pt idx="8">
                  <c:v>#N/A</c:v>
                </c:pt>
                <c:pt idx="9">
                  <c:v>6.76</c:v>
                </c:pt>
              </c:numCache>
            </c:numRef>
          </c:val>
        </c:ser>
        <c:dLbls>
          <c:showLegendKey val="0"/>
          <c:showVal val="0"/>
          <c:showCatName val="0"/>
          <c:showSerName val="0"/>
          <c:showPercent val="0"/>
          <c:showBubbleSize val="0"/>
        </c:dLbls>
        <c:gapWidth val="150"/>
        <c:overlap val="100"/>
        <c:axId val="46118016"/>
        <c:axId val="46119552"/>
      </c:barChart>
      <c:catAx>
        <c:axId val="461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19552"/>
        <c:crosses val="autoZero"/>
        <c:auto val="1"/>
        <c:lblAlgn val="ctr"/>
        <c:lblOffset val="100"/>
        <c:tickLblSkip val="1"/>
        <c:tickMarkSkip val="1"/>
        <c:noMultiLvlLbl val="0"/>
      </c:catAx>
      <c:valAx>
        <c:axId val="4611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1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1274</c:v>
                </c:pt>
                <c:pt idx="5">
                  <c:v>1306</c:v>
                </c:pt>
                <c:pt idx="8">
                  <c:v>1324</c:v>
                </c:pt>
                <c:pt idx="11">
                  <c:v>1259</c:v>
                </c:pt>
                <c:pt idx="14">
                  <c:v>1171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24</c:v>
                </c:pt>
                <c:pt idx="6">
                  <c:v>24</c:v>
                </c:pt>
                <c:pt idx="9">
                  <c:v>36</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244</c:v>
                </c:pt>
                <c:pt idx="3">
                  <c:v>223</c:v>
                </c:pt>
                <c:pt idx="6">
                  <c:v>78</c:v>
                </c:pt>
                <c:pt idx="9">
                  <c:v>48</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367</c:v>
                </c:pt>
                <c:pt idx="3">
                  <c:v>413</c:v>
                </c:pt>
                <c:pt idx="6">
                  <c:v>448</c:v>
                </c:pt>
                <c:pt idx="9">
                  <c:v>384</c:v>
                </c:pt>
                <c:pt idx="12">
                  <c:v>387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1370</c:v>
                </c:pt>
                <c:pt idx="3">
                  <c:v>1336</c:v>
                </c:pt>
                <c:pt idx="6">
                  <c:v>1308</c:v>
                </c:pt>
                <c:pt idx="9">
                  <c:v>1274</c:v>
                </c:pt>
                <c:pt idx="12">
                  <c:v>1245</c:v>
                </c:pt>
              </c:numCache>
            </c:numRef>
          </c:val>
        </c:ser>
        <c:dLbls>
          <c:showLegendKey val="0"/>
          <c:showVal val="0"/>
          <c:showCatName val="0"/>
          <c:showSerName val="0"/>
          <c:showPercent val="0"/>
          <c:showBubbleSize val="0"/>
        </c:dLbls>
        <c:gapWidth val="100"/>
        <c:overlap val="100"/>
        <c:axId val="45974272"/>
        <c:axId val="4597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732</c:v>
                </c:pt>
                <c:pt idx="2">
                  <c:v>#N/A</c:v>
                </c:pt>
                <c:pt idx="3">
                  <c:v>#N/A</c:v>
                </c:pt>
                <c:pt idx="4">
                  <c:v>690</c:v>
                </c:pt>
                <c:pt idx="5">
                  <c:v>#N/A</c:v>
                </c:pt>
                <c:pt idx="6">
                  <c:v>#N/A</c:v>
                </c:pt>
                <c:pt idx="7">
                  <c:v>534</c:v>
                </c:pt>
                <c:pt idx="8">
                  <c:v>#N/A</c:v>
                </c:pt>
                <c:pt idx="9">
                  <c:v>#N/A</c:v>
                </c:pt>
                <c:pt idx="10">
                  <c:v>483</c:v>
                </c:pt>
                <c:pt idx="11">
                  <c:v>#N/A</c:v>
                </c:pt>
                <c:pt idx="12">
                  <c:v>#N/A</c:v>
                </c:pt>
                <c:pt idx="13">
                  <c:v>542</c:v>
                </c:pt>
                <c:pt idx="14">
                  <c:v>#N/A</c:v>
                </c:pt>
              </c:numCache>
            </c:numRef>
          </c:val>
          <c:smooth val="0"/>
        </c:ser>
        <c:dLbls>
          <c:showLegendKey val="0"/>
          <c:showVal val="0"/>
          <c:showCatName val="0"/>
          <c:showSerName val="0"/>
          <c:showPercent val="0"/>
          <c:showBubbleSize val="0"/>
        </c:dLbls>
        <c:marker val="1"/>
        <c:smooth val="0"/>
        <c:axId val="45974272"/>
        <c:axId val="45976192"/>
      </c:lineChart>
      <c:catAx>
        <c:axId val="459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76192"/>
        <c:crosses val="autoZero"/>
        <c:auto val="1"/>
        <c:lblAlgn val="ctr"/>
        <c:lblOffset val="100"/>
        <c:tickLblSkip val="1"/>
        <c:tickMarkSkip val="1"/>
        <c:noMultiLvlLbl val="0"/>
      </c:catAx>
      <c:valAx>
        <c:axId val="4597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7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14924</c:v>
                </c:pt>
                <c:pt idx="5">
                  <c:v>15037</c:v>
                </c:pt>
                <c:pt idx="8">
                  <c:v>15507</c:v>
                </c:pt>
                <c:pt idx="11">
                  <c:v>15330</c:v>
                </c:pt>
                <c:pt idx="14">
                  <c:v>15238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441</c:v>
                </c:pt>
                <c:pt idx="5">
                  <c:v>383</c:v>
                </c:pt>
                <c:pt idx="8">
                  <c:v>904</c:v>
                </c:pt>
                <c:pt idx="11">
                  <c:v>884</c:v>
                </c:pt>
                <c:pt idx="14">
                  <c:v>838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6431</c:v>
                </c:pt>
                <c:pt idx="5">
                  <c:v>6856</c:v>
                </c:pt>
                <c:pt idx="8">
                  <c:v>7032</c:v>
                </c:pt>
                <c:pt idx="11">
                  <c:v>6969</c:v>
                </c:pt>
                <c:pt idx="14">
                  <c:v>7148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2288</c:v>
                </c:pt>
                <c:pt idx="3">
                  <c:v>2000</c:v>
                </c:pt>
                <c:pt idx="6">
                  <c:v>1894</c:v>
                </c:pt>
                <c:pt idx="9">
                  <c:v>1725</c:v>
                </c:pt>
                <c:pt idx="12">
                  <c:v>1599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506</c:v>
                </c:pt>
                <c:pt idx="3">
                  <c:v>555</c:v>
                </c:pt>
                <c:pt idx="6">
                  <c:v>495</c:v>
                </c:pt>
                <c:pt idx="9">
                  <c:v>709</c:v>
                </c:pt>
                <c:pt idx="12">
                  <c:v>837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7861</c:v>
                </c:pt>
                <c:pt idx="3">
                  <c:v>7832</c:v>
                </c:pt>
                <c:pt idx="6">
                  <c:v>7988</c:v>
                </c:pt>
                <c:pt idx="9">
                  <c:v>7711</c:v>
                </c:pt>
                <c:pt idx="12">
                  <c:v>7125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209</c:v>
                </c:pt>
                <c:pt idx="3">
                  <c:v>285</c:v>
                </c:pt>
                <c:pt idx="6">
                  <c:v>261</c:v>
                </c:pt>
                <c:pt idx="9">
                  <c:v>221</c:v>
                </c:pt>
                <c:pt idx="12">
                  <c:v>191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10926</c:v>
                </c:pt>
                <c:pt idx="3">
                  <c:v>10719</c:v>
                </c:pt>
                <c:pt idx="6">
                  <c:v>11344</c:v>
                </c:pt>
                <c:pt idx="9">
                  <c:v>12600</c:v>
                </c:pt>
                <c:pt idx="12">
                  <c:v>12537</c:v>
                </c:pt>
              </c:numCache>
            </c:numRef>
          </c:val>
        </c:ser>
        <c:dLbls>
          <c:showLegendKey val="0"/>
          <c:showVal val="0"/>
          <c:showCatName val="0"/>
          <c:showSerName val="0"/>
          <c:showPercent val="0"/>
          <c:showBubbleSize val="0"/>
        </c:dLbls>
        <c:gapWidth val="100"/>
        <c:overlap val="100"/>
        <c:axId val="46842240"/>
        <c:axId val="46844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6842240"/>
        <c:axId val="46844160"/>
      </c:lineChart>
      <c:catAx>
        <c:axId val="4684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844160"/>
        <c:crosses val="autoZero"/>
        <c:auto val="1"/>
        <c:lblAlgn val="ctr"/>
        <c:lblOffset val="100"/>
        <c:tickLblSkip val="1"/>
        <c:tickMarkSkip val="1"/>
        <c:noMultiLvlLbl val="0"/>
      </c:catAx>
      <c:valAx>
        <c:axId val="4684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4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539136"/>
        <c:axId val="46541056"/>
      </c:scatterChart>
      <c:valAx>
        <c:axId val="46539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41056"/>
        <c:crosses val="autoZero"/>
        <c:crossBetween val="midCat"/>
      </c:valAx>
      <c:valAx>
        <c:axId val="46541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3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13.8</c:v>
                </c:pt>
                <c:pt idx="1">
                  <c:v>12.8</c:v>
                </c:pt>
                <c:pt idx="2">
                  <c:v>11.4</c:v>
                </c:pt>
                <c:pt idx="3">
                  <c:v>10.1</c:v>
                </c:pt>
                <c:pt idx="4">
                  <c:v>9.1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ser>
        <c:dLbls>
          <c:showLegendKey val="0"/>
          <c:showVal val="0"/>
          <c:showCatName val="0"/>
          <c:showSerName val="0"/>
          <c:showPercent val="0"/>
          <c:showBubbleSize val="0"/>
        </c:dLbls>
        <c:axId val="46275968"/>
        <c:axId val="46278144"/>
      </c:scatterChart>
      <c:valAx>
        <c:axId val="46275968"/>
        <c:scaling>
          <c:orientation val="minMax"/>
          <c:max val="11.5"/>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278144"/>
        <c:crosses val="autoZero"/>
        <c:crossBetween val="midCat"/>
      </c:valAx>
      <c:valAx>
        <c:axId val="46278144"/>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275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大型事業の償還終了に伴い、</a:t>
          </a:r>
          <a:r>
            <a:rPr lang="ja-JP" altLang="ja-JP" sz="1100" b="0" i="0" baseline="0">
              <a:solidFill>
                <a:schemeClr val="dk1"/>
              </a:solidFill>
              <a:effectLst/>
              <a:latin typeface="+mn-lt"/>
              <a:ea typeface="+mn-ea"/>
              <a:cs typeface="+mn-cs"/>
            </a:rPr>
            <a:t>元利償還金は減少傾向にある。また、下水道事業において資本費平準化債を発行したことから公営企業への繰出金が減少しているほか、一部事務組合においても大型事業の償還が終了したことにより負担金が減少している。</a:t>
          </a:r>
          <a:endParaRPr lang="ja-JP" altLang="ja-JP" sz="1400">
            <a:effectLst/>
          </a:endParaRPr>
        </a:p>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今後の見通しとしては、総合計画に基づく大型事業に順次着手しており、その償還開始が集中する平成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年度において償還額がピークになると見込まれるが、後年度を見据えた計画的な借入れと堅実な財政計画を立て</a:t>
          </a:r>
          <a:r>
            <a:rPr lang="ja-JP" altLang="ja-JP" sz="1100" b="0" i="0" baseline="0">
              <a:solidFill>
                <a:schemeClr val="dk1"/>
              </a:solidFill>
              <a:effectLst/>
              <a:latin typeface="+mn-lt"/>
              <a:ea typeface="+mn-ea"/>
              <a:cs typeface="+mn-cs"/>
            </a:rPr>
            <a:t>ながら数値の増加を抑えるよう努める。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年度からの新総合計画に基づく大型事業の着手により、起債残高は増加に転じてきたところである。</a:t>
          </a:r>
          <a:endParaRPr lang="ja-JP" altLang="ja-JP" sz="1400">
            <a:effectLst/>
          </a:endParaRPr>
        </a:p>
        <a:p>
          <a:pPr rtl="0"/>
          <a:r>
            <a:rPr lang="ja-JP" altLang="ja-JP" sz="1100" b="0" i="0" baseline="0">
              <a:solidFill>
                <a:schemeClr val="dk1"/>
              </a:solidFill>
              <a:effectLst/>
              <a:latin typeface="+mn-lt"/>
              <a:ea typeface="+mn-ea"/>
              <a:cs typeface="+mn-cs"/>
            </a:rPr>
            <a:t>　公営企業債等繰入見込額は年次的な償還により減少傾向にある。</a:t>
          </a:r>
          <a:endParaRPr lang="ja-JP" altLang="ja-JP" sz="1400">
            <a:effectLst/>
          </a:endParaRPr>
        </a:p>
        <a:p>
          <a:pPr rtl="0"/>
          <a:r>
            <a:rPr lang="ja-JP" altLang="ja-JP" sz="1100" b="0" i="0" baseline="0">
              <a:solidFill>
                <a:schemeClr val="dk1"/>
              </a:solidFill>
              <a:effectLst/>
              <a:latin typeface="+mn-lt"/>
              <a:ea typeface="+mn-ea"/>
              <a:cs typeface="+mn-cs"/>
            </a:rPr>
            <a:t>　退職手当負担見込においては団塊世代の職員が退職となり、人員の若年化が起こっていることなどから減少傾向にある。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年度に引き続き充当可能基金などの充当可能財源等が将来負担額を上回ったことから、将来負担比率は算定されない。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富山県入善町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25,750
25,444
71.25
11,247,344
10,636,209
472,605
6,966,337
12,537,026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富山県入善町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25,750
25,444
71.25
11,247,344
10,636,209
472,605
6,966,337
12,537,026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富山県入善町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25,750
25,444
71.25
11,247,344
10,636,209
472,605
6,966,337
12,537,026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富山県入善町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25,750
25,444
71.25
11,247,344
10,636,209
472,605
6,966,337
12,537,026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類似団体平均を下回っているが、町においては行財政改革大綱に基づく事業の見直し等による義務的経費の抑制などに努め、前年度から微増の0.5</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を維持している。</a:t>
          </a:r>
          <a:endParaRPr lang="ja-JP" altLang="ja-JP" sz="1400">
            <a:effectLst/>
          </a:endParaRPr>
        </a:p>
        <a:p>
          <a:pPr rtl="0"/>
          <a:r>
            <a:rPr lang="ja-JP" altLang="ja-JP" sz="1100" b="0" i="0" baseline="0">
              <a:solidFill>
                <a:schemeClr val="dk1"/>
              </a:solidFill>
              <a:effectLst/>
              <a:latin typeface="+mn-lt"/>
              <a:ea typeface="+mn-ea"/>
              <a:cs typeface="+mn-cs"/>
            </a:rPr>
            <a:t>　今後も引続き経常経費の圧縮や主要施策への財源の重点配分、さらには自主財源の確保に向けた企業立地の推進に努めることで財政の健全化を図る。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77107</xdr:rowOff>
    </xdr:to>
    <xdr:cxnSp macro="">
      <xdr:nvCxnSpPr>
        <xdr:cNvPr id="70" name="直線コネクタ 69"/>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77107</xdr:rowOff>
    </xdr:to>
    <xdr:cxnSp macro="">
      <xdr:nvCxnSpPr>
        <xdr:cNvPr id="73" name="直線コネクタ 72"/>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75" name="テキスト ボックス 74"/>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94343</xdr:rowOff>
    </xdr:to>
    <xdr:cxnSp macro="">
      <xdr:nvCxnSpPr>
        <xdr:cNvPr id="76" name="直線コネクタ 75"/>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94343</xdr:rowOff>
    </xdr:to>
    <xdr:cxnSp macro="">
      <xdr:nvCxnSpPr>
        <xdr:cNvPr id="79" name="直線コネクタ 78"/>
        <xdr:cNvCxnSpPr/>
      </xdr:nvCxnSpPr>
      <xdr:spPr>
        <a:xfrm>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83" name="テキスト ボックス 82"/>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9" name="円/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152599</xdr:rowOff>
    </xdr:from>
    <xdr:ext cx="762000" cy="259045"/>
    <xdr:sp macro="" textlink="">
      <xdr:nvSpPr>
        <xdr:cNvPr id="90"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92" name="テキスト ボックス 91"/>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3" name="円/楕円 92"/>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112684</xdr:rowOff>
    </xdr:from>
    <xdr:ext cx="762000" cy="259045"/>
    <xdr:sp macro="" textlink="">
      <xdr:nvSpPr>
        <xdr:cNvPr id="94" name="テキスト ボックス 93"/>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6" name="テキスト ボックス 95"/>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8" name="テキスト ボックス 97"/>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経常経費の圧縮に努めているものの、</a:t>
          </a:r>
          <a:r>
            <a:rPr lang="ja-JP" altLang="ja-JP" sz="1100">
              <a:solidFill>
                <a:schemeClr val="dk1"/>
              </a:solidFill>
              <a:effectLst/>
              <a:latin typeface="+mn-lt"/>
              <a:ea typeface="+mn-ea"/>
              <a:cs typeface="+mn-cs"/>
            </a:rPr>
            <a:t>職員数の増や人事院勧告による給与改定の影響により人件費が増加した</a:t>
          </a:r>
          <a:r>
            <a:rPr lang="ja-JP" altLang="en-US" sz="1100">
              <a:solidFill>
                <a:schemeClr val="dk1"/>
              </a:solidFill>
              <a:effectLst/>
              <a:latin typeface="+mn-lt"/>
              <a:ea typeface="+mn-ea"/>
              <a:cs typeface="+mn-cs"/>
            </a:rPr>
            <a:t>ほか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扶助費についても町独自の</a:t>
          </a:r>
          <a:r>
            <a:rPr lang="ja-JP" altLang="ja-JP" sz="1100">
              <a:solidFill>
                <a:schemeClr val="dk1"/>
              </a:solidFill>
              <a:effectLst/>
              <a:latin typeface="+mn-lt"/>
              <a:ea typeface="+mn-ea"/>
              <a:cs typeface="+mn-cs"/>
            </a:rPr>
            <a:t>子育て支援施策により増加傾向にある。</a:t>
          </a:r>
          <a:r>
            <a:rPr lang="ja-JP" altLang="ja-JP" sz="1100" b="0" i="0" baseline="0">
              <a:solidFill>
                <a:schemeClr val="dk1"/>
              </a:solidFill>
              <a:effectLst/>
              <a:latin typeface="+mn-lt"/>
              <a:ea typeface="+mn-ea"/>
              <a:cs typeface="+mn-cs"/>
            </a:rPr>
            <a:t>一部大型事業の償還終了に伴い、</a:t>
          </a:r>
          <a:r>
            <a:rPr lang="ja-JP" altLang="en-US" sz="1100" b="0" i="0" baseline="0">
              <a:solidFill>
                <a:schemeClr val="dk1"/>
              </a:solidFill>
              <a:effectLst/>
              <a:latin typeface="+mn-lt"/>
              <a:ea typeface="+mn-ea"/>
              <a:cs typeface="+mn-cs"/>
            </a:rPr>
            <a:t>一時的に</a:t>
          </a:r>
          <a:r>
            <a:rPr lang="ja-JP" altLang="ja-JP" sz="1100" b="0" i="0" baseline="0">
              <a:solidFill>
                <a:schemeClr val="dk1"/>
              </a:solidFill>
              <a:effectLst/>
              <a:latin typeface="+mn-lt"/>
              <a:ea typeface="+mn-ea"/>
              <a:cs typeface="+mn-cs"/>
            </a:rPr>
            <a:t>比率は前年度比</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となったところである。</a:t>
          </a:r>
          <a:endParaRPr lang="ja-JP" altLang="ja-JP" sz="1400">
            <a:effectLst/>
          </a:endParaRPr>
        </a:p>
        <a:p>
          <a:pPr rtl="0"/>
          <a:r>
            <a:rPr lang="ja-JP" altLang="ja-JP" sz="1100" b="0" i="0" baseline="0">
              <a:solidFill>
                <a:schemeClr val="dk1"/>
              </a:solidFill>
              <a:effectLst/>
              <a:latin typeface="+mn-lt"/>
              <a:ea typeface="+mn-ea"/>
              <a:cs typeface="+mn-cs"/>
            </a:rPr>
            <a:t>　類似団体より下回っているものの、今後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総合計画事業の本格的な起債償還が開始すると増加</a:t>
          </a:r>
          <a:r>
            <a:rPr lang="ja-JP" altLang="en-US" sz="1100" b="0" i="0" baseline="0">
              <a:solidFill>
                <a:schemeClr val="dk1"/>
              </a:solidFill>
              <a:effectLst/>
              <a:latin typeface="+mn-lt"/>
              <a:ea typeface="+mn-ea"/>
              <a:cs typeface="+mn-cs"/>
            </a:rPr>
            <a:t>に転じる</a:t>
          </a:r>
          <a:r>
            <a:rPr lang="ja-JP" altLang="ja-JP" sz="1100" b="0" i="0" baseline="0">
              <a:solidFill>
                <a:schemeClr val="dk1"/>
              </a:solidFill>
              <a:effectLst/>
              <a:latin typeface="+mn-lt"/>
              <a:ea typeface="+mn-ea"/>
              <a:cs typeface="+mn-cs"/>
            </a:rPr>
            <a:t>ものと予想されるため、行財政改革大綱などに基づいた事務事業の見直しにより経常経費の削減に努める。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61</xdr:row>
      <xdr:rowOff>32512</xdr:rowOff>
    </xdr:to>
    <xdr:cxnSp macro="">
      <xdr:nvCxnSpPr>
        <xdr:cNvPr id="131" name="直線コネクタ 130"/>
        <xdr:cNvCxnSpPr/>
      </xdr:nvCxnSpPr>
      <xdr:spPr>
        <a:xfrm flipV="1">
          <a:off x="4114800" y="1043305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131572</xdr:rowOff>
    </xdr:from>
    <xdr:to>
      <xdr:col>6</xdr:col>
      <xdr:colOff>0</xdr:colOff>
      <xdr:row>61</xdr:row>
      <xdr:rowOff>32512</xdr:rowOff>
    </xdr:to>
    <xdr:cxnSp macro="">
      <xdr:nvCxnSpPr>
        <xdr:cNvPr id="134" name="直線コネクタ 133"/>
        <xdr:cNvCxnSpPr/>
      </xdr:nvCxnSpPr>
      <xdr:spPr>
        <a:xfrm>
          <a:off x="3225800" y="104185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6" name="テキスト ボックス 135"/>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131572</xdr:rowOff>
    </xdr:from>
    <xdr:to>
      <xdr:col>4</xdr:col>
      <xdr:colOff>482600</xdr:colOff>
      <xdr:row>60</xdr:row>
      <xdr:rowOff>131572</xdr:rowOff>
    </xdr:to>
    <xdr:cxnSp macro="">
      <xdr:nvCxnSpPr>
        <xdr:cNvPr id="137" name="直線コネクタ 136"/>
        <xdr:cNvCxnSpPr/>
      </xdr:nvCxnSpPr>
      <xdr:spPr>
        <a:xfrm>
          <a:off x="2336800" y="10418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9" name="テキスト ボックス 138"/>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131572</xdr:rowOff>
    </xdr:from>
    <xdr:to>
      <xdr:col>3</xdr:col>
      <xdr:colOff>279400</xdr:colOff>
      <xdr:row>61</xdr:row>
      <xdr:rowOff>32512</xdr:rowOff>
    </xdr:to>
    <xdr:cxnSp macro="">
      <xdr:nvCxnSpPr>
        <xdr:cNvPr id="140" name="直線コネクタ 139"/>
        <xdr:cNvCxnSpPr/>
      </xdr:nvCxnSpPr>
      <xdr:spPr>
        <a:xfrm flipV="1">
          <a:off x="1447800" y="104185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2" name="テキスト ボックス 141"/>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50" name="円/楕円 149"/>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51"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153162</xdr:rowOff>
    </xdr:from>
    <xdr:to>
      <xdr:col>6</xdr:col>
      <xdr:colOff>50800</xdr:colOff>
      <xdr:row>61</xdr:row>
      <xdr:rowOff>83312</xdr:rowOff>
    </xdr:to>
    <xdr:sp macro="" textlink="">
      <xdr:nvSpPr>
        <xdr:cNvPr id="152" name="円/楕円 151"/>
        <xdr:cNvSpPr/>
      </xdr:nvSpPr>
      <xdr:spPr>
        <a:xfrm>
          <a:off x="4064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53" name="テキスト ボックス 152"/>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4" name="円/楕円 153"/>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5" name="テキスト ボックス 154"/>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80772</xdr:rowOff>
    </xdr:from>
    <xdr:to>
      <xdr:col>3</xdr:col>
      <xdr:colOff>330200</xdr:colOff>
      <xdr:row>61</xdr:row>
      <xdr:rowOff>10922</xdr:rowOff>
    </xdr:to>
    <xdr:sp macro="" textlink="">
      <xdr:nvSpPr>
        <xdr:cNvPr id="156" name="円/楕円 155"/>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21099</xdr:rowOff>
    </xdr:from>
    <xdr:ext cx="762000" cy="259045"/>
    <xdr:sp macro="" textlink="">
      <xdr:nvSpPr>
        <xdr:cNvPr id="157" name="テキスト ボックス 156"/>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8" name="円/楕円 157"/>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9" name="テキスト ボックス 158"/>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[116,306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人口１人当たり決算額は類似団体平均を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回っているが、第四次入善町職員定員管理計画に基づ</a:t>
          </a:r>
          <a:r>
            <a:rPr lang="ja-JP" altLang="en-US" sz="1100" b="0" i="0" baseline="0">
              <a:solidFill>
                <a:schemeClr val="dk1"/>
              </a:solidFill>
              <a:effectLst/>
              <a:latin typeface="+mn-lt"/>
              <a:ea typeface="+mn-ea"/>
              <a:cs typeface="+mn-cs"/>
            </a:rPr>
            <a:t>き</a:t>
          </a:r>
          <a:r>
            <a:rPr lang="ja-JP" altLang="ja-JP" sz="1100" b="0" i="0" baseline="0">
              <a:solidFill>
                <a:schemeClr val="dk1"/>
              </a:solidFill>
              <a:effectLst/>
              <a:latin typeface="+mn-lt"/>
              <a:ea typeface="+mn-ea"/>
              <a:cs typeface="+mn-cs"/>
            </a:rPr>
            <a:t>職員数の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、人件費の増加が見込まれる。</a:t>
          </a:r>
          <a:endParaRPr lang="ja-JP" altLang="ja-JP" sz="1400">
            <a:effectLst/>
          </a:endParaRPr>
        </a:p>
        <a:p>
          <a:pPr rtl="0"/>
          <a:r>
            <a:rPr lang="ja-JP" altLang="ja-JP" sz="1100" b="0" i="0" baseline="0">
              <a:solidFill>
                <a:schemeClr val="dk1"/>
              </a:solidFill>
              <a:effectLst/>
              <a:latin typeface="+mn-lt"/>
              <a:ea typeface="+mn-ea"/>
              <a:cs typeface="+mn-cs"/>
            </a:rPr>
            <a:t>　今後も行政サービスを低下させること無く、事務にかかる物件費などの抑制に努める。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147089</xdr:rowOff>
    </xdr:from>
    <xdr:to>
      <xdr:col>7</xdr:col>
      <xdr:colOff>152400</xdr:colOff>
      <xdr:row>81</xdr:row>
      <xdr:rowOff>149072</xdr:rowOff>
    </xdr:to>
    <xdr:cxnSp macro="">
      <xdr:nvCxnSpPr>
        <xdr:cNvPr id="193" name="直線コネクタ 192"/>
        <xdr:cNvCxnSpPr/>
      </xdr:nvCxnSpPr>
      <xdr:spPr>
        <a:xfrm flipV="1">
          <a:off x="4114800" y="14034539"/>
          <a:ext cx="8382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131865</xdr:rowOff>
    </xdr:from>
    <xdr:ext cx="762000" cy="259045"/>
    <xdr:sp macro="" textlink="">
      <xdr:nvSpPr>
        <xdr:cNvPr id="194" name="人件費・物件費等の状況平均値テキスト"/>
        <xdr:cNvSpPr txBox="1"/>
      </xdr:nvSpPr>
      <xdr:spPr>
        <a:xfrm>
          <a:off x="5041900" y="14019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127330</xdr:rowOff>
    </xdr:from>
    <xdr:to>
      <xdr:col>6</xdr:col>
      <xdr:colOff>0</xdr:colOff>
      <xdr:row>81</xdr:row>
      <xdr:rowOff>149072</xdr:rowOff>
    </xdr:to>
    <xdr:cxnSp macro="">
      <xdr:nvCxnSpPr>
        <xdr:cNvPr id="196" name="直線コネクタ 195"/>
        <xdr:cNvCxnSpPr/>
      </xdr:nvCxnSpPr>
      <xdr:spPr>
        <a:xfrm>
          <a:off x="3225800" y="14014780"/>
          <a:ext cx="889000" cy="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35237</xdr:rowOff>
    </xdr:from>
    <xdr:ext cx="736600" cy="259045"/>
    <xdr:sp macro="" textlink="">
      <xdr:nvSpPr>
        <xdr:cNvPr id="198" name="テキスト ボックス 197"/>
        <xdr:cNvSpPr txBox="1"/>
      </xdr:nvSpPr>
      <xdr:spPr>
        <a:xfrm>
          <a:off x="3733800" y="13751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127330</xdr:rowOff>
    </xdr:from>
    <xdr:to>
      <xdr:col>4</xdr:col>
      <xdr:colOff>482600</xdr:colOff>
      <xdr:row>81</xdr:row>
      <xdr:rowOff>142565</xdr:rowOff>
    </xdr:to>
    <xdr:cxnSp macro="">
      <xdr:nvCxnSpPr>
        <xdr:cNvPr id="199" name="直線コネクタ 198"/>
        <xdr:cNvCxnSpPr/>
      </xdr:nvCxnSpPr>
      <xdr:spPr>
        <a:xfrm flipV="1">
          <a:off x="2336800" y="14014780"/>
          <a:ext cx="8890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169177</xdr:rowOff>
    </xdr:from>
    <xdr:ext cx="762000" cy="259045"/>
    <xdr:sp macro="" textlink="">
      <xdr:nvSpPr>
        <xdr:cNvPr id="201" name="テキスト ボックス 200"/>
        <xdr:cNvSpPr txBox="1"/>
      </xdr:nvSpPr>
      <xdr:spPr>
        <a:xfrm>
          <a:off x="2844800" y="140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141005</xdr:rowOff>
    </xdr:from>
    <xdr:to>
      <xdr:col>3</xdr:col>
      <xdr:colOff>279400</xdr:colOff>
      <xdr:row>81</xdr:row>
      <xdr:rowOff>142565</xdr:rowOff>
    </xdr:to>
    <xdr:cxnSp macro="">
      <xdr:nvCxnSpPr>
        <xdr:cNvPr id="202" name="直線コネクタ 201"/>
        <xdr:cNvCxnSpPr/>
      </xdr:nvCxnSpPr>
      <xdr:spPr>
        <a:xfrm>
          <a:off x="1447800" y="14028455"/>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23590</xdr:rowOff>
    </xdr:from>
    <xdr:ext cx="762000" cy="259045"/>
    <xdr:sp macro="" textlink="">
      <xdr:nvSpPr>
        <xdr:cNvPr id="204" name="テキスト ボックス 203"/>
        <xdr:cNvSpPr txBox="1"/>
      </xdr:nvSpPr>
      <xdr:spPr>
        <a:xfrm>
          <a:off x="1955800" y="1373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9267</xdr:rowOff>
    </xdr:from>
    <xdr:ext cx="762000" cy="259045"/>
    <xdr:sp macro="" textlink="">
      <xdr:nvSpPr>
        <xdr:cNvPr id="206" name="テキスト ボックス 205"/>
        <xdr:cNvSpPr txBox="1"/>
      </xdr:nvSpPr>
      <xdr:spPr>
        <a:xfrm>
          <a:off x="1066800" y="140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96289</xdr:rowOff>
    </xdr:from>
    <xdr:to>
      <xdr:col>7</xdr:col>
      <xdr:colOff>203200</xdr:colOff>
      <xdr:row>82</xdr:row>
      <xdr:rowOff>26439</xdr:rowOff>
    </xdr:to>
    <xdr:sp macro="" textlink="">
      <xdr:nvSpPr>
        <xdr:cNvPr id="212" name="円/楕円 211"/>
        <xdr:cNvSpPr/>
      </xdr:nvSpPr>
      <xdr:spPr>
        <a:xfrm>
          <a:off x="4902200" y="139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17566</xdr:rowOff>
    </xdr:from>
    <xdr:ext cx="762000" cy="259045"/>
    <xdr:sp macro="" textlink="">
      <xdr:nvSpPr>
        <xdr:cNvPr id="213" name="人件費・物件費等の状況該当値テキスト"/>
        <xdr:cNvSpPr txBox="1"/>
      </xdr:nvSpPr>
      <xdr:spPr>
        <a:xfrm>
          <a:off x="5041900" y="1390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98272</xdr:rowOff>
    </xdr:from>
    <xdr:to>
      <xdr:col>6</xdr:col>
      <xdr:colOff>50800</xdr:colOff>
      <xdr:row>82</xdr:row>
      <xdr:rowOff>28422</xdr:rowOff>
    </xdr:to>
    <xdr:sp macro="" textlink="">
      <xdr:nvSpPr>
        <xdr:cNvPr id="214" name="円/楕円 213"/>
        <xdr:cNvSpPr/>
      </xdr:nvSpPr>
      <xdr:spPr>
        <a:xfrm>
          <a:off x="4064000" y="139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13199</xdr:rowOff>
    </xdr:from>
    <xdr:ext cx="736600" cy="259045"/>
    <xdr:sp macro="" textlink="">
      <xdr:nvSpPr>
        <xdr:cNvPr id="215" name="テキスト ボックス 214"/>
        <xdr:cNvSpPr txBox="1"/>
      </xdr:nvSpPr>
      <xdr:spPr>
        <a:xfrm>
          <a:off x="3733800" y="14072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76530</xdr:rowOff>
    </xdr:from>
    <xdr:to>
      <xdr:col>4</xdr:col>
      <xdr:colOff>533400</xdr:colOff>
      <xdr:row>82</xdr:row>
      <xdr:rowOff>6680</xdr:rowOff>
    </xdr:to>
    <xdr:sp macro="" textlink="">
      <xdr:nvSpPr>
        <xdr:cNvPr id="216" name="円/楕円 215"/>
        <xdr:cNvSpPr/>
      </xdr:nvSpPr>
      <xdr:spPr>
        <a:xfrm>
          <a:off x="3175000" y="139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16857</xdr:rowOff>
    </xdr:from>
    <xdr:ext cx="762000" cy="259045"/>
    <xdr:sp macro="" textlink="">
      <xdr:nvSpPr>
        <xdr:cNvPr id="217" name="テキスト ボックス 216"/>
        <xdr:cNvSpPr txBox="1"/>
      </xdr:nvSpPr>
      <xdr:spPr>
        <a:xfrm>
          <a:off x="2844800" y="137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91765</xdr:rowOff>
    </xdr:from>
    <xdr:to>
      <xdr:col>3</xdr:col>
      <xdr:colOff>330200</xdr:colOff>
      <xdr:row>82</xdr:row>
      <xdr:rowOff>21915</xdr:rowOff>
    </xdr:to>
    <xdr:sp macro="" textlink="">
      <xdr:nvSpPr>
        <xdr:cNvPr id="218" name="円/楕円 217"/>
        <xdr:cNvSpPr/>
      </xdr:nvSpPr>
      <xdr:spPr>
        <a:xfrm>
          <a:off x="2286000" y="139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6692</xdr:rowOff>
    </xdr:from>
    <xdr:ext cx="762000" cy="259045"/>
    <xdr:sp macro="" textlink="">
      <xdr:nvSpPr>
        <xdr:cNvPr id="219" name="テキスト ボックス 218"/>
        <xdr:cNvSpPr txBox="1"/>
      </xdr:nvSpPr>
      <xdr:spPr>
        <a:xfrm>
          <a:off x="1955800" y="1406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90205</xdr:rowOff>
    </xdr:from>
    <xdr:to>
      <xdr:col>2</xdr:col>
      <xdr:colOff>127000</xdr:colOff>
      <xdr:row>82</xdr:row>
      <xdr:rowOff>20355</xdr:rowOff>
    </xdr:to>
    <xdr:sp macro="" textlink="">
      <xdr:nvSpPr>
        <xdr:cNvPr id="220" name="円/楕円 219"/>
        <xdr:cNvSpPr/>
      </xdr:nvSpPr>
      <xdr:spPr>
        <a:xfrm>
          <a:off x="1397000" y="139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30532</xdr:rowOff>
    </xdr:from>
    <xdr:ext cx="762000" cy="259045"/>
    <xdr:sp macro="" textlink="">
      <xdr:nvSpPr>
        <xdr:cNvPr id="221" name="テキスト ボックス 220"/>
        <xdr:cNvSpPr txBox="1"/>
      </xdr:nvSpPr>
      <xdr:spPr>
        <a:xfrm>
          <a:off x="1066800" y="137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国に準じた諸手当の見直しなどを行っており、今後も継続した見直しを行い、類似団体平均を維持するよう努める。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122766</xdr:rowOff>
    </xdr:to>
    <xdr:cxnSp macro="">
      <xdr:nvCxnSpPr>
        <xdr:cNvPr id="257" name="直線コネクタ 256"/>
        <xdr:cNvCxnSpPr/>
      </xdr:nvCxnSpPr>
      <xdr:spPr>
        <a:xfrm>
          <a:off x="16179800" y="1447860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84</xdr:row>
      <xdr:rowOff>76805</xdr:rowOff>
    </xdr:to>
    <xdr:cxnSp macro="">
      <xdr:nvCxnSpPr>
        <xdr:cNvPr id="260" name="直線コネクタ 259"/>
        <xdr:cNvCxnSpPr/>
      </xdr:nvCxnSpPr>
      <xdr:spPr>
        <a:xfrm>
          <a:off x="15290800" y="143522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87</xdr:row>
      <xdr:rowOff>159959</xdr:rowOff>
    </xdr:to>
    <xdr:cxnSp macro="">
      <xdr:nvCxnSpPr>
        <xdr:cNvPr id="263" name="直線コネクタ 262"/>
        <xdr:cNvCxnSpPr/>
      </xdr:nvCxnSpPr>
      <xdr:spPr>
        <a:xfrm flipV="1">
          <a:off x="14401800" y="14352209"/>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4" name="フローチャート :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148468</xdr:rowOff>
    </xdr:from>
    <xdr:to>
      <xdr:col>21</xdr:col>
      <xdr:colOff>0</xdr:colOff>
      <xdr:row>87</xdr:row>
      <xdr:rowOff>159959</xdr:rowOff>
    </xdr:to>
    <xdr:cxnSp macro="">
      <xdr:nvCxnSpPr>
        <xdr:cNvPr id="266" name="直線コネクタ 265"/>
        <xdr:cNvCxnSpPr/>
      </xdr:nvCxnSpPr>
      <xdr:spPr>
        <a:xfrm>
          <a:off x="13512800" y="150646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7" name="フローチャート : 判断 266"/>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68" name="テキスト ボックス 267"/>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69" name="フローチャート : 判断 268"/>
        <xdr:cNvSpPr/>
      </xdr:nvSpPr>
      <xdr:spPr>
        <a:xfrm>
          <a:off x="13462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70" name="テキスト ボックス 269"/>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6" name="円/楕円 275"/>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7"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8" name="円/楕円 277"/>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79" name="テキスト ボックス 278"/>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0" name="円/楕円 279"/>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81" name="テキスト ボックス 280"/>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109159</xdr:rowOff>
    </xdr:from>
    <xdr:to>
      <xdr:col>21</xdr:col>
      <xdr:colOff>50800</xdr:colOff>
      <xdr:row>88</xdr:row>
      <xdr:rowOff>39309</xdr:rowOff>
    </xdr:to>
    <xdr:sp macro="" textlink="">
      <xdr:nvSpPr>
        <xdr:cNvPr id="282" name="円/楕円 281"/>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83" name="テキスト ボックス 282"/>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97668</xdr:rowOff>
    </xdr:from>
    <xdr:to>
      <xdr:col>19</xdr:col>
      <xdr:colOff>533400</xdr:colOff>
      <xdr:row>88</xdr:row>
      <xdr:rowOff>27818</xdr:rowOff>
    </xdr:to>
    <xdr:sp macro="" textlink="">
      <xdr:nvSpPr>
        <xdr:cNvPr id="284" name="円/楕円 283"/>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37995</xdr:rowOff>
    </xdr:from>
    <xdr:ext cx="762000" cy="259045"/>
    <xdr:sp macro="" textlink="">
      <xdr:nvSpPr>
        <xdr:cNvPr id="285" name="テキスト ボックス 284"/>
        <xdr:cNvSpPr txBox="1"/>
      </xdr:nvSpPr>
      <xdr:spPr>
        <a:xfrm>
          <a:off x="13131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上回っているが、平成16年から平成26年までに職員数61人減（△20.3％）を目標とする第三次入善町職員定員管理計画に基づく職員の採用計画を実施していることから、類似団体平均値との差を縮め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ところである。</a:t>
          </a:r>
          <a:endParaRPr lang="ja-JP" altLang="ja-JP" sz="1400">
            <a:effectLst/>
          </a:endParaRPr>
        </a:p>
        <a:p>
          <a:pPr rtl="0"/>
          <a:r>
            <a:rPr lang="ja-JP" altLang="ja-JP" sz="1100" b="0" i="0" baseline="0">
              <a:solidFill>
                <a:schemeClr val="dk1"/>
              </a:solidFill>
              <a:effectLst/>
              <a:latin typeface="+mn-lt"/>
              <a:ea typeface="+mn-ea"/>
              <a:cs typeface="+mn-cs"/>
            </a:rPr>
            <a:t>　今後は第四次職員定員管理計画に基づ</a:t>
          </a:r>
          <a:r>
            <a:rPr lang="ja-JP" altLang="en-US" sz="1100" b="0" i="0" baseline="0">
              <a:solidFill>
                <a:schemeClr val="dk1"/>
              </a:solidFill>
              <a:effectLst/>
              <a:latin typeface="+mn-lt"/>
              <a:ea typeface="+mn-ea"/>
              <a:cs typeface="+mn-cs"/>
            </a:rPr>
            <a:t>き職員数の増加、</a:t>
          </a:r>
          <a:r>
            <a:rPr lang="ja-JP" altLang="ja-JP" sz="1100" b="0" i="0" baseline="0">
              <a:solidFill>
                <a:schemeClr val="dk1"/>
              </a:solidFill>
              <a:effectLst/>
              <a:latin typeface="+mn-lt"/>
              <a:ea typeface="+mn-ea"/>
              <a:cs typeface="+mn-cs"/>
            </a:rPr>
            <a:t>人件費の増加が見込まれる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適正な定員管理に努める。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53068</xdr:rowOff>
    </xdr:from>
    <xdr:to>
      <xdr:col>24</xdr:col>
      <xdr:colOff>558800</xdr:colOff>
      <xdr:row>63</xdr:row>
      <xdr:rowOff>2268</xdr:rowOff>
    </xdr:to>
    <xdr:cxnSp macro="">
      <xdr:nvCxnSpPr>
        <xdr:cNvPr id="322" name="直線コネクタ 321"/>
        <xdr:cNvCxnSpPr/>
      </xdr:nvCxnSpPr>
      <xdr:spPr>
        <a:xfrm>
          <a:off x="16179800" y="1068296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28938</xdr:rowOff>
    </xdr:from>
    <xdr:to>
      <xdr:col>23</xdr:col>
      <xdr:colOff>406400</xdr:colOff>
      <xdr:row>62</xdr:row>
      <xdr:rowOff>53068</xdr:rowOff>
    </xdr:to>
    <xdr:cxnSp macro="">
      <xdr:nvCxnSpPr>
        <xdr:cNvPr id="325" name="直線コネクタ 324"/>
        <xdr:cNvCxnSpPr/>
      </xdr:nvCxnSpPr>
      <xdr:spPr>
        <a:xfrm>
          <a:off x="15290800" y="106588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6" name="フローチャート : 判断 325"/>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116585</xdr:rowOff>
    </xdr:from>
    <xdr:ext cx="736600" cy="259045"/>
    <xdr:sp macro="" textlink="">
      <xdr:nvSpPr>
        <xdr:cNvPr id="327" name="テキスト ボックス 326"/>
        <xdr:cNvSpPr txBox="1"/>
      </xdr:nvSpPr>
      <xdr:spPr>
        <a:xfrm>
          <a:off x="15798800" y="1023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6531</xdr:rowOff>
    </xdr:from>
    <xdr:to>
      <xdr:col>22</xdr:col>
      <xdr:colOff>203200</xdr:colOff>
      <xdr:row>62</xdr:row>
      <xdr:rowOff>28938</xdr:rowOff>
    </xdr:to>
    <xdr:cxnSp macro="">
      <xdr:nvCxnSpPr>
        <xdr:cNvPr id="328" name="直線コネクタ 327"/>
        <xdr:cNvCxnSpPr/>
      </xdr:nvCxnSpPr>
      <xdr:spPr>
        <a:xfrm>
          <a:off x="14401800" y="10636431"/>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9" name="フローチャート : 判断 328"/>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30" name="テキスト ボックス 329"/>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6531</xdr:rowOff>
    </xdr:from>
    <xdr:to>
      <xdr:col>21</xdr:col>
      <xdr:colOff>0</xdr:colOff>
      <xdr:row>62</xdr:row>
      <xdr:rowOff>153035</xdr:rowOff>
    </xdr:to>
    <xdr:cxnSp macro="">
      <xdr:nvCxnSpPr>
        <xdr:cNvPr id="331" name="直線コネクタ 330"/>
        <xdr:cNvCxnSpPr/>
      </xdr:nvCxnSpPr>
      <xdr:spPr>
        <a:xfrm flipV="1">
          <a:off x="13512800" y="10636431"/>
          <a:ext cx="889000" cy="1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2" name="フローチャート : 判断 331"/>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102796</xdr:rowOff>
    </xdr:from>
    <xdr:ext cx="762000" cy="259045"/>
    <xdr:sp macro="" textlink="">
      <xdr:nvSpPr>
        <xdr:cNvPr id="333" name="テキスト ボックス 332"/>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4" name="フローチャート : 判断 333"/>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147609</xdr:rowOff>
    </xdr:from>
    <xdr:ext cx="762000" cy="259045"/>
    <xdr:sp macro="" textlink="">
      <xdr:nvSpPr>
        <xdr:cNvPr id="335" name="テキスト ボックス 334"/>
        <xdr:cNvSpPr txBox="1"/>
      </xdr:nvSpPr>
      <xdr:spPr>
        <a:xfrm>
          <a:off x="13131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122918</xdr:rowOff>
    </xdr:from>
    <xdr:to>
      <xdr:col>24</xdr:col>
      <xdr:colOff>609600</xdr:colOff>
      <xdr:row>63</xdr:row>
      <xdr:rowOff>53068</xdr:rowOff>
    </xdr:to>
    <xdr:sp macro="" textlink="">
      <xdr:nvSpPr>
        <xdr:cNvPr id="341" name="円/楕円 340"/>
        <xdr:cNvSpPr/>
      </xdr:nvSpPr>
      <xdr:spPr>
        <a:xfrm>
          <a:off x="169672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94995</xdr:rowOff>
    </xdr:from>
    <xdr:ext cx="762000" cy="259045"/>
    <xdr:sp macro="" textlink="">
      <xdr:nvSpPr>
        <xdr:cNvPr id="342" name="定員管理の状況該当値テキスト"/>
        <xdr:cNvSpPr txBox="1"/>
      </xdr:nvSpPr>
      <xdr:spPr>
        <a:xfrm>
          <a:off x="17106900" y="1072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2268</xdr:rowOff>
    </xdr:from>
    <xdr:to>
      <xdr:col>23</xdr:col>
      <xdr:colOff>457200</xdr:colOff>
      <xdr:row>62</xdr:row>
      <xdr:rowOff>103868</xdr:rowOff>
    </xdr:to>
    <xdr:sp macro="" textlink="">
      <xdr:nvSpPr>
        <xdr:cNvPr id="343" name="円/楕円 342"/>
        <xdr:cNvSpPr/>
      </xdr:nvSpPr>
      <xdr:spPr>
        <a:xfrm>
          <a:off x="16129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88645</xdr:rowOff>
    </xdr:from>
    <xdr:ext cx="736600" cy="259045"/>
    <xdr:sp macro="" textlink="">
      <xdr:nvSpPr>
        <xdr:cNvPr id="344" name="テキスト ボックス 343"/>
        <xdr:cNvSpPr txBox="1"/>
      </xdr:nvSpPr>
      <xdr:spPr>
        <a:xfrm>
          <a:off x="15798800" y="10718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149588</xdr:rowOff>
    </xdr:from>
    <xdr:to>
      <xdr:col>22</xdr:col>
      <xdr:colOff>254000</xdr:colOff>
      <xdr:row>62</xdr:row>
      <xdr:rowOff>79738</xdr:rowOff>
    </xdr:to>
    <xdr:sp macro="" textlink="">
      <xdr:nvSpPr>
        <xdr:cNvPr id="345" name="円/楕円 344"/>
        <xdr:cNvSpPr/>
      </xdr:nvSpPr>
      <xdr:spPr>
        <a:xfrm>
          <a:off x="152400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64515</xdr:rowOff>
    </xdr:from>
    <xdr:ext cx="762000" cy="259045"/>
    <xdr:sp macro="" textlink="">
      <xdr:nvSpPr>
        <xdr:cNvPr id="346" name="テキスト ボックス 345"/>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127181</xdr:rowOff>
    </xdr:from>
    <xdr:to>
      <xdr:col>21</xdr:col>
      <xdr:colOff>50800</xdr:colOff>
      <xdr:row>62</xdr:row>
      <xdr:rowOff>57331</xdr:rowOff>
    </xdr:to>
    <xdr:sp macro="" textlink="">
      <xdr:nvSpPr>
        <xdr:cNvPr id="347" name="円/楕円 346"/>
        <xdr:cNvSpPr/>
      </xdr:nvSpPr>
      <xdr:spPr>
        <a:xfrm>
          <a:off x="14351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42108</xdr:rowOff>
    </xdr:from>
    <xdr:ext cx="762000" cy="259045"/>
    <xdr:sp macro="" textlink="">
      <xdr:nvSpPr>
        <xdr:cNvPr id="348" name="テキスト ボックス 347"/>
        <xdr:cNvSpPr txBox="1"/>
      </xdr:nvSpPr>
      <xdr:spPr>
        <a:xfrm>
          <a:off x="14020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102235</xdr:rowOff>
    </xdr:from>
    <xdr:to>
      <xdr:col>19</xdr:col>
      <xdr:colOff>533400</xdr:colOff>
      <xdr:row>63</xdr:row>
      <xdr:rowOff>32385</xdr:rowOff>
    </xdr:to>
    <xdr:sp macro="" textlink="">
      <xdr:nvSpPr>
        <xdr:cNvPr id="349" name="円/楕円 348"/>
        <xdr:cNvSpPr/>
      </xdr:nvSpPr>
      <xdr:spPr>
        <a:xfrm>
          <a:off x="13462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17162</xdr:rowOff>
    </xdr:from>
    <xdr:ext cx="762000" cy="259045"/>
    <xdr:sp macro="" textlink="">
      <xdr:nvSpPr>
        <xdr:cNvPr id="350" name="テキスト ボックス 349"/>
        <xdr:cNvSpPr txBox="1"/>
      </xdr:nvSpPr>
      <xdr:spPr>
        <a:xfrm>
          <a:off x="13131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年度の実質公債費比率については、大型事業の償還終了に伴う償還額の減少により、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％の減となったところである。</a:t>
          </a:r>
          <a:endParaRPr lang="ja-JP" altLang="ja-JP" sz="1400">
            <a:effectLst/>
          </a:endParaRPr>
        </a:p>
        <a:p>
          <a:r>
            <a:rPr lang="ja-JP" altLang="ja-JP" sz="1100">
              <a:solidFill>
                <a:schemeClr val="dk1"/>
              </a:solidFill>
              <a:effectLst/>
              <a:latin typeface="+mn-lt"/>
              <a:ea typeface="+mn-ea"/>
              <a:cs typeface="+mn-cs"/>
            </a:rPr>
            <a:t>　今後の見通しとしては、総合計画に基づく大型事業に順次着手しており、その償還開始が集中する平成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年度において償還額がピークになると見込まれるが、後年度を見据えた計画的な借入れと堅実な財政計画を立て</a:t>
          </a:r>
          <a:r>
            <a:rPr lang="ja-JP" altLang="ja-JP" sz="1100" b="0" i="0" baseline="0">
              <a:solidFill>
                <a:schemeClr val="dk1"/>
              </a:solidFill>
              <a:effectLst/>
              <a:latin typeface="+mn-lt"/>
              <a:ea typeface="+mn-ea"/>
              <a:cs typeface="+mn-cs"/>
            </a:rPr>
            <a:t>ながら数値の増加を抑えるよう努める。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113877</xdr:rowOff>
    </xdr:from>
    <xdr:to>
      <xdr:col>24</xdr:col>
      <xdr:colOff>558800</xdr:colOff>
      <xdr:row>43</xdr:row>
      <xdr:rowOff>22860</xdr:rowOff>
    </xdr:to>
    <xdr:cxnSp macro="">
      <xdr:nvCxnSpPr>
        <xdr:cNvPr id="383" name="直線コネクタ 382"/>
        <xdr:cNvCxnSpPr/>
      </xdr:nvCxnSpPr>
      <xdr:spPr>
        <a:xfrm flipV="1">
          <a:off x="16179800" y="731477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22860</xdr:rowOff>
    </xdr:from>
    <xdr:to>
      <xdr:col>23</xdr:col>
      <xdr:colOff>406400</xdr:colOff>
      <xdr:row>43</xdr:row>
      <xdr:rowOff>127423</xdr:rowOff>
    </xdr:to>
    <xdr:cxnSp macro="">
      <xdr:nvCxnSpPr>
        <xdr:cNvPr id="386" name="直線コネクタ 385"/>
        <xdr:cNvCxnSpPr/>
      </xdr:nvCxnSpPr>
      <xdr:spPr>
        <a:xfrm flipV="1">
          <a:off x="15290800" y="73952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7" name="フローチャート : 判断 386"/>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94421</xdr:rowOff>
    </xdr:from>
    <xdr:ext cx="736600" cy="259045"/>
    <xdr:sp macro="" textlink="">
      <xdr:nvSpPr>
        <xdr:cNvPr id="388" name="テキスト ボックス 387"/>
        <xdr:cNvSpPr txBox="1"/>
      </xdr:nvSpPr>
      <xdr:spPr>
        <a:xfrm>
          <a:off x="15798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127423</xdr:rowOff>
    </xdr:from>
    <xdr:to>
      <xdr:col>22</xdr:col>
      <xdr:colOff>203200</xdr:colOff>
      <xdr:row>44</xdr:row>
      <xdr:rowOff>68580</xdr:rowOff>
    </xdr:to>
    <xdr:cxnSp macro="">
      <xdr:nvCxnSpPr>
        <xdr:cNvPr id="389" name="直線コネクタ 388"/>
        <xdr:cNvCxnSpPr/>
      </xdr:nvCxnSpPr>
      <xdr:spPr>
        <a:xfrm flipV="1">
          <a:off x="14401800" y="74997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90" name="フローチャート : 判断 389"/>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27533</xdr:rowOff>
    </xdr:from>
    <xdr:ext cx="762000" cy="259045"/>
    <xdr:sp macro="" textlink="">
      <xdr:nvSpPr>
        <xdr:cNvPr id="391" name="テキスト ボックス 390"/>
        <xdr:cNvSpPr txBox="1"/>
      </xdr:nvSpPr>
      <xdr:spPr>
        <a:xfrm>
          <a:off x="14909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149013</xdr:rowOff>
    </xdr:to>
    <xdr:cxnSp macro="">
      <xdr:nvCxnSpPr>
        <xdr:cNvPr id="392" name="直線コネクタ 391"/>
        <xdr:cNvCxnSpPr/>
      </xdr:nvCxnSpPr>
      <xdr:spPr>
        <a:xfrm flipV="1">
          <a:off x="13512800" y="76123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3" name="フローチャート : 判断 392"/>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99923</xdr:rowOff>
    </xdr:from>
    <xdr:ext cx="762000" cy="259045"/>
    <xdr:sp macro="" textlink="">
      <xdr:nvSpPr>
        <xdr:cNvPr id="394" name="テキスト ボックス 393"/>
        <xdr:cNvSpPr txBox="1"/>
      </xdr:nvSpPr>
      <xdr:spPr>
        <a:xfrm>
          <a:off x="14020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5" name="フローチャート : 判断 394"/>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164271</xdr:rowOff>
    </xdr:from>
    <xdr:ext cx="762000" cy="259045"/>
    <xdr:sp macro="" textlink="">
      <xdr:nvSpPr>
        <xdr:cNvPr id="396" name="テキスト ボックス 395"/>
        <xdr:cNvSpPr txBox="1"/>
      </xdr:nvSpPr>
      <xdr:spPr>
        <a:xfrm>
          <a:off x="13131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63077</xdr:rowOff>
    </xdr:from>
    <xdr:to>
      <xdr:col>24</xdr:col>
      <xdr:colOff>609600</xdr:colOff>
      <xdr:row>42</xdr:row>
      <xdr:rowOff>164677</xdr:rowOff>
    </xdr:to>
    <xdr:sp macro="" textlink="">
      <xdr:nvSpPr>
        <xdr:cNvPr id="402" name="円/楕円 401"/>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35154</xdr:rowOff>
    </xdr:from>
    <xdr:ext cx="762000" cy="259045"/>
    <xdr:sp macro="" textlink="">
      <xdr:nvSpPr>
        <xdr:cNvPr id="403"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404" name="円/楕円 403"/>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405" name="テキスト ボックス 404"/>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76623</xdr:rowOff>
    </xdr:from>
    <xdr:to>
      <xdr:col>22</xdr:col>
      <xdr:colOff>254000</xdr:colOff>
      <xdr:row>44</xdr:row>
      <xdr:rowOff>6773</xdr:rowOff>
    </xdr:to>
    <xdr:sp macro="" textlink="">
      <xdr:nvSpPr>
        <xdr:cNvPr id="406" name="円/楕円 405"/>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163000</xdr:rowOff>
    </xdr:from>
    <xdr:ext cx="762000" cy="259045"/>
    <xdr:sp macro="" textlink="">
      <xdr:nvSpPr>
        <xdr:cNvPr id="407" name="テキスト ボックス 406"/>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408" name="円/楕円 407"/>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409" name="テキスト ボックス 408"/>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98213</xdr:rowOff>
    </xdr:from>
    <xdr:to>
      <xdr:col>19</xdr:col>
      <xdr:colOff>533400</xdr:colOff>
      <xdr:row>45</xdr:row>
      <xdr:rowOff>28363</xdr:rowOff>
    </xdr:to>
    <xdr:sp macro="" textlink="">
      <xdr:nvSpPr>
        <xdr:cNvPr id="410" name="円/楕円 409"/>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13140</xdr:rowOff>
    </xdr:from>
    <xdr:ext cx="762000" cy="259045"/>
    <xdr:sp macro="" textlink="">
      <xdr:nvSpPr>
        <xdr:cNvPr id="411" name="テキスト ボックス 410"/>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年度の将来負担比率は、平成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年度に引き続き充当可能財源等が将来負担額を上回ったことから、比率は算定されない。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3"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4" name="フローチャート : 判断 443"/>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5" name="フローチャート : 判断 444"/>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37203</xdr:rowOff>
    </xdr:from>
    <xdr:ext cx="736600" cy="259045"/>
    <xdr:sp macro="" textlink="">
      <xdr:nvSpPr>
        <xdr:cNvPr id="446" name="テキスト ボックス 445"/>
        <xdr:cNvSpPr txBox="1"/>
      </xdr:nvSpPr>
      <xdr:spPr>
        <a:xfrm>
          <a:off x="15798800" y="24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14224</xdr:rowOff>
    </xdr:from>
    <xdr:to>
      <xdr:col>22</xdr:col>
      <xdr:colOff>254000</xdr:colOff>
      <xdr:row>16</xdr:row>
      <xdr:rowOff>115824</xdr:rowOff>
    </xdr:to>
    <xdr:sp macro="" textlink="">
      <xdr:nvSpPr>
        <xdr:cNvPr id="447" name="フローチャート : 判断 446"/>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8" name="テキスト ボックス 447"/>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72136</xdr:rowOff>
    </xdr:from>
    <xdr:to>
      <xdr:col>21</xdr:col>
      <xdr:colOff>50800</xdr:colOff>
      <xdr:row>17</xdr:row>
      <xdr:rowOff>2286</xdr:rowOff>
    </xdr:to>
    <xdr:sp macro="" textlink="">
      <xdr:nvSpPr>
        <xdr:cNvPr id="449" name="フローチャート : 判断 448"/>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0" name="テキスト ボックス 449"/>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1" name="フローチャート : 判断 450"/>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2" name="テキスト ボックス 451"/>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富山県入善町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25,750
25,444
71.25
11,247,344
10,636,209
472,605
6,966,337
12,537,026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職員定員管理計画に基づく職員の採用計画を実施していることや、職員年齢構成の若年化の影響により類似団体平均を下回っている。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今後も計画に基づく適正な定員管理により、類似団体平均水準を下回るよう努める。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27940</xdr:rowOff>
    </xdr:from>
    <xdr:to>
      <xdr:col>7</xdr:col>
      <xdr:colOff>15875</xdr:colOff>
      <xdr:row>34</xdr:row>
      <xdr:rowOff>35560</xdr:rowOff>
    </xdr:to>
    <xdr:cxnSp macro="">
      <xdr:nvCxnSpPr>
        <xdr:cNvPr id="66" name="直線コネクタ 65"/>
        <xdr:cNvCxnSpPr/>
      </xdr:nvCxnSpPr>
      <xdr:spPr>
        <a:xfrm>
          <a:off x="3987800" y="585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138430</xdr:rowOff>
    </xdr:from>
    <xdr:to>
      <xdr:col>5</xdr:col>
      <xdr:colOff>549275</xdr:colOff>
      <xdr:row>34</xdr:row>
      <xdr:rowOff>27940</xdr:rowOff>
    </xdr:to>
    <xdr:cxnSp macro="">
      <xdr:nvCxnSpPr>
        <xdr:cNvPr id="69" name="直線コネクタ 68"/>
        <xdr:cNvCxnSpPr/>
      </xdr:nvCxnSpPr>
      <xdr:spPr>
        <a:xfrm>
          <a:off x="3098800" y="5796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138430</xdr:rowOff>
    </xdr:from>
    <xdr:to>
      <xdr:col>4</xdr:col>
      <xdr:colOff>346075</xdr:colOff>
      <xdr:row>34</xdr:row>
      <xdr:rowOff>134620</xdr:rowOff>
    </xdr:to>
    <xdr:cxnSp macro="">
      <xdr:nvCxnSpPr>
        <xdr:cNvPr id="72" name="直線コネクタ 71"/>
        <xdr:cNvCxnSpPr/>
      </xdr:nvCxnSpPr>
      <xdr:spPr>
        <a:xfrm flipV="1">
          <a:off x="2209800" y="5796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134620</xdr:rowOff>
    </xdr:from>
    <xdr:to>
      <xdr:col>3</xdr:col>
      <xdr:colOff>142875</xdr:colOff>
      <xdr:row>35</xdr:row>
      <xdr:rowOff>39370</xdr:rowOff>
    </xdr:to>
    <xdr:cxnSp macro="">
      <xdr:nvCxnSpPr>
        <xdr:cNvPr id="75" name="直線コネクタ 74"/>
        <xdr:cNvCxnSpPr/>
      </xdr:nvCxnSpPr>
      <xdr:spPr>
        <a:xfrm flipV="1">
          <a:off x="1320800" y="5963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156210</xdr:rowOff>
    </xdr:from>
    <xdr:to>
      <xdr:col>7</xdr:col>
      <xdr:colOff>66675</xdr:colOff>
      <xdr:row>34</xdr:row>
      <xdr:rowOff>86360</xdr:rowOff>
    </xdr:to>
    <xdr:sp macro="" textlink="">
      <xdr:nvSpPr>
        <xdr:cNvPr id="85" name="円/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1287</xdr:rowOff>
    </xdr:from>
    <xdr:ext cx="762000" cy="259045"/>
    <xdr:sp macro="" textlink="">
      <xdr:nvSpPr>
        <xdr:cNvPr id="86" name="人件費該当値テキスト"/>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148590</xdr:rowOff>
    </xdr:from>
    <xdr:to>
      <xdr:col>5</xdr:col>
      <xdr:colOff>600075</xdr:colOff>
      <xdr:row>34</xdr:row>
      <xdr:rowOff>78740</xdr:rowOff>
    </xdr:to>
    <xdr:sp macro="" textlink="">
      <xdr:nvSpPr>
        <xdr:cNvPr id="87" name="円/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87630</xdr:rowOff>
    </xdr:from>
    <xdr:to>
      <xdr:col>4</xdr:col>
      <xdr:colOff>396875</xdr:colOff>
      <xdr:row>34</xdr:row>
      <xdr:rowOff>17780</xdr:rowOff>
    </xdr:to>
    <xdr:sp macro="" textlink="">
      <xdr:nvSpPr>
        <xdr:cNvPr id="89" name="円/楕円 88"/>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27957</xdr:rowOff>
    </xdr:from>
    <xdr:ext cx="762000" cy="259045"/>
    <xdr:sp macro="" textlink="">
      <xdr:nvSpPr>
        <xdr:cNvPr id="90" name="テキスト ボックス 89"/>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83820</xdr:rowOff>
    </xdr:from>
    <xdr:to>
      <xdr:col>3</xdr:col>
      <xdr:colOff>193675</xdr:colOff>
      <xdr:row>35</xdr:row>
      <xdr:rowOff>13970</xdr:rowOff>
    </xdr:to>
    <xdr:sp macro="" textlink="">
      <xdr:nvSpPr>
        <xdr:cNvPr id="91" name="円/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160020</xdr:rowOff>
    </xdr:from>
    <xdr:to>
      <xdr:col>1</xdr:col>
      <xdr:colOff>676275</xdr:colOff>
      <xdr:row>35</xdr:row>
      <xdr:rowOff>90170</xdr:rowOff>
    </xdr:to>
    <xdr:sp macro="" textlink="">
      <xdr:nvSpPr>
        <xdr:cNvPr id="93" name="円/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物件費においては類似団体を常に下回っている。予算配分時だけでなく執行段階においてもシーリングを徹底して行う行財政改革の推進を職員一同が行っているためである。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今後も不断の経常経費の圧縮を図るとともに、必要事業への予算の重点配分を行うことで、サービスを低下させずに健全財政を堅持する。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37846</xdr:rowOff>
    </xdr:to>
    <xdr:cxnSp macro="">
      <xdr:nvCxnSpPr>
        <xdr:cNvPr id="125" name="直線コネクタ 124"/>
        <xdr:cNvCxnSpPr/>
      </xdr:nvCxnSpPr>
      <xdr:spPr>
        <a:xfrm flipV="1">
          <a:off x="15671800" y="25730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163576</xdr:rowOff>
    </xdr:from>
    <xdr:to>
      <xdr:col>22</xdr:col>
      <xdr:colOff>565150</xdr:colOff>
      <xdr:row>15</xdr:row>
      <xdr:rowOff>37846</xdr:rowOff>
    </xdr:to>
    <xdr:cxnSp macro="">
      <xdr:nvCxnSpPr>
        <xdr:cNvPr id="128" name="直線コネクタ 127"/>
        <xdr:cNvCxnSpPr/>
      </xdr:nvCxnSpPr>
      <xdr:spPr>
        <a:xfrm>
          <a:off x="14782800" y="2563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164863</xdr:rowOff>
    </xdr:from>
    <xdr:ext cx="736600" cy="259045"/>
    <xdr:sp macro="" textlink="">
      <xdr:nvSpPr>
        <xdr:cNvPr id="130" name="テキスト ボックス 129"/>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163576</xdr:rowOff>
    </xdr:from>
    <xdr:to>
      <xdr:col>21</xdr:col>
      <xdr:colOff>361950</xdr:colOff>
      <xdr:row>14</xdr:row>
      <xdr:rowOff>163576</xdr:rowOff>
    </xdr:to>
    <xdr:cxnSp macro="">
      <xdr:nvCxnSpPr>
        <xdr:cNvPr id="131" name="直線コネクタ 130"/>
        <xdr:cNvCxnSpPr/>
      </xdr:nvCxnSpPr>
      <xdr:spPr>
        <a:xfrm>
          <a:off x="13893800" y="2563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137431</xdr:rowOff>
    </xdr:from>
    <xdr:ext cx="762000" cy="259045"/>
    <xdr:sp macro="" textlink="">
      <xdr:nvSpPr>
        <xdr:cNvPr id="133" name="テキスト ボックス 132"/>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14</xdr:row>
      <xdr:rowOff>163576</xdr:rowOff>
    </xdr:to>
    <xdr:cxnSp macro="">
      <xdr:nvCxnSpPr>
        <xdr:cNvPr id="134" name="直線コネクタ 133"/>
        <xdr:cNvCxnSpPr/>
      </xdr:nvCxnSpPr>
      <xdr:spPr>
        <a:xfrm>
          <a:off x="13004800" y="2518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64279</xdr:rowOff>
    </xdr:from>
    <xdr:ext cx="762000" cy="259045"/>
    <xdr:sp macro="" textlink="">
      <xdr:nvSpPr>
        <xdr:cNvPr id="136" name="テキスト ボックス 135"/>
        <xdr:cNvSpPr txBox="1"/>
      </xdr:nvSpPr>
      <xdr:spPr>
        <a:xfrm>
          <a:off x="13512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4" name="円/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158496</xdr:rowOff>
    </xdr:from>
    <xdr:to>
      <xdr:col>22</xdr:col>
      <xdr:colOff>615950</xdr:colOff>
      <xdr:row>15</xdr:row>
      <xdr:rowOff>88646</xdr:rowOff>
    </xdr:to>
    <xdr:sp macro="" textlink="">
      <xdr:nvSpPr>
        <xdr:cNvPr id="146" name="円/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112776</xdr:rowOff>
    </xdr:from>
    <xdr:to>
      <xdr:col>21</xdr:col>
      <xdr:colOff>412750</xdr:colOff>
      <xdr:row>15</xdr:row>
      <xdr:rowOff>42926</xdr:rowOff>
    </xdr:to>
    <xdr:sp macro="" textlink="">
      <xdr:nvSpPr>
        <xdr:cNvPr id="148" name="円/楕円 147"/>
        <xdr:cNvSpPr/>
      </xdr:nvSpPr>
      <xdr:spPr>
        <a:xfrm>
          <a:off x="14732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53103</xdr:rowOff>
    </xdr:from>
    <xdr:ext cx="762000" cy="259045"/>
    <xdr:sp macro="" textlink="">
      <xdr:nvSpPr>
        <xdr:cNvPr id="149" name="テキスト ボックス 148"/>
        <xdr:cNvSpPr txBox="1"/>
      </xdr:nvSpPr>
      <xdr:spPr>
        <a:xfrm>
          <a:off x="14401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112776</xdr:rowOff>
    </xdr:from>
    <xdr:to>
      <xdr:col>20</xdr:col>
      <xdr:colOff>209550</xdr:colOff>
      <xdr:row>15</xdr:row>
      <xdr:rowOff>42926</xdr:rowOff>
    </xdr:to>
    <xdr:sp macro="" textlink="">
      <xdr:nvSpPr>
        <xdr:cNvPr id="150" name="円/楕円 149"/>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51" name="テキスト ボックス 150"/>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2" name="円/楕円 151"/>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7383</xdr:rowOff>
    </xdr:from>
    <xdr:ext cx="762000" cy="259045"/>
    <xdr:sp macro="" textlink="">
      <xdr:nvSpPr>
        <xdr:cNvPr id="153" name="テキスト ボックス 152"/>
        <xdr:cNvSpPr txBox="1"/>
      </xdr:nvSpPr>
      <xdr:spPr>
        <a:xfrm>
          <a:off x="12623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社会的要因による扶助費の伸び、あるいは</a:t>
          </a:r>
          <a:r>
            <a:rPr lang="ja-JP" altLang="ja-JP" sz="1100" b="0" i="0" baseline="0">
              <a:solidFill>
                <a:schemeClr val="dk1"/>
              </a:solidFill>
              <a:effectLst/>
              <a:latin typeface="+mn-lt"/>
              <a:ea typeface="+mn-ea"/>
              <a:cs typeface="+mn-cs"/>
            </a:rPr>
            <a:t>高齢化に伴う義務的経費は減る要素が無く、義務的経費の増加による経常収支の悪化が懸念される。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56</xdr:row>
      <xdr:rowOff>31750</xdr:rowOff>
    </xdr:to>
    <xdr:cxnSp macro="">
      <xdr:nvCxnSpPr>
        <xdr:cNvPr id="186" name="直線コネクタ 185"/>
        <xdr:cNvCxnSpPr/>
      </xdr:nvCxnSpPr>
      <xdr:spPr>
        <a:xfrm>
          <a:off x="3987800" y="9556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127000</xdr:rowOff>
    </xdr:to>
    <xdr:cxnSp macro="">
      <xdr:nvCxnSpPr>
        <xdr:cNvPr id="189" name="直線コネクタ 188"/>
        <xdr:cNvCxnSpPr/>
      </xdr:nvCxnSpPr>
      <xdr:spPr>
        <a:xfrm>
          <a:off x="3098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50800</xdr:rowOff>
    </xdr:to>
    <xdr:cxnSp macro="">
      <xdr:nvCxnSpPr>
        <xdr:cNvPr id="192" name="直線コネクタ 191"/>
        <xdr:cNvCxnSpPr/>
      </xdr:nvCxnSpPr>
      <xdr:spPr>
        <a:xfrm>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165100</xdr:rowOff>
    </xdr:to>
    <xdr:cxnSp macro="">
      <xdr:nvCxnSpPr>
        <xdr:cNvPr id="195" name="直線コネクタ 194"/>
        <xdr:cNvCxnSpPr/>
      </xdr:nvCxnSpPr>
      <xdr:spPr>
        <a:xfrm>
          <a:off x="1320800" y="9251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197" name="テキスト ボックス 196"/>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5" name="円/楕円 204"/>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168927</xdr:rowOff>
    </xdr:from>
    <xdr:ext cx="762000" cy="259045"/>
    <xdr:sp macro="" textlink="">
      <xdr:nvSpPr>
        <xdr:cNvPr id="206"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7" name="円/楕円 206"/>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08" name="テキスト ボックス 207"/>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9" name="円/楕円 208"/>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0" name="テキスト ボックス 209"/>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3" name="円/楕円 212"/>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4" name="テキスト ボックス 213"/>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会計独立の原則に従って、公営企業に対する繰出金について繰出基準内の執行を徹底しているところであるが、事業の進捗により、増加傾向にある。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127000</xdr:rowOff>
    </xdr:to>
    <xdr:cxnSp macro="">
      <xdr:nvCxnSpPr>
        <xdr:cNvPr id="247" name="直線コネクタ 246"/>
        <xdr:cNvCxnSpPr/>
      </xdr:nvCxnSpPr>
      <xdr:spPr>
        <a:xfrm>
          <a:off x="15671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127000</xdr:rowOff>
    </xdr:to>
    <xdr:cxnSp macro="">
      <xdr:nvCxnSpPr>
        <xdr:cNvPr id="250" name="直線コネクタ 249"/>
        <xdr:cNvCxnSpPr/>
      </xdr:nvCxnSpPr>
      <xdr:spPr>
        <a:xfrm>
          <a:off x="14782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2" name="テキスト ボックス 251"/>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127000</xdr:rowOff>
    </xdr:to>
    <xdr:cxnSp macro="">
      <xdr:nvCxnSpPr>
        <xdr:cNvPr id="253" name="直線コネクタ 252"/>
        <xdr:cNvCxnSpPr/>
      </xdr:nvCxnSpPr>
      <xdr:spPr>
        <a:xfrm>
          <a:off x="13893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5" name="テキスト ボックス 254"/>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96520</xdr:rowOff>
    </xdr:to>
    <xdr:cxnSp macro="">
      <xdr:nvCxnSpPr>
        <xdr:cNvPr id="256" name="直線コネクタ 255"/>
        <xdr:cNvCxnSpPr/>
      </xdr:nvCxnSpPr>
      <xdr:spPr>
        <a:xfrm>
          <a:off x="13004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58" name="テキスト ボックス 257"/>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6" name="円/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8" name="円/楕円 26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69" name="テキスト ボックス 268"/>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0" name="円/楕円 269"/>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1" name="テキスト ボックス 270"/>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2" name="円/楕円 271"/>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3" name="テキスト ボックス 272"/>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4" name="円/楕円 273"/>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5" name="テキスト ボックス 274"/>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に係る経常収支が類似団体平均を下回っているのは、補助基準を随時適正に見直していることと、行財政改革に伴う負担金補助金の見直しによるところが大きく、今後も適正な執行を行い、現状の維持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157480</xdr:rowOff>
    </xdr:from>
    <xdr:to>
      <xdr:col>24</xdr:col>
      <xdr:colOff>31750</xdr:colOff>
      <xdr:row>35</xdr:row>
      <xdr:rowOff>24130</xdr:rowOff>
    </xdr:to>
    <xdr:cxnSp macro="">
      <xdr:nvCxnSpPr>
        <xdr:cNvPr id="308" name="直線コネクタ 307"/>
        <xdr:cNvCxnSpPr/>
      </xdr:nvCxnSpPr>
      <xdr:spPr>
        <a:xfrm flipV="1">
          <a:off x="15671800" y="598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8890</xdr:rowOff>
    </xdr:from>
    <xdr:to>
      <xdr:col>22</xdr:col>
      <xdr:colOff>565150</xdr:colOff>
      <xdr:row>35</xdr:row>
      <xdr:rowOff>24130</xdr:rowOff>
    </xdr:to>
    <xdr:cxnSp macro="">
      <xdr:nvCxnSpPr>
        <xdr:cNvPr id="311" name="直線コネクタ 310"/>
        <xdr:cNvCxnSpPr/>
      </xdr:nvCxnSpPr>
      <xdr:spPr>
        <a:xfrm>
          <a:off x="14782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35</xdr:row>
      <xdr:rowOff>8890</xdr:rowOff>
    </xdr:to>
    <xdr:cxnSp macro="">
      <xdr:nvCxnSpPr>
        <xdr:cNvPr id="314" name="直線コネクタ 313"/>
        <xdr:cNvCxnSpPr/>
      </xdr:nvCxnSpPr>
      <xdr:spPr>
        <a:xfrm>
          <a:off x="13893800" y="5887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16" name="テキスト ボックス 31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35</xdr:row>
      <xdr:rowOff>8890</xdr:rowOff>
    </xdr:to>
    <xdr:cxnSp macro="">
      <xdr:nvCxnSpPr>
        <xdr:cNvPr id="317" name="直線コネクタ 316"/>
        <xdr:cNvCxnSpPr/>
      </xdr:nvCxnSpPr>
      <xdr:spPr>
        <a:xfrm flipV="1">
          <a:off x="13004800" y="5887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106680</xdr:rowOff>
    </xdr:from>
    <xdr:to>
      <xdr:col>24</xdr:col>
      <xdr:colOff>82550</xdr:colOff>
      <xdr:row>35</xdr:row>
      <xdr:rowOff>36830</xdr:rowOff>
    </xdr:to>
    <xdr:sp macro="" textlink="">
      <xdr:nvSpPr>
        <xdr:cNvPr id="327" name="円/楕円 326"/>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123207</xdr:rowOff>
    </xdr:from>
    <xdr:ext cx="762000" cy="259045"/>
    <xdr:sp macro="" textlink="">
      <xdr:nvSpPr>
        <xdr:cNvPr id="328"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29" name="円/楕円 328"/>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0" name="テキスト ボックス 329"/>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129540</xdr:rowOff>
    </xdr:from>
    <xdr:to>
      <xdr:col>21</xdr:col>
      <xdr:colOff>412750</xdr:colOff>
      <xdr:row>35</xdr:row>
      <xdr:rowOff>59690</xdr:rowOff>
    </xdr:to>
    <xdr:sp macro="" textlink="">
      <xdr:nvSpPr>
        <xdr:cNvPr id="331" name="円/楕円 330"/>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69867</xdr:rowOff>
    </xdr:from>
    <xdr:ext cx="762000" cy="259045"/>
    <xdr:sp macro="" textlink="">
      <xdr:nvSpPr>
        <xdr:cNvPr id="332" name="テキスト ボックス 331"/>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33" name="円/楕円 332"/>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34" name="テキスト ボックス 333"/>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129540</xdr:rowOff>
    </xdr:from>
    <xdr:to>
      <xdr:col>19</xdr:col>
      <xdr:colOff>6350</xdr:colOff>
      <xdr:row>35</xdr:row>
      <xdr:rowOff>59690</xdr:rowOff>
    </xdr:to>
    <xdr:sp macro="" textlink="">
      <xdr:nvSpPr>
        <xdr:cNvPr id="335" name="円/楕円 334"/>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69867</xdr:rowOff>
    </xdr:from>
    <xdr:ext cx="762000" cy="259045"/>
    <xdr:sp macro="" textlink="">
      <xdr:nvSpPr>
        <xdr:cNvPr id="336" name="テキスト ボックス 335"/>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大型事業の償還終了により前年度より償還額は減少しているものの、</a:t>
          </a:r>
          <a:r>
            <a:rPr lang="ja-JP" altLang="ja-JP" sz="1100" b="0" i="0" baseline="0">
              <a:solidFill>
                <a:schemeClr val="dk1"/>
              </a:solidFill>
              <a:effectLst/>
              <a:latin typeface="+mn-lt"/>
              <a:ea typeface="+mn-ea"/>
              <a:cs typeface="+mn-cs"/>
            </a:rPr>
            <a:t>総合計画に基づく大型事業を実施していることから計画的な起債発行と自主財源の確保による起債に頼らない財政運営に努める。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43180</xdr:rowOff>
    </xdr:from>
    <xdr:to>
      <xdr:col>7</xdr:col>
      <xdr:colOff>15875</xdr:colOff>
      <xdr:row>78</xdr:row>
      <xdr:rowOff>104139</xdr:rowOff>
    </xdr:to>
    <xdr:cxnSp macro="">
      <xdr:nvCxnSpPr>
        <xdr:cNvPr id="369" name="直線コネクタ 368"/>
        <xdr:cNvCxnSpPr/>
      </xdr:nvCxnSpPr>
      <xdr:spPr>
        <a:xfrm flipV="1">
          <a:off x="3987800" y="134162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134620</xdr:rowOff>
    </xdr:to>
    <xdr:cxnSp macro="">
      <xdr:nvCxnSpPr>
        <xdr:cNvPr id="372" name="直線コネクタ 371"/>
        <xdr:cNvCxnSpPr/>
      </xdr:nvCxnSpPr>
      <xdr:spPr>
        <a:xfrm flipV="1">
          <a:off x="3098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4" name="テキスト ボックス 373"/>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134620</xdr:rowOff>
    </xdr:from>
    <xdr:to>
      <xdr:col>4</xdr:col>
      <xdr:colOff>346075</xdr:colOff>
      <xdr:row>78</xdr:row>
      <xdr:rowOff>142239</xdr:rowOff>
    </xdr:to>
    <xdr:cxnSp macro="">
      <xdr:nvCxnSpPr>
        <xdr:cNvPr id="375" name="直線コネクタ 374"/>
        <xdr:cNvCxnSpPr/>
      </xdr:nvCxnSpPr>
      <xdr:spPr>
        <a:xfrm flipV="1">
          <a:off x="2209800" y="13507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77" name="テキスト ボックス 376"/>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79</xdr:row>
      <xdr:rowOff>16511</xdr:rowOff>
    </xdr:to>
    <xdr:cxnSp macro="">
      <xdr:nvCxnSpPr>
        <xdr:cNvPr id="378" name="直線コネクタ 377"/>
        <xdr:cNvCxnSpPr/>
      </xdr:nvCxnSpPr>
      <xdr:spPr>
        <a:xfrm flipV="1">
          <a:off x="1320800" y="13515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80" name="テキスト ボックス 379"/>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2" name="テキスト ボックス 381"/>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163830</xdr:rowOff>
    </xdr:from>
    <xdr:to>
      <xdr:col>7</xdr:col>
      <xdr:colOff>66675</xdr:colOff>
      <xdr:row>78</xdr:row>
      <xdr:rowOff>93980</xdr:rowOff>
    </xdr:to>
    <xdr:sp macro="" textlink="">
      <xdr:nvSpPr>
        <xdr:cNvPr id="388" name="円/楕円 387"/>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135907</xdr:rowOff>
    </xdr:from>
    <xdr:ext cx="762000" cy="259045"/>
    <xdr:sp macro="" textlink="">
      <xdr:nvSpPr>
        <xdr:cNvPr id="389"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0" name="円/楕円 389"/>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1" name="テキスト ボックス 390"/>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83820</xdr:rowOff>
    </xdr:from>
    <xdr:to>
      <xdr:col>4</xdr:col>
      <xdr:colOff>396875</xdr:colOff>
      <xdr:row>79</xdr:row>
      <xdr:rowOff>13970</xdr:rowOff>
    </xdr:to>
    <xdr:sp macro="" textlink="">
      <xdr:nvSpPr>
        <xdr:cNvPr id="392" name="円/楕円 391"/>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93" name="テキスト ボックス 392"/>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91439</xdr:rowOff>
    </xdr:from>
    <xdr:to>
      <xdr:col>3</xdr:col>
      <xdr:colOff>193675</xdr:colOff>
      <xdr:row>79</xdr:row>
      <xdr:rowOff>21589</xdr:rowOff>
    </xdr:to>
    <xdr:sp macro="" textlink="">
      <xdr:nvSpPr>
        <xdr:cNvPr id="394" name="円/楕円 393"/>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6366</xdr:rowOff>
    </xdr:from>
    <xdr:ext cx="762000" cy="259045"/>
    <xdr:sp macro="" textlink="">
      <xdr:nvSpPr>
        <xdr:cNvPr id="395" name="テキスト ボックス 394"/>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137161</xdr:rowOff>
    </xdr:from>
    <xdr:to>
      <xdr:col>1</xdr:col>
      <xdr:colOff>676275</xdr:colOff>
      <xdr:row>79</xdr:row>
      <xdr:rowOff>67311</xdr:rowOff>
    </xdr:to>
    <xdr:sp macro="" textlink="">
      <xdr:nvSpPr>
        <xdr:cNvPr id="396" name="円/楕円 395"/>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52088</xdr:rowOff>
    </xdr:from>
    <xdr:ext cx="762000" cy="259045"/>
    <xdr:sp macro="" textlink="">
      <xdr:nvSpPr>
        <xdr:cNvPr id="397" name="テキスト ボックス 396"/>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類似団体と比較して平均を大きく下回っているが、施設の老朽化が進んでおり、維持修繕費の増加が懸念される。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公共施設等総合管理計画</a:t>
          </a:r>
          <a:r>
            <a:rPr lang="ja-JP" altLang="en-US" sz="1100" b="0" i="0" baseline="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、現況把握と将来見通しを立てながら効率的かつ効果的な施設管理に努める。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97282</xdr:rowOff>
    </xdr:from>
    <xdr:to>
      <xdr:col>24</xdr:col>
      <xdr:colOff>31750</xdr:colOff>
      <xdr:row>73</xdr:row>
      <xdr:rowOff>115570</xdr:rowOff>
    </xdr:to>
    <xdr:cxnSp macro="">
      <xdr:nvCxnSpPr>
        <xdr:cNvPr id="428" name="直線コネクタ 427"/>
        <xdr:cNvCxnSpPr/>
      </xdr:nvCxnSpPr>
      <xdr:spPr>
        <a:xfrm flipV="1">
          <a:off x="15671800" y="126131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28702</xdr:rowOff>
    </xdr:from>
    <xdr:to>
      <xdr:col>22</xdr:col>
      <xdr:colOff>565150</xdr:colOff>
      <xdr:row>73</xdr:row>
      <xdr:rowOff>115570</xdr:rowOff>
    </xdr:to>
    <xdr:cxnSp macro="">
      <xdr:nvCxnSpPr>
        <xdr:cNvPr id="431" name="直線コネクタ 430"/>
        <xdr:cNvCxnSpPr/>
      </xdr:nvCxnSpPr>
      <xdr:spPr>
        <a:xfrm>
          <a:off x="14782800" y="125445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112285</xdr:rowOff>
    </xdr:from>
    <xdr:ext cx="736600" cy="259045"/>
    <xdr:sp macro="" textlink="">
      <xdr:nvSpPr>
        <xdr:cNvPr id="433" name="テキスト ボックス 432"/>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24130</xdr:rowOff>
    </xdr:from>
    <xdr:to>
      <xdr:col>21</xdr:col>
      <xdr:colOff>361950</xdr:colOff>
      <xdr:row>73</xdr:row>
      <xdr:rowOff>28702</xdr:rowOff>
    </xdr:to>
    <xdr:cxnSp macro="">
      <xdr:nvCxnSpPr>
        <xdr:cNvPr id="434" name="直線コネクタ 433"/>
        <xdr:cNvCxnSpPr/>
      </xdr:nvCxnSpPr>
      <xdr:spPr>
        <a:xfrm>
          <a:off x="13893800" y="12539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6" name="テキスト ボックス 435"/>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24130</xdr:rowOff>
    </xdr:from>
    <xdr:to>
      <xdr:col>20</xdr:col>
      <xdr:colOff>158750</xdr:colOff>
      <xdr:row>73</xdr:row>
      <xdr:rowOff>65278</xdr:rowOff>
    </xdr:to>
    <xdr:cxnSp macro="">
      <xdr:nvCxnSpPr>
        <xdr:cNvPr id="437" name="直線コネクタ 436"/>
        <xdr:cNvCxnSpPr/>
      </xdr:nvCxnSpPr>
      <xdr:spPr>
        <a:xfrm flipV="1">
          <a:off x="13004800" y="125399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9" name="テキスト ボックス 438"/>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41" name="テキスト ボックス 440"/>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46482</xdr:rowOff>
    </xdr:from>
    <xdr:to>
      <xdr:col>24</xdr:col>
      <xdr:colOff>82550</xdr:colOff>
      <xdr:row>73</xdr:row>
      <xdr:rowOff>148082</xdr:rowOff>
    </xdr:to>
    <xdr:sp macro="" textlink="">
      <xdr:nvSpPr>
        <xdr:cNvPr id="447" name="円/楕円 446"/>
        <xdr:cNvSpPr/>
      </xdr:nvSpPr>
      <xdr:spPr>
        <a:xfrm>
          <a:off x="164592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63009</xdr:rowOff>
    </xdr:from>
    <xdr:ext cx="762000" cy="259045"/>
    <xdr:sp macro="" textlink="">
      <xdr:nvSpPr>
        <xdr:cNvPr id="448" name="公債費以外該当値テキスト"/>
        <xdr:cNvSpPr txBox="1"/>
      </xdr:nvSpPr>
      <xdr:spPr>
        <a:xfrm>
          <a:off x="16598900" y="1240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64770</xdr:rowOff>
    </xdr:from>
    <xdr:to>
      <xdr:col>22</xdr:col>
      <xdr:colOff>615950</xdr:colOff>
      <xdr:row>73</xdr:row>
      <xdr:rowOff>166370</xdr:rowOff>
    </xdr:to>
    <xdr:sp macro="" textlink="">
      <xdr:nvSpPr>
        <xdr:cNvPr id="449" name="円/楕円 448"/>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5097</xdr:rowOff>
    </xdr:from>
    <xdr:ext cx="736600" cy="259045"/>
    <xdr:sp macro="" textlink="">
      <xdr:nvSpPr>
        <xdr:cNvPr id="450" name="テキスト ボックス 449"/>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149352</xdr:rowOff>
    </xdr:from>
    <xdr:to>
      <xdr:col>21</xdr:col>
      <xdr:colOff>412750</xdr:colOff>
      <xdr:row>73</xdr:row>
      <xdr:rowOff>79502</xdr:rowOff>
    </xdr:to>
    <xdr:sp macro="" textlink="">
      <xdr:nvSpPr>
        <xdr:cNvPr id="451" name="円/楕円 450"/>
        <xdr:cNvSpPr/>
      </xdr:nvSpPr>
      <xdr:spPr>
        <a:xfrm>
          <a:off x="14732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89679</xdr:rowOff>
    </xdr:from>
    <xdr:ext cx="762000" cy="259045"/>
    <xdr:sp macro="" textlink="">
      <xdr:nvSpPr>
        <xdr:cNvPr id="452" name="テキスト ボックス 451"/>
        <xdr:cNvSpPr txBox="1"/>
      </xdr:nvSpPr>
      <xdr:spPr>
        <a:xfrm>
          <a:off x="14401800" y="122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144780</xdr:rowOff>
    </xdr:from>
    <xdr:to>
      <xdr:col>20</xdr:col>
      <xdr:colOff>209550</xdr:colOff>
      <xdr:row>73</xdr:row>
      <xdr:rowOff>74930</xdr:rowOff>
    </xdr:to>
    <xdr:sp macro="" textlink="">
      <xdr:nvSpPr>
        <xdr:cNvPr id="453" name="円/楕円 452"/>
        <xdr:cNvSpPr/>
      </xdr:nvSpPr>
      <xdr:spPr>
        <a:xfrm>
          <a:off x="13843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85107</xdr:rowOff>
    </xdr:from>
    <xdr:ext cx="762000" cy="259045"/>
    <xdr:sp macro="" textlink="">
      <xdr:nvSpPr>
        <xdr:cNvPr id="454" name="テキスト ボックス 453"/>
        <xdr:cNvSpPr txBox="1"/>
      </xdr:nvSpPr>
      <xdr:spPr>
        <a:xfrm>
          <a:off x="13512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14478</xdr:rowOff>
    </xdr:from>
    <xdr:to>
      <xdr:col>19</xdr:col>
      <xdr:colOff>6350</xdr:colOff>
      <xdr:row>73</xdr:row>
      <xdr:rowOff>116078</xdr:rowOff>
    </xdr:to>
    <xdr:sp macro="" textlink="">
      <xdr:nvSpPr>
        <xdr:cNvPr id="455" name="円/楕円 454"/>
        <xdr:cNvSpPr/>
      </xdr:nvSpPr>
      <xdr:spPr>
        <a:xfrm>
          <a:off x="129540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126255</xdr:rowOff>
    </xdr:from>
    <xdr:ext cx="762000" cy="259045"/>
    <xdr:sp macro="" textlink="">
      <xdr:nvSpPr>
        <xdr:cNvPr id="456" name="テキスト ボックス 455"/>
        <xdr:cNvSpPr txBox="1"/>
      </xdr:nvSpPr>
      <xdr:spPr>
        <a:xfrm>
          <a:off x="12623800" y="122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富山県入善町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47885</xdr:rowOff>
    </xdr:from>
    <xdr:to>
      <xdr:col>4</xdr:col>
      <xdr:colOff>1117600</xdr:colOff>
      <xdr:row>16</xdr:row>
      <xdr:rowOff>89490</xdr:rowOff>
    </xdr:to>
    <xdr:cxnSp macro="">
      <xdr:nvCxnSpPr>
        <xdr:cNvPr id="50" name="直線コネクタ 49"/>
        <xdr:cNvCxnSpPr/>
      </xdr:nvCxnSpPr>
      <xdr:spPr bwMode="auto">
        <a:xfrm flipV="1">
          <a:off x="5003800" y="2838710"/>
          <a:ext cx="647700" cy="4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89490</xdr:rowOff>
    </xdr:from>
    <xdr:to>
      <xdr:col>4</xdr:col>
      <xdr:colOff>469900</xdr:colOff>
      <xdr:row>17</xdr:row>
      <xdr:rowOff>31483</xdr:rowOff>
    </xdr:to>
    <xdr:cxnSp macro="">
      <xdr:nvCxnSpPr>
        <xdr:cNvPr id="53" name="直線コネクタ 52"/>
        <xdr:cNvCxnSpPr/>
      </xdr:nvCxnSpPr>
      <xdr:spPr bwMode="auto">
        <a:xfrm flipV="1">
          <a:off x="4305300" y="2880315"/>
          <a:ext cx="698500" cy="113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94861</xdr:rowOff>
    </xdr:from>
    <xdr:ext cx="736600" cy="259045"/>
    <xdr:sp macro="" textlink="">
      <xdr:nvSpPr>
        <xdr:cNvPr id="55" name="テキスト ボックス 54"/>
        <xdr:cNvSpPr txBox="1"/>
      </xdr:nvSpPr>
      <xdr:spPr>
        <a:xfrm>
          <a:off x="4622800" y="25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31483</xdr:rowOff>
    </xdr:from>
    <xdr:to>
      <xdr:col>3</xdr:col>
      <xdr:colOff>904875</xdr:colOff>
      <xdr:row>17</xdr:row>
      <xdr:rowOff>51333</xdr:rowOff>
    </xdr:to>
    <xdr:cxnSp macro="">
      <xdr:nvCxnSpPr>
        <xdr:cNvPr id="56" name="直線コネクタ 55"/>
        <xdr:cNvCxnSpPr/>
      </xdr:nvCxnSpPr>
      <xdr:spPr bwMode="auto">
        <a:xfrm flipV="1">
          <a:off x="3606800" y="2993758"/>
          <a:ext cx="698500" cy="19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142943</xdr:rowOff>
    </xdr:from>
    <xdr:ext cx="762000" cy="259045"/>
    <xdr:sp macro="" textlink="">
      <xdr:nvSpPr>
        <xdr:cNvPr id="58" name="テキスト ボックス 57"/>
        <xdr:cNvSpPr txBox="1"/>
      </xdr:nvSpPr>
      <xdr:spPr>
        <a:xfrm>
          <a:off x="39243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41123</xdr:rowOff>
    </xdr:from>
    <xdr:to>
      <xdr:col>3</xdr:col>
      <xdr:colOff>206375</xdr:colOff>
      <xdr:row>17</xdr:row>
      <xdr:rowOff>51333</xdr:rowOff>
    </xdr:to>
    <xdr:cxnSp macro="">
      <xdr:nvCxnSpPr>
        <xdr:cNvPr id="59" name="直線コネクタ 58"/>
        <xdr:cNvCxnSpPr/>
      </xdr:nvCxnSpPr>
      <xdr:spPr bwMode="auto">
        <a:xfrm>
          <a:off x="2908300" y="3003398"/>
          <a:ext cx="698500" cy="10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107872</xdr:rowOff>
    </xdr:from>
    <xdr:ext cx="762000" cy="259045"/>
    <xdr:sp macro="" textlink="">
      <xdr:nvSpPr>
        <xdr:cNvPr id="61" name="テキスト ボックス 60"/>
        <xdr:cNvSpPr txBox="1"/>
      </xdr:nvSpPr>
      <xdr:spPr>
        <a:xfrm>
          <a:off x="32258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42378</xdr:rowOff>
    </xdr:from>
    <xdr:ext cx="762000" cy="259045"/>
    <xdr:sp macro="" textlink="">
      <xdr:nvSpPr>
        <xdr:cNvPr id="63" name="テキスト ボックス 62"/>
        <xdr:cNvSpPr txBox="1"/>
      </xdr:nvSpPr>
      <xdr:spPr>
        <a:xfrm>
          <a:off x="2527300" y="24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168535</xdr:rowOff>
    </xdr:from>
    <xdr:to>
      <xdr:col>5</xdr:col>
      <xdr:colOff>34925</xdr:colOff>
      <xdr:row>16</xdr:row>
      <xdr:rowOff>98685</xdr:rowOff>
    </xdr:to>
    <xdr:sp macro="" textlink="">
      <xdr:nvSpPr>
        <xdr:cNvPr id="69" name="円/楕円 68"/>
        <xdr:cNvSpPr/>
      </xdr:nvSpPr>
      <xdr:spPr bwMode="auto">
        <a:xfrm>
          <a:off x="5600700" y="278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140612</xdr:rowOff>
    </xdr:from>
    <xdr:ext cx="762000" cy="259045"/>
    <xdr:sp macro="" textlink="">
      <xdr:nvSpPr>
        <xdr:cNvPr id="70" name="人口1人当たり決算額の推移該当値テキスト130"/>
        <xdr:cNvSpPr txBox="1"/>
      </xdr:nvSpPr>
      <xdr:spPr>
        <a:xfrm>
          <a:off x="5740400" y="27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38690</xdr:rowOff>
    </xdr:from>
    <xdr:to>
      <xdr:col>4</xdr:col>
      <xdr:colOff>520700</xdr:colOff>
      <xdr:row>16</xdr:row>
      <xdr:rowOff>140290</xdr:rowOff>
    </xdr:to>
    <xdr:sp macro="" textlink="">
      <xdr:nvSpPr>
        <xdr:cNvPr id="71" name="円/楕円 70"/>
        <xdr:cNvSpPr/>
      </xdr:nvSpPr>
      <xdr:spPr bwMode="auto">
        <a:xfrm>
          <a:off x="4953000" y="282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125067</xdr:rowOff>
    </xdr:from>
    <xdr:ext cx="736600" cy="259045"/>
    <xdr:sp macro="" textlink="">
      <xdr:nvSpPr>
        <xdr:cNvPr id="72" name="テキスト ボックス 71"/>
        <xdr:cNvSpPr txBox="1"/>
      </xdr:nvSpPr>
      <xdr:spPr>
        <a:xfrm>
          <a:off x="4622800" y="291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75,469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152133</xdr:rowOff>
    </xdr:from>
    <xdr:to>
      <xdr:col>3</xdr:col>
      <xdr:colOff>955675</xdr:colOff>
      <xdr:row>17</xdr:row>
      <xdr:rowOff>82283</xdr:rowOff>
    </xdr:to>
    <xdr:sp macro="" textlink="">
      <xdr:nvSpPr>
        <xdr:cNvPr id="73" name="円/楕円 72"/>
        <xdr:cNvSpPr/>
      </xdr:nvSpPr>
      <xdr:spPr bwMode="auto">
        <a:xfrm>
          <a:off x="4254500" y="294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67060</xdr:rowOff>
    </xdr:from>
    <xdr:ext cx="762000" cy="259045"/>
    <xdr:sp macro="" textlink="">
      <xdr:nvSpPr>
        <xdr:cNvPr id="74" name="テキスト ボックス 73"/>
        <xdr:cNvSpPr txBox="1"/>
      </xdr:nvSpPr>
      <xdr:spPr>
        <a:xfrm>
          <a:off x="3924300" y="302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533</xdr:rowOff>
    </xdr:from>
    <xdr:to>
      <xdr:col>3</xdr:col>
      <xdr:colOff>257175</xdr:colOff>
      <xdr:row>17</xdr:row>
      <xdr:rowOff>102133</xdr:rowOff>
    </xdr:to>
    <xdr:sp macro="" textlink="">
      <xdr:nvSpPr>
        <xdr:cNvPr id="75" name="円/楕円 74"/>
        <xdr:cNvSpPr/>
      </xdr:nvSpPr>
      <xdr:spPr bwMode="auto">
        <a:xfrm>
          <a:off x="3556000" y="296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86910</xdr:rowOff>
    </xdr:from>
    <xdr:ext cx="762000" cy="259045"/>
    <xdr:sp macro="" textlink="">
      <xdr:nvSpPr>
        <xdr:cNvPr id="76" name="テキスト ボックス 75"/>
        <xdr:cNvSpPr txBox="1"/>
      </xdr:nvSpPr>
      <xdr:spPr>
        <a:xfrm>
          <a:off x="3225800" y="30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68,472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161773</xdr:rowOff>
    </xdr:from>
    <xdr:to>
      <xdr:col>2</xdr:col>
      <xdr:colOff>692150</xdr:colOff>
      <xdr:row>17</xdr:row>
      <xdr:rowOff>91923</xdr:rowOff>
    </xdr:to>
    <xdr:sp macro="" textlink="">
      <xdr:nvSpPr>
        <xdr:cNvPr id="77" name="円/楕円 76"/>
        <xdr:cNvSpPr/>
      </xdr:nvSpPr>
      <xdr:spPr bwMode="auto">
        <a:xfrm>
          <a:off x="2857500" y="295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76700</xdr:rowOff>
    </xdr:from>
    <xdr:ext cx="762000" cy="259045"/>
    <xdr:sp macro="" textlink="">
      <xdr:nvSpPr>
        <xdr:cNvPr id="78" name="テキスト ボックス 77"/>
        <xdr:cNvSpPr txBox="1"/>
      </xdr:nvSpPr>
      <xdr:spPr>
        <a:xfrm>
          <a:off x="2527300" y="303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164662</xdr:rowOff>
    </xdr:from>
    <xdr:to>
      <xdr:col>4</xdr:col>
      <xdr:colOff>1117600</xdr:colOff>
      <xdr:row>35</xdr:row>
      <xdr:rowOff>211830</xdr:rowOff>
    </xdr:to>
    <xdr:cxnSp macro="">
      <xdr:nvCxnSpPr>
        <xdr:cNvPr id="111" name="直線コネクタ 110"/>
        <xdr:cNvCxnSpPr/>
      </xdr:nvCxnSpPr>
      <xdr:spPr bwMode="auto">
        <a:xfrm flipV="1">
          <a:off x="5003800" y="6775012"/>
          <a:ext cx="647700" cy="4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179483</xdr:rowOff>
    </xdr:from>
    <xdr:to>
      <xdr:col>4</xdr:col>
      <xdr:colOff>469900</xdr:colOff>
      <xdr:row>35</xdr:row>
      <xdr:rowOff>211830</xdr:rowOff>
    </xdr:to>
    <xdr:cxnSp macro="">
      <xdr:nvCxnSpPr>
        <xdr:cNvPr id="114" name="直線コネクタ 113"/>
        <xdr:cNvCxnSpPr/>
      </xdr:nvCxnSpPr>
      <xdr:spPr bwMode="auto">
        <a:xfrm>
          <a:off x="4305300" y="6789833"/>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327741</xdr:rowOff>
    </xdr:from>
    <xdr:ext cx="736600" cy="259045"/>
    <xdr:sp macro="" textlink="">
      <xdr:nvSpPr>
        <xdr:cNvPr id="116" name="テキスト ボックス 115"/>
        <xdr:cNvSpPr txBox="1"/>
      </xdr:nvSpPr>
      <xdr:spPr>
        <a:xfrm>
          <a:off x="4622800" y="693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70936</xdr:rowOff>
    </xdr:from>
    <xdr:to>
      <xdr:col>3</xdr:col>
      <xdr:colOff>904875</xdr:colOff>
      <xdr:row>35</xdr:row>
      <xdr:rowOff>179483</xdr:rowOff>
    </xdr:to>
    <xdr:cxnSp macro="">
      <xdr:nvCxnSpPr>
        <xdr:cNvPr id="117" name="直線コネクタ 116"/>
        <xdr:cNvCxnSpPr/>
      </xdr:nvCxnSpPr>
      <xdr:spPr bwMode="auto">
        <a:xfrm>
          <a:off x="3606800" y="6681286"/>
          <a:ext cx="698500" cy="108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269771</xdr:rowOff>
    </xdr:from>
    <xdr:ext cx="762000" cy="259045"/>
    <xdr:sp macro="" textlink="">
      <xdr:nvSpPr>
        <xdr:cNvPr id="119" name="テキスト ボックス 118"/>
        <xdr:cNvSpPr txBox="1"/>
      </xdr:nvSpPr>
      <xdr:spPr>
        <a:xfrm>
          <a:off x="39243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41923</xdr:rowOff>
    </xdr:from>
    <xdr:to>
      <xdr:col>3</xdr:col>
      <xdr:colOff>206375</xdr:colOff>
      <xdr:row>35</xdr:row>
      <xdr:rowOff>70936</xdr:rowOff>
    </xdr:to>
    <xdr:cxnSp macro="">
      <xdr:nvCxnSpPr>
        <xdr:cNvPr id="120" name="直線コネクタ 119"/>
        <xdr:cNvCxnSpPr/>
      </xdr:nvCxnSpPr>
      <xdr:spPr bwMode="auto">
        <a:xfrm>
          <a:off x="2908300" y="6652273"/>
          <a:ext cx="698500" cy="2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233253</xdr:rowOff>
    </xdr:from>
    <xdr:ext cx="762000" cy="259045"/>
    <xdr:sp macro="" textlink="">
      <xdr:nvSpPr>
        <xdr:cNvPr id="122" name="テキスト ボックス 121"/>
        <xdr:cNvSpPr txBox="1"/>
      </xdr:nvSpPr>
      <xdr:spPr>
        <a:xfrm>
          <a:off x="32258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182180</xdr:rowOff>
    </xdr:from>
    <xdr:ext cx="762000" cy="259045"/>
    <xdr:sp macro="" textlink="">
      <xdr:nvSpPr>
        <xdr:cNvPr id="124" name="テキスト ボックス 123"/>
        <xdr:cNvSpPr txBox="1"/>
      </xdr:nvSpPr>
      <xdr:spPr>
        <a:xfrm>
          <a:off x="2527300" y="67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113862</xdr:rowOff>
    </xdr:from>
    <xdr:to>
      <xdr:col>5</xdr:col>
      <xdr:colOff>34925</xdr:colOff>
      <xdr:row>35</xdr:row>
      <xdr:rowOff>215462</xdr:rowOff>
    </xdr:to>
    <xdr:sp macro="" textlink="">
      <xdr:nvSpPr>
        <xdr:cNvPr id="130" name="円/楕円 129"/>
        <xdr:cNvSpPr/>
      </xdr:nvSpPr>
      <xdr:spPr bwMode="auto">
        <a:xfrm>
          <a:off x="5600700" y="672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301839</xdr:rowOff>
    </xdr:from>
    <xdr:ext cx="762000" cy="259045"/>
    <xdr:sp macro="" textlink="">
      <xdr:nvSpPr>
        <xdr:cNvPr id="131" name="人口1人当たり決算額の推移該当値テキスト445"/>
        <xdr:cNvSpPr txBox="1"/>
      </xdr:nvSpPr>
      <xdr:spPr>
        <a:xfrm>
          <a:off x="5740400" y="656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161030</xdr:rowOff>
    </xdr:from>
    <xdr:to>
      <xdr:col>4</xdr:col>
      <xdr:colOff>520700</xdr:colOff>
      <xdr:row>35</xdr:row>
      <xdr:rowOff>262630</xdr:rowOff>
    </xdr:to>
    <xdr:sp macro="" textlink="">
      <xdr:nvSpPr>
        <xdr:cNvPr id="132" name="円/楕円 131"/>
        <xdr:cNvSpPr/>
      </xdr:nvSpPr>
      <xdr:spPr bwMode="auto">
        <a:xfrm>
          <a:off x="4953000" y="677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272807</xdr:rowOff>
    </xdr:from>
    <xdr:ext cx="736600" cy="259045"/>
    <xdr:sp macro="" textlink="">
      <xdr:nvSpPr>
        <xdr:cNvPr id="133" name="テキスト ボックス 132"/>
        <xdr:cNvSpPr txBox="1"/>
      </xdr:nvSpPr>
      <xdr:spPr>
        <a:xfrm>
          <a:off x="4622800" y="6540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128683</xdr:rowOff>
    </xdr:from>
    <xdr:to>
      <xdr:col>3</xdr:col>
      <xdr:colOff>955675</xdr:colOff>
      <xdr:row>35</xdr:row>
      <xdr:rowOff>230283</xdr:rowOff>
    </xdr:to>
    <xdr:sp macro="" textlink="">
      <xdr:nvSpPr>
        <xdr:cNvPr id="134" name="円/楕円 133"/>
        <xdr:cNvSpPr/>
      </xdr:nvSpPr>
      <xdr:spPr bwMode="auto">
        <a:xfrm>
          <a:off x="4254500" y="673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240460</xdr:rowOff>
    </xdr:from>
    <xdr:ext cx="762000" cy="259045"/>
    <xdr:sp macro="" textlink="">
      <xdr:nvSpPr>
        <xdr:cNvPr id="135" name="テキスト ボックス 134"/>
        <xdr:cNvSpPr txBox="1"/>
      </xdr:nvSpPr>
      <xdr:spPr>
        <a:xfrm>
          <a:off x="3924300" y="650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20136</xdr:rowOff>
    </xdr:from>
    <xdr:to>
      <xdr:col>3</xdr:col>
      <xdr:colOff>257175</xdr:colOff>
      <xdr:row>35</xdr:row>
      <xdr:rowOff>121736</xdr:rowOff>
    </xdr:to>
    <xdr:sp macro="" textlink="">
      <xdr:nvSpPr>
        <xdr:cNvPr id="136" name="円/楕円 135"/>
        <xdr:cNvSpPr/>
      </xdr:nvSpPr>
      <xdr:spPr bwMode="auto">
        <a:xfrm>
          <a:off x="3556000" y="663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131913</xdr:rowOff>
    </xdr:from>
    <xdr:ext cx="762000" cy="259045"/>
    <xdr:sp macro="" textlink="">
      <xdr:nvSpPr>
        <xdr:cNvPr id="137" name="テキスト ボックス 136"/>
        <xdr:cNvSpPr txBox="1"/>
      </xdr:nvSpPr>
      <xdr:spPr>
        <a:xfrm>
          <a:off x="3225800" y="639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334023</xdr:rowOff>
    </xdr:from>
    <xdr:to>
      <xdr:col>2</xdr:col>
      <xdr:colOff>692150</xdr:colOff>
      <xdr:row>35</xdr:row>
      <xdr:rowOff>92723</xdr:rowOff>
    </xdr:to>
    <xdr:sp macro="" textlink="">
      <xdr:nvSpPr>
        <xdr:cNvPr id="138" name="円/楕円 137"/>
        <xdr:cNvSpPr/>
      </xdr:nvSpPr>
      <xdr:spPr bwMode="auto">
        <a:xfrm>
          <a:off x="2857500" y="660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102900</xdr:rowOff>
    </xdr:from>
    <xdr:ext cx="762000" cy="259045"/>
    <xdr:sp macro="" textlink="">
      <xdr:nvSpPr>
        <xdr:cNvPr id="139" name="テキスト ボックス 138"/>
        <xdr:cNvSpPr txBox="1"/>
      </xdr:nvSpPr>
      <xdr:spPr>
        <a:xfrm>
          <a:off x="2527300" y="637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富山県入善町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25,750
25,444
71.25
11,247,344
10,636,209
472,605
6,966,337
12,537,026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120932</xdr:rowOff>
    </xdr:from>
    <xdr:to>
      <xdr:col>6</xdr:col>
      <xdr:colOff>511175</xdr:colOff>
      <xdr:row>35</xdr:row>
      <xdr:rowOff>159360</xdr:rowOff>
    </xdr:to>
    <xdr:cxnSp macro="">
      <xdr:nvCxnSpPr>
        <xdr:cNvPr id="59" name="直線コネクタ 58"/>
        <xdr:cNvCxnSpPr/>
      </xdr:nvCxnSpPr>
      <xdr:spPr>
        <a:xfrm flipV="1">
          <a:off x="3797300" y="6121682"/>
          <a:ext cx="8382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159360</xdr:rowOff>
    </xdr:from>
    <xdr:to>
      <xdr:col>5</xdr:col>
      <xdr:colOff>358775</xdr:colOff>
      <xdr:row>36</xdr:row>
      <xdr:rowOff>40625</xdr:rowOff>
    </xdr:to>
    <xdr:cxnSp macro="">
      <xdr:nvCxnSpPr>
        <xdr:cNvPr id="62" name="直線コネクタ 61"/>
        <xdr:cNvCxnSpPr/>
      </xdr:nvCxnSpPr>
      <xdr:spPr>
        <a:xfrm flipV="1">
          <a:off x="2908300" y="6160110"/>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38503</xdr:rowOff>
    </xdr:from>
    <xdr:ext cx="534377" cy="259045"/>
    <xdr:sp macro="" textlink="">
      <xdr:nvSpPr>
        <xdr:cNvPr id="64" name="テキスト ボックス 63"/>
        <xdr:cNvSpPr txBox="1"/>
      </xdr:nvSpPr>
      <xdr:spPr>
        <a:xfrm>
          <a:off x="3530111" y="58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66777</xdr:rowOff>
    </xdr:from>
    <xdr:to>
      <xdr:col>4</xdr:col>
      <xdr:colOff>155575</xdr:colOff>
      <xdr:row>36</xdr:row>
      <xdr:rowOff>40625</xdr:rowOff>
    </xdr:to>
    <xdr:cxnSp macro="">
      <xdr:nvCxnSpPr>
        <xdr:cNvPr id="65" name="直線コネクタ 64"/>
        <xdr:cNvCxnSpPr/>
      </xdr:nvCxnSpPr>
      <xdr:spPr>
        <a:xfrm>
          <a:off x="2019300" y="6067527"/>
          <a:ext cx="889000" cy="14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86232</xdr:rowOff>
    </xdr:from>
    <xdr:ext cx="534377" cy="259045"/>
    <xdr:sp macro="" textlink="">
      <xdr:nvSpPr>
        <xdr:cNvPr id="67" name="テキスト ボックス 66"/>
        <xdr:cNvSpPr txBox="1"/>
      </xdr:nvSpPr>
      <xdr:spPr>
        <a:xfrm>
          <a:off x="2641111" y="62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48146</xdr:rowOff>
    </xdr:from>
    <xdr:to>
      <xdr:col>2</xdr:col>
      <xdr:colOff>638175</xdr:colOff>
      <xdr:row>35</xdr:row>
      <xdr:rowOff>66777</xdr:rowOff>
    </xdr:to>
    <xdr:cxnSp macro="">
      <xdr:nvCxnSpPr>
        <xdr:cNvPr id="68" name="直線コネクタ 67"/>
        <xdr:cNvCxnSpPr/>
      </xdr:nvCxnSpPr>
      <xdr:spPr>
        <a:xfrm>
          <a:off x="1130300" y="6048896"/>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31483</xdr:rowOff>
    </xdr:from>
    <xdr:ext cx="534377" cy="259045"/>
    <xdr:sp macro="" textlink="">
      <xdr:nvSpPr>
        <xdr:cNvPr id="70" name="テキスト ボックス 69"/>
        <xdr:cNvSpPr txBox="1"/>
      </xdr:nvSpPr>
      <xdr:spPr>
        <a:xfrm>
          <a:off x="1752111" y="62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105892</xdr:rowOff>
    </xdr:from>
    <xdr:ext cx="534377" cy="259045"/>
    <xdr:sp macro="" textlink="">
      <xdr:nvSpPr>
        <xdr:cNvPr id="72" name="テキスト ボックス 71"/>
        <xdr:cNvSpPr txBox="1"/>
      </xdr:nvSpPr>
      <xdr:spPr>
        <a:xfrm>
          <a:off x="863111" y="61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70132</xdr:rowOff>
    </xdr:from>
    <xdr:to>
      <xdr:col>6</xdr:col>
      <xdr:colOff>561975</xdr:colOff>
      <xdr:row>36</xdr:row>
      <xdr:rowOff>282</xdr:rowOff>
    </xdr:to>
    <xdr:sp macro="" textlink="">
      <xdr:nvSpPr>
        <xdr:cNvPr id="78" name="円/楕円 77"/>
        <xdr:cNvSpPr/>
      </xdr:nvSpPr>
      <xdr:spPr>
        <a:xfrm>
          <a:off x="4584700" y="60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48559</xdr:rowOff>
    </xdr:from>
    <xdr:ext cx="534377" cy="259045"/>
    <xdr:sp macro="" textlink="">
      <xdr:nvSpPr>
        <xdr:cNvPr id="79" name="人件費該当値テキスト"/>
        <xdr:cNvSpPr txBox="1"/>
      </xdr:nvSpPr>
      <xdr:spPr>
        <a:xfrm>
          <a:off x="4686300" y="60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108560</xdr:rowOff>
    </xdr:from>
    <xdr:to>
      <xdr:col>5</xdr:col>
      <xdr:colOff>409575</xdr:colOff>
      <xdr:row>36</xdr:row>
      <xdr:rowOff>38710</xdr:rowOff>
    </xdr:to>
    <xdr:sp macro="" textlink="">
      <xdr:nvSpPr>
        <xdr:cNvPr id="80" name="円/楕円 79"/>
        <xdr:cNvSpPr/>
      </xdr:nvSpPr>
      <xdr:spPr>
        <a:xfrm>
          <a:off x="3746500" y="61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29837</xdr:rowOff>
    </xdr:from>
    <xdr:ext cx="534377" cy="259045"/>
    <xdr:sp macro="" textlink="">
      <xdr:nvSpPr>
        <xdr:cNvPr id="81" name="テキスト ボックス 80"/>
        <xdr:cNvSpPr txBox="1"/>
      </xdr:nvSpPr>
      <xdr:spPr>
        <a:xfrm>
          <a:off x="3530111" y="62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161275</xdr:rowOff>
    </xdr:from>
    <xdr:to>
      <xdr:col>4</xdr:col>
      <xdr:colOff>206375</xdr:colOff>
      <xdr:row>36</xdr:row>
      <xdr:rowOff>91425</xdr:rowOff>
    </xdr:to>
    <xdr:sp macro="" textlink="">
      <xdr:nvSpPr>
        <xdr:cNvPr id="82" name="円/楕円 81"/>
        <xdr:cNvSpPr/>
      </xdr:nvSpPr>
      <xdr:spPr>
        <a:xfrm>
          <a:off x="2857500" y="61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107952</xdr:rowOff>
    </xdr:from>
    <xdr:ext cx="534377" cy="259045"/>
    <xdr:sp macro="" textlink="">
      <xdr:nvSpPr>
        <xdr:cNvPr id="83" name="テキスト ボックス 82"/>
        <xdr:cNvSpPr txBox="1"/>
      </xdr:nvSpPr>
      <xdr:spPr>
        <a:xfrm>
          <a:off x="2641111" y="59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15977</xdr:rowOff>
    </xdr:from>
    <xdr:to>
      <xdr:col>3</xdr:col>
      <xdr:colOff>3175</xdr:colOff>
      <xdr:row>35</xdr:row>
      <xdr:rowOff>117577</xdr:rowOff>
    </xdr:to>
    <xdr:sp macro="" textlink="">
      <xdr:nvSpPr>
        <xdr:cNvPr id="84" name="円/楕円 83"/>
        <xdr:cNvSpPr/>
      </xdr:nvSpPr>
      <xdr:spPr>
        <a:xfrm>
          <a:off x="1968500" y="6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134104</xdr:rowOff>
    </xdr:from>
    <xdr:ext cx="534377" cy="259045"/>
    <xdr:sp macro="" textlink="">
      <xdr:nvSpPr>
        <xdr:cNvPr id="85" name="テキスト ボックス 84"/>
        <xdr:cNvSpPr txBox="1"/>
      </xdr:nvSpPr>
      <xdr:spPr>
        <a:xfrm>
          <a:off x="1752111" y="579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168796</xdr:rowOff>
    </xdr:from>
    <xdr:to>
      <xdr:col>1</xdr:col>
      <xdr:colOff>485775</xdr:colOff>
      <xdr:row>35</xdr:row>
      <xdr:rowOff>98946</xdr:rowOff>
    </xdr:to>
    <xdr:sp macro="" textlink="">
      <xdr:nvSpPr>
        <xdr:cNvPr id="86" name="円/楕円 85"/>
        <xdr:cNvSpPr/>
      </xdr:nvSpPr>
      <xdr:spPr>
        <a:xfrm>
          <a:off x="1079500" y="59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115473</xdr:rowOff>
    </xdr:from>
    <xdr:ext cx="534377" cy="259045"/>
    <xdr:sp macro="" textlink="">
      <xdr:nvSpPr>
        <xdr:cNvPr id="87" name="テキスト ボックス 86"/>
        <xdr:cNvSpPr txBox="1"/>
      </xdr:nvSpPr>
      <xdr:spPr>
        <a:xfrm>
          <a:off x="863111" y="57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109606</xdr:rowOff>
    </xdr:from>
    <xdr:to>
      <xdr:col>6</xdr:col>
      <xdr:colOff>511175</xdr:colOff>
      <xdr:row>58</xdr:row>
      <xdr:rowOff>113898</xdr:rowOff>
    </xdr:to>
    <xdr:cxnSp macro="">
      <xdr:nvCxnSpPr>
        <xdr:cNvPr id="116" name="直線コネクタ 115"/>
        <xdr:cNvCxnSpPr/>
      </xdr:nvCxnSpPr>
      <xdr:spPr>
        <a:xfrm>
          <a:off x="3797300" y="10053706"/>
          <a:ext cx="838200" cy="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109606</xdr:rowOff>
    </xdr:from>
    <xdr:to>
      <xdr:col>5</xdr:col>
      <xdr:colOff>358775</xdr:colOff>
      <xdr:row>58</xdr:row>
      <xdr:rowOff>121698</xdr:rowOff>
    </xdr:to>
    <xdr:cxnSp macro="">
      <xdr:nvCxnSpPr>
        <xdr:cNvPr id="119" name="直線コネクタ 118"/>
        <xdr:cNvCxnSpPr/>
      </xdr:nvCxnSpPr>
      <xdr:spPr>
        <a:xfrm flipV="1">
          <a:off x="2908300" y="10053706"/>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155287</xdr:rowOff>
    </xdr:from>
    <xdr:ext cx="534377" cy="259045"/>
    <xdr:sp macro="" textlink="">
      <xdr:nvSpPr>
        <xdr:cNvPr id="121" name="テキスト ボックス 120"/>
        <xdr:cNvSpPr txBox="1"/>
      </xdr:nvSpPr>
      <xdr:spPr>
        <a:xfrm>
          <a:off x="3530111" y="100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118583</xdr:rowOff>
    </xdr:from>
    <xdr:to>
      <xdr:col>4</xdr:col>
      <xdr:colOff>155575</xdr:colOff>
      <xdr:row>58</xdr:row>
      <xdr:rowOff>121698</xdr:rowOff>
    </xdr:to>
    <xdr:cxnSp macro="">
      <xdr:nvCxnSpPr>
        <xdr:cNvPr id="122" name="直線コネクタ 121"/>
        <xdr:cNvCxnSpPr/>
      </xdr:nvCxnSpPr>
      <xdr:spPr>
        <a:xfrm>
          <a:off x="2019300" y="10062683"/>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12999</xdr:rowOff>
    </xdr:from>
    <xdr:ext cx="534377" cy="259045"/>
    <xdr:sp macro="" textlink="">
      <xdr:nvSpPr>
        <xdr:cNvPr id="124" name="テキスト ボックス 123"/>
        <xdr:cNvSpPr txBox="1"/>
      </xdr:nvSpPr>
      <xdr:spPr>
        <a:xfrm>
          <a:off x="2641111" y="97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118583</xdr:rowOff>
    </xdr:from>
    <xdr:to>
      <xdr:col>2</xdr:col>
      <xdr:colOff>638175</xdr:colOff>
      <xdr:row>58</xdr:row>
      <xdr:rowOff>123113</xdr:rowOff>
    </xdr:to>
    <xdr:cxnSp macro="">
      <xdr:nvCxnSpPr>
        <xdr:cNvPr id="125" name="直線コネクタ 124"/>
        <xdr:cNvCxnSpPr/>
      </xdr:nvCxnSpPr>
      <xdr:spPr>
        <a:xfrm flipV="1">
          <a:off x="1130300" y="10062683"/>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162065</xdr:rowOff>
    </xdr:from>
    <xdr:ext cx="534377" cy="259045"/>
    <xdr:sp macro="" textlink="">
      <xdr:nvSpPr>
        <xdr:cNvPr id="127" name="テキスト ボックス 126"/>
        <xdr:cNvSpPr txBox="1"/>
      </xdr:nvSpPr>
      <xdr:spPr>
        <a:xfrm>
          <a:off x="1752111" y="101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12633</xdr:rowOff>
    </xdr:from>
    <xdr:ext cx="534377" cy="259045"/>
    <xdr:sp macro="" textlink="">
      <xdr:nvSpPr>
        <xdr:cNvPr id="129" name="テキスト ボックス 128"/>
        <xdr:cNvSpPr txBox="1"/>
      </xdr:nvSpPr>
      <xdr:spPr>
        <a:xfrm>
          <a:off x="863111" y="97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63098</xdr:rowOff>
    </xdr:from>
    <xdr:to>
      <xdr:col>6</xdr:col>
      <xdr:colOff>561975</xdr:colOff>
      <xdr:row>58</xdr:row>
      <xdr:rowOff>164698</xdr:rowOff>
    </xdr:to>
    <xdr:sp macro="" textlink="">
      <xdr:nvSpPr>
        <xdr:cNvPr id="135" name="円/楕円 134"/>
        <xdr:cNvSpPr/>
      </xdr:nvSpPr>
      <xdr:spPr>
        <a:xfrm>
          <a:off x="4584700" y="100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53,544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58806</xdr:rowOff>
    </xdr:from>
    <xdr:to>
      <xdr:col>5</xdr:col>
      <xdr:colOff>409575</xdr:colOff>
      <xdr:row>58</xdr:row>
      <xdr:rowOff>160406</xdr:rowOff>
    </xdr:to>
    <xdr:sp macro="" textlink="">
      <xdr:nvSpPr>
        <xdr:cNvPr id="137" name="円/楕円 136"/>
        <xdr:cNvSpPr/>
      </xdr:nvSpPr>
      <xdr:spPr>
        <a:xfrm>
          <a:off x="3746500" y="100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5483</xdr:rowOff>
    </xdr:from>
    <xdr:ext cx="534377" cy="259045"/>
    <xdr:sp macro="" textlink="">
      <xdr:nvSpPr>
        <xdr:cNvPr id="138" name="テキスト ボックス 137"/>
        <xdr:cNvSpPr txBox="1"/>
      </xdr:nvSpPr>
      <xdr:spPr>
        <a:xfrm>
          <a:off x="3530111" y="977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70898</xdr:rowOff>
    </xdr:from>
    <xdr:to>
      <xdr:col>4</xdr:col>
      <xdr:colOff>206375</xdr:colOff>
      <xdr:row>59</xdr:row>
      <xdr:rowOff>1048</xdr:rowOff>
    </xdr:to>
    <xdr:sp macro="" textlink="">
      <xdr:nvSpPr>
        <xdr:cNvPr id="139" name="円/楕円 138"/>
        <xdr:cNvSpPr/>
      </xdr:nvSpPr>
      <xdr:spPr>
        <a:xfrm>
          <a:off x="2857500" y="100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163625</xdr:rowOff>
    </xdr:from>
    <xdr:ext cx="534377" cy="259045"/>
    <xdr:sp macro="" textlink="">
      <xdr:nvSpPr>
        <xdr:cNvPr id="140" name="テキスト ボックス 139"/>
        <xdr:cNvSpPr txBox="1"/>
      </xdr:nvSpPr>
      <xdr:spPr>
        <a:xfrm>
          <a:off x="2641111" y="101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67783</xdr:rowOff>
    </xdr:from>
    <xdr:to>
      <xdr:col>3</xdr:col>
      <xdr:colOff>3175</xdr:colOff>
      <xdr:row>58</xdr:row>
      <xdr:rowOff>169383</xdr:rowOff>
    </xdr:to>
    <xdr:sp macro="" textlink="">
      <xdr:nvSpPr>
        <xdr:cNvPr id="141" name="円/楕円 140"/>
        <xdr:cNvSpPr/>
      </xdr:nvSpPr>
      <xdr:spPr>
        <a:xfrm>
          <a:off x="1968500" y="100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14460</xdr:rowOff>
    </xdr:from>
    <xdr:ext cx="534377" cy="259045"/>
    <xdr:sp macro="" textlink="">
      <xdr:nvSpPr>
        <xdr:cNvPr id="142" name="テキスト ボックス 141"/>
        <xdr:cNvSpPr txBox="1"/>
      </xdr:nvSpPr>
      <xdr:spPr>
        <a:xfrm>
          <a:off x="1752111" y="97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72313</xdr:rowOff>
    </xdr:from>
    <xdr:to>
      <xdr:col>1</xdr:col>
      <xdr:colOff>485775</xdr:colOff>
      <xdr:row>59</xdr:row>
      <xdr:rowOff>2463</xdr:rowOff>
    </xdr:to>
    <xdr:sp macro="" textlink="">
      <xdr:nvSpPr>
        <xdr:cNvPr id="143" name="円/楕円 142"/>
        <xdr:cNvSpPr/>
      </xdr:nvSpPr>
      <xdr:spPr>
        <a:xfrm>
          <a:off x="1079500" y="100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165040</xdr:rowOff>
    </xdr:from>
    <xdr:ext cx="534377" cy="259045"/>
    <xdr:sp macro="" textlink="">
      <xdr:nvSpPr>
        <xdr:cNvPr id="144" name="テキスト ボックス 143"/>
        <xdr:cNvSpPr txBox="1"/>
      </xdr:nvSpPr>
      <xdr:spPr>
        <a:xfrm>
          <a:off x="863111" y="101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130339</xdr:rowOff>
    </xdr:from>
    <xdr:to>
      <xdr:col>6</xdr:col>
      <xdr:colOff>511175</xdr:colOff>
      <xdr:row>75</xdr:row>
      <xdr:rowOff>13099</xdr:rowOff>
    </xdr:to>
    <xdr:cxnSp macro="">
      <xdr:nvCxnSpPr>
        <xdr:cNvPr id="175" name="直線コネクタ 174"/>
        <xdr:cNvCxnSpPr/>
      </xdr:nvCxnSpPr>
      <xdr:spPr>
        <a:xfrm>
          <a:off x="3797300" y="12817639"/>
          <a:ext cx="8382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6"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130339</xdr:rowOff>
    </xdr:from>
    <xdr:to>
      <xdr:col>5</xdr:col>
      <xdr:colOff>358775</xdr:colOff>
      <xdr:row>76</xdr:row>
      <xdr:rowOff>15821</xdr:rowOff>
    </xdr:to>
    <xdr:cxnSp macro="">
      <xdr:nvCxnSpPr>
        <xdr:cNvPr id="178" name="直線コネクタ 177"/>
        <xdr:cNvCxnSpPr/>
      </xdr:nvCxnSpPr>
      <xdr:spPr>
        <a:xfrm flipV="1">
          <a:off x="2908300" y="12817639"/>
          <a:ext cx="889000" cy="22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52957</xdr:rowOff>
    </xdr:from>
    <xdr:ext cx="469744" cy="259045"/>
    <xdr:sp macro="" textlink="">
      <xdr:nvSpPr>
        <xdr:cNvPr id="180" name="テキスト ボックス 179"/>
        <xdr:cNvSpPr txBox="1"/>
      </xdr:nvSpPr>
      <xdr:spPr>
        <a:xfrm>
          <a:off x="3562427" y="132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161471</xdr:rowOff>
    </xdr:from>
    <xdr:to>
      <xdr:col>4</xdr:col>
      <xdr:colOff>155575</xdr:colOff>
      <xdr:row>76</xdr:row>
      <xdr:rowOff>15821</xdr:rowOff>
    </xdr:to>
    <xdr:cxnSp macro="">
      <xdr:nvCxnSpPr>
        <xdr:cNvPr id="181" name="直線コネクタ 180"/>
        <xdr:cNvCxnSpPr/>
      </xdr:nvCxnSpPr>
      <xdr:spPr>
        <a:xfrm>
          <a:off x="2019300" y="13020221"/>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102706</xdr:rowOff>
    </xdr:from>
    <xdr:ext cx="469744" cy="259045"/>
    <xdr:sp macro="" textlink="">
      <xdr:nvSpPr>
        <xdr:cNvPr id="183" name="テキスト ボックス 182"/>
        <xdr:cNvSpPr txBox="1"/>
      </xdr:nvSpPr>
      <xdr:spPr>
        <a:xfrm>
          <a:off x="2673427" y="1330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36177</xdr:rowOff>
    </xdr:from>
    <xdr:to>
      <xdr:col>2</xdr:col>
      <xdr:colOff>638175</xdr:colOff>
      <xdr:row>75</xdr:row>
      <xdr:rowOff>161471</xdr:rowOff>
    </xdr:to>
    <xdr:cxnSp macro="">
      <xdr:nvCxnSpPr>
        <xdr:cNvPr id="184" name="直線コネクタ 183"/>
        <xdr:cNvCxnSpPr/>
      </xdr:nvCxnSpPr>
      <xdr:spPr>
        <a:xfrm>
          <a:off x="1130300" y="12894927"/>
          <a:ext cx="889000" cy="12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123714</xdr:rowOff>
    </xdr:from>
    <xdr:ext cx="469744" cy="259045"/>
    <xdr:sp macro="" textlink="">
      <xdr:nvSpPr>
        <xdr:cNvPr id="186" name="テキスト ボックス 185"/>
        <xdr:cNvSpPr txBox="1"/>
      </xdr:nvSpPr>
      <xdr:spPr>
        <a:xfrm>
          <a:off x="1784427" y="1332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164645</xdr:rowOff>
    </xdr:from>
    <xdr:ext cx="469744" cy="259045"/>
    <xdr:sp macro="" textlink="">
      <xdr:nvSpPr>
        <xdr:cNvPr id="188" name="テキスト ボックス 187"/>
        <xdr:cNvSpPr txBox="1"/>
      </xdr:nvSpPr>
      <xdr:spPr>
        <a:xfrm>
          <a:off x="895427" y="1336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133749</xdr:rowOff>
    </xdr:from>
    <xdr:to>
      <xdr:col>6</xdr:col>
      <xdr:colOff>561975</xdr:colOff>
      <xdr:row>75</xdr:row>
      <xdr:rowOff>63899</xdr:rowOff>
    </xdr:to>
    <xdr:sp macro="" textlink="">
      <xdr:nvSpPr>
        <xdr:cNvPr id="194" name="円/楕円 193"/>
        <xdr:cNvSpPr/>
      </xdr:nvSpPr>
      <xdr:spPr>
        <a:xfrm>
          <a:off x="4584700" y="128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156626</xdr:rowOff>
    </xdr:from>
    <xdr:ext cx="469744" cy="259045"/>
    <xdr:sp macro="" textlink="">
      <xdr:nvSpPr>
        <xdr:cNvPr id="195" name="維持補修費該当値テキスト"/>
        <xdr:cNvSpPr txBox="1"/>
      </xdr:nvSpPr>
      <xdr:spPr>
        <a:xfrm>
          <a:off x="4686300" y="126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79539</xdr:rowOff>
    </xdr:from>
    <xdr:to>
      <xdr:col>5</xdr:col>
      <xdr:colOff>409575</xdr:colOff>
      <xdr:row>75</xdr:row>
      <xdr:rowOff>9689</xdr:rowOff>
    </xdr:to>
    <xdr:sp macro="" textlink="">
      <xdr:nvSpPr>
        <xdr:cNvPr id="196" name="円/楕円 195"/>
        <xdr:cNvSpPr/>
      </xdr:nvSpPr>
      <xdr:spPr>
        <a:xfrm>
          <a:off x="3746500" y="127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26216</xdr:rowOff>
    </xdr:from>
    <xdr:ext cx="469744" cy="259045"/>
    <xdr:sp macro="" textlink="">
      <xdr:nvSpPr>
        <xdr:cNvPr id="197" name="テキスト ボックス 196"/>
        <xdr:cNvSpPr txBox="1"/>
      </xdr:nvSpPr>
      <xdr:spPr>
        <a:xfrm>
          <a:off x="3562427" y="1254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136471</xdr:rowOff>
    </xdr:from>
    <xdr:to>
      <xdr:col>4</xdr:col>
      <xdr:colOff>206375</xdr:colOff>
      <xdr:row>76</xdr:row>
      <xdr:rowOff>66621</xdr:rowOff>
    </xdr:to>
    <xdr:sp macro="" textlink="">
      <xdr:nvSpPr>
        <xdr:cNvPr id="198" name="円/楕円 197"/>
        <xdr:cNvSpPr/>
      </xdr:nvSpPr>
      <xdr:spPr>
        <a:xfrm>
          <a:off x="2857500" y="129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83148</xdr:rowOff>
    </xdr:from>
    <xdr:ext cx="469744" cy="259045"/>
    <xdr:sp macro="" textlink="">
      <xdr:nvSpPr>
        <xdr:cNvPr id="199" name="テキスト ボックス 198"/>
        <xdr:cNvSpPr txBox="1"/>
      </xdr:nvSpPr>
      <xdr:spPr>
        <a:xfrm>
          <a:off x="2673427" y="1277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110672</xdr:rowOff>
    </xdr:from>
    <xdr:to>
      <xdr:col>3</xdr:col>
      <xdr:colOff>3175</xdr:colOff>
      <xdr:row>76</xdr:row>
      <xdr:rowOff>40822</xdr:rowOff>
    </xdr:to>
    <xdr:sp macro="" textlink="">
      <xdr:nvSpPr>
        <xdr:cNvPr id="200" name="円/楕円 199"/>
        <xdr:cNvSpPr/>
      </xdr:nvSpPr>
      <xdr:spPr>
        <a:xfrm>
          <a:off x="1968500" y="129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57349</xdr:rowOff>
    </xdr:from>
    <xdr:ext cx="469744" cy="259045"/>
    <xdr:sp macro="" textlink="">
      <xdr:nvSpPr>
        <xdr:cNvPr id="201" name="テキスト ボックス 200"/>
        <xdr:cNvSpPr txBox="1"/>
      </xdr:nvSpPr>
      <xdr:spPr>
        <a:xfrm>
          <a:off x="1784427" y="1274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156827</xdr:rowOff>
    </xdr:from>
    <xdr:to>
      <xdr:col>1</xdr:col>
      <xdr:colOff>485775</xdr:colOff>
      <xdr:row>75</xdr:row>
      <xdr:rowOff>86977</xdr:rowOff>
    </xdr:to>
    <xdr:sp macro="" textlink="">
      <xdr:nvSpPr>
        <xdr:cNvPr id="202" name="円/楕円 201"/>
        <xdr:cNvSpPr/>
      </xdr:nvSpPr>
      <xdr:spPr>
        <a:xfrm>
          <a:off x="1079500" y="128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103504</xdr:rowOff>
    </xdr:from>
    <xdr:ext cx="469744" cy="259045"/>
    <xdr:sp macro="" textlink="">
      <xdr:nvSpPr>
        <xdr:cNvPr id="203" name="テキスト ボックス 202"/>
        <xdr:cNvSpPr txBox="1"/>
      </xdr:nvSpPr>
      <xdr:spPr>
        <a:xfrm>
          <a:off x="895427" y="1261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29254</xdr:rowOff>
    </xdr:from>
    <xdr:to>
      <xdr:col>6</xdr:col>
      <xdr:colOff>511175</xdr:colOff>
      <xdr:row>98</xdr:row>
      <xdr:rowOff>89996</xdr:rowOff>
    </xdr:to>
    <xdr:cxnSp macro="">
      <xdr:nvCxnSpPr>
        <xdr:cNvPr id="235" name="直線コネクタ 234"/>
        <xdr:cNvCxnSpPr/>
      </xdr:nvCxnSpPr>
      <xdr:spPr>
        <a:xfrm flipV="1">
          <a:off x="3797300" y="16831354"/>
          <a:ext cx="8382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89996</xdr:rowOff>
    </xdr:from>
    <xdr:to>
      <xdr:col>5</xdr:col>
      <xdr:colOff>358775</xdr:colOff>
      <xdr:row>99</xdr:row>
      <xdr:rowOff>51623</xdr:rowOff>
    </xdr:to>
    <xdr:cxnSp macro="">
      <xdr:nvCxnSpPr>
        <xdr:cNvPr id="238" name="直線コネクタ 237"/>
        <xdr:cNvCxnSpPr/>
      </xdr:nvCxnSpPr>
      <xdr:spPr>
        <a:xfrm flipV="1">
          <a:off x="2908300" y="16892096"/>
          <a:ext cx="889000" cy="1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57686</xdr:rowOff>
    </xdr:from>
    <xdr:ext cx="534377" cy="259045"/>
    <xdr:sp macro="" textlink="">
      <xdr:nvSpPr>
        <xdr:cNvPr id="240" name="テキスト ボックス 239"/>
        <xdr:cNvSpPr txBox="1"/>
      </xdr:nvSpPr>
      <xdr:spPr>
        <a:xfrm>
          <a:off x="3530111" y="163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51623</xdr:rowOff>
    </xdr:from>
    <xdr:to>
      <xdr:col>4</xdr:col>
      <xdr:colOff>155575</xdr:colOff>
      <xdr:row>99</xdr:row>
      <xdr:rowOff>62596</xdr:rowOff>
    </xdr:to>
    <xdr:cxnSp macro="">
      <xdr:nvCxnSpPr>
        <xdr:cNvPr id="241" name="直線コネクタ 240"/>
        <xdr:cNvCxnSpPr/>
      </xdr:nvCxnSpPr>
      <xdr:spPr>
        <a:xfrm flipV="1">
          <a:off x="2019300" y="1702517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44688</xdr:rowOff>
    </xdr:from>
    <xdr:ext cx="534377" cy="259045"/>
    <xdr:sp macro="" textlink="">
      <xdr:nvSpPr>
        <xdr:cNvPr id="243" name="テキスト ボックス 242"/>
        <xdr:cNvSpPr txBox="1"/>
      </xdr:nvSpPr>
      <xdr:spPr>
        <a:xfrm>
          <a:off x="2641111" y="165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40847</xdr:rowOff>
    </xdr:from>
    <xdr:to>
      <xdr:col>2</xdr:col>
      <xdr:colOff>638175</xdr:colOff>
      <xdr:row>99</xdr:row>
      <xdr:rowOff>62596</xdr:rowOff>
    </xdr:to>
    <xdr:cxnSp macro="">
      <xdr:nvCxnSpPr>
        <xdr:cNvPr id="244" name="直線コネクタ 243"/>
        <xdr:cNvCxnSpPr/>
      </xdr:nvCxnSpPr>
      <xdr:spPr>
        <a:xfrm>
          <a:off x="1130300" y="17014397"/>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64217</xdr:rowOff>
    </xdr:from>
    <xdr:ext cx="534377" cy="259045"/>
    <xdr:sp macro="" textlink="">
      <xdr:nvSpPr>
        <xdr:cNvPr id="246" name="テキスト ボックス 245"/>
        <xdr:cNvSpPr txBox="1"/>
      </xdr:nvSpPr>
      <xdr:spPr>
        <a:xfrm>
          <a:off x="1752111" y="165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39202</xdr:rowOff>
    </xdr:from>
    <xdr:ext cx="534377" cy="259045"/>
    <xdr:sp macro="" textlink="">
      <xdr:nvSpPr>
        <xdr:cNvPr id="248" name="テキスト ボックス 247"/>
        <xdr:cNvSpPr txBox="1"/>
      </xdr:nvSpPr>
      <xdr:spPr>
        <a:xfrm>
          <a:off x="863111" y="164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149904</xdr:rowOff>
    </xdr:from>
    <xdr:to>
      <xdr:col>6</xdr:col>
      <xdr:colOff>561975</xdr:colOff>
      <xdr:row>98</xdr:row>
      <xdr:rowOff>80054</xdr:rowOff>
    </xdr:to>
    <xdr:sp macro="" textlink="">
      <xdr:nvSpPr>
        <xdr:cNvPr id="254" name="円/楕円 253"/>
        <xdr:cNvSpPr/>
      </xdr:nvSpPr>
      <xdr:spPr>
        <a:xfrm>
          <a:off x="4584700" y="167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128331</xdr:rowOff>
    </xdr:from>
    <xdr:ext cx="534377" cy="259045"/>
    <xdr:sp macro="" textlink="">
      <xdr:nvSpPr>
        <xdr:cNvPr id="255" name="扶助費該当値テキスト"/>
        <xdr:cNvSpPr txBox="1"/>
      </xdr:nvSpPr>
      <xdr:spPr>
        <a:xfrm>
          <a:off x="4686300" y="1675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39196</xdr:rowOff>
    </xdr:from>
    <xdr:to>
      <xdr:col>5</xdr:col>
      <xdr:colOff>409575</xdr:colOff>
      <xdr:row>98</xdr:row>
      <xdr:rowOff>140796</xdr:rowOff>
    </xdr:to>
    <xdr:sp macro="" textlink="">
      <xdr:nvSpPr>
        <xdr:cNvPr id="256" name="円/楕円 255"/>
        <xdr:cNvSpPr/>
      </xdr:nvSpPr>
      <xdr:spPr>
        <a:xfrm>
          <a:off x="3746500" y="168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131923</xdr:rowOff>
    </xdr:from>
    <xdr:ext cx="534377" cy="259045"/>
    <xdr:sp macro="" textlink="">
      <xdr:nvSpPr>
        <xdr:cNvPr id="257" name="テキスト ボックス 256"/>
        <xdr:cNvSpPr txBox="1"/>
      </xdr:nvSpPr>
      <xdr:spPr>
        <a:xfrm>
          <a:off x="3530111" y="169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823</xdr:rowOff>
    </xdr:from>
    <xdr:to>
      <xdr:col>4</xdr:col>
      <xdr:colOff>206375</xdr:colOff>
      <xdr:row>99</xdr:row>
      <xdr:rowOff>102423</xdr:rowOff>
    </xdr:to>
    <xdr:sp macro="" textlink="">
      <xdr:nvSpPr>
        <xdr:cNvPr id="258" name="円/楕円 257"/>
        <xdr:cNvSpPr/>
      </xdr:nvSpPr>
      <xdr:spPr>
        <a:xfrm>
          <a:off x="2857500" y="169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93550</xdr:rowOff>
    </xdr:from>
    <xdr:ext cx="534377" cy="259045"/>
    <xdr:sp macro="" textlink="">
      <xdr:nvSpPr>
        <xdr:cNvPr id="259" name="テキスト ボックス 258"/>
        <xdr:cNvSpPr txBox="1"/>
      </xdr:nvSpPr>
      <xdr:spPr>
        <a:xfrm>
          <a:off x="2641111" y="170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11796</xdr:rowOff>
    </xdr:from>
    <xdr:to>
      <xdr:col>3</xdr:col>
      <xdr:colOff>3175</xdr:colOff>
      <xdr:row>99</xdr:row>
      <xdr:rowOff>113396</xdr:rowOff>
    </xdr:to>
    <xdr:sp macro="" textlink="">
      <xdr:nvSpPr>
        <xdr:cNvPr id="260" name="円/楕円 259"/>
        <xdr:cNvSpPr/>
      </xdr:nvSpPr>
      <xdr:spPr>
        <a:xfrm>
          <a:off x="1968500" y="169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104523</xdr:rowOff>
    </xdr:from>
    <xdr:ext cx="534377" cy="259045"/>
    <xdr:sp macro="" textlink="">
      <xdr:nvSpPr>
        <xdr:cNvPr id="261" name="テキスト ボックス 260"/>
        <xdr:cNvSpPr txBox="1"/>
      </xdr:nvSpPr>
      <xdr:spPr>
        <a:xfrm>
          <a:off x="1752111" y="170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161497</xdr:rowOff>
    </xdr:from>
    <xdr:to>
      <xdr:col>1</xdr:col>
      <xdr:colOff>485775</xdr:colOff>
      <xdr:row>99</xdr:row>
      <xdr:rowOff>91647</xdr:rowOff>
    </xdr:to>
    <xdr:sp macro="" textlink="">
      <xdr:nvSpPr>
        <xdr:cNvPr id="262" name="円/楕円 261"/>
        <xdr:cNvSpPr/>
      </xdr:nvSpPr>
      <xdr:spPr>
        <a:xfrm>
          <a:off x="1079500" y="169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82774</xdr:rowOff>
    </xdr:from>
    <xdr:ext cx="534377" cy="259045"/>
    <xdr:sp macro="" textlink="">
      <xdr:nvSpPr>
        <xdr:cNvPr id="263" name="テキスト ボックス 262"/>
        <xdr:cNvSpPr txBox="1"/>
      </xdr:nvSpPr>
      <xdr:spPr>
        <a:xfrm>
          <a:off x="863111" y="170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148322</xdr:rowOff>
    </xdr:from>
    <xdr:to>
      <xdr:col>15</xdr:col>
      <xdr:colOff>180975</xdr:colOff>
      <xdr:row>37</xdr:row>
      <xdr:rowOff>105443</xdr:rowOff>
    </xdr:to>
    <xdr:cxnSp macro="">
      <xdr:nvCxnSpPr>
        <xdr:cNvPr id="295" name="直線コネクタ 294"/>
        <xdr:cNvCxnSpPr/>
      </xdr:nvCxnSpPr>
      <xdr:spPr>
        <a:xfrm flipV="1">
          <a:off x="9639300" y="6320522"/>
          <a:ext cx="838200" cy="1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105443</xdr:rowOff>
    </xdr:from>
    <xdr:to>
      <xdr:col>14</xdr:col>
      <xdr:colOff>28575</xdr:colOff>
      <xdr:row>37</xdr:row>
      <xdr:rowOff>147227</xdr:rowOff>
    </xdr:to>
    <xdr:cxnSp macro="">
      <xdr:nvCxnSpPr>
        <xdr:cNvPr id="298" name="直線コネクタ 297"/>
        <xdr:cNvCxnSpPr/>
      </xdr:nvCxnSpPr>
      <xdr:spPr>
        <a:xfrm flipV="1">
          <a:off x="8750300" y="6449093"/>
          <a:ext cx="889000" cy="4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10513</xdr:rowOff>
    </xdr:from>
    <xdr:ext cx="534377" cy="259045"/>
    <xdr:sp macro="" textlink="">
      <xdr:nvSpPr>
        <xdr:cNvPr id="300" name="テキスト ボックス 299"/>
        <xdr:cNvSpPr txBox="1"/>
      </xdr:nvSpPr>
      <xdr:spPr>
        <a:xfrm>
          <a:off x="9372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147227</xdr:rowOff>
    </xdr:from>
    <xdr:to>
      <xdr:col>12</xdr:col>
      <xdr:colOff>511175</xdr:colOff>
      <xdr:row>38</xdr:row>
      <xdr:rowOff>4320</xdr:rowOff>
    </xdr:to>
    <xdr:cxnSp macro="">
      <xdr:nvCxnSpPr>
        <xdr:cNvPr id="301" name="直線コネクタ 300"/>
        <xdr:cNvCxnSpPr/>
      </xdr:nvCxnSpPr>
      <xdr:spPr>
        <a:xfrm flipV="1">
          <a:off x="7861300" y="6490877"/>
          <a:ext cx="8890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35561</xdr:rowOff>
    </xdr:from>
    <xdr:ext cx="534377" cy="259045"/>
    <xdr:sp macro="" textlink="">
      <xdr:nvSpPr>
        <xdr:cNvPr id="303" name="テキスト ボックス 302"/>
        <xdr:cNvSpPr txBox="1"/>
      </xdr:nvSpPr>
      <xdr:spPr>
        <a:xfrm>
          <a:off x="8483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4320</xdr:rowOff>
    </xdr:from>
    <xdr:to>
      <xdr:col>11</xdr:col>
      <xdr:colOff>307975</xdr:colOff>
      <xdr:row>38</xdr:row>
      <xdr:rowOff>28225</xdr:rowOff>
    </xdr:to>
    <xdr:cxnSp macro="">
      <xdr:nvCxnSpPr>
        <xdr:cNvPr id="304" name="直線コネクタ 303"/>
        <xdr:cNvCxnSpPr/>
      </xdr:nvCxnSpPr>
      <xdr:spPr>
        <a:xfrm flipV="1">
          <a:off x="6972300" y="6519420"/>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91159</xdr:rowOff>
    </xdr:from>
    <xdr:ext cx="534377" cy="259045"/>
    <xdr:sp macro="" textlink="">
      <xdr:nvSpPr>
        <xdr:cNvPr id="306" name="テキスト ボックス 305"/>
        <xdr:cNvSpPr txBox="1"/>
      </xdr:nvSpPr>
      <xdr:spPr>
        <a:xfrm>
          <a:off x="7594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81493</xdr:rowOff>
    </xdr:from>
    <xdr:ext cx="534377" cy="259045"/>
    <xdr:sp macro="" textlink="">
      <xdr:nvSpPr>
        <xdr:cNvPr id="308" name="テキスト ボックス 307"/>
        <xdr:cNvSpPr txBox="1"/>
      </xdr:nvSpPr>
      <xdr:spPr>
        <a:xfrm>
          <a:off x="6705111" y="60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97522</xdr:rowOff>
    </xdr:from>
    <xdr:to>
      <xdr:col>15</xdr:col>
      <xdr:colOff>231775</xdr:colOff>
      <xdr:row>37</xdr:row>
      <xdr:rowOff>27672</xdr:rowOff>
    </xdr:to>
    <xdr:sp macro="" textlink="">
      <xdr:nvSpPr>
        <xdr:cNvPr id="314" name="円/楕円 313"/>
        <xdr:cNvSpPr/>
      </xdr:nvSpPr>
      <xdr:spPr>
        <a:xfrm>
          <a:off x="10426700" y="62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75949</xdr:rowOff>
    </xdr:from>
    <xdr:ext cx="534377" cy="259045"/>
    <xdr:sp macro="" textlink="">
      <xdr:nvSpPr>
        <xdr:cNvPr id="315" name="補助費等該当値テキスト"/>
        <xdr:cNvSpPr txBox="1"/>
      </xdr:nvSpPr>
      <xdr:spPr>
        <a:xfrm>
          <a:off x="10528300" y="62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48,472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54643</xdr:rowOff>
    </xdr:from>
    <xdr:to>
      <xdr:col>14</xdr:col>
      <xdr:colOff>79375</xdr:colOff>
      <xdr:row>37</xdr:row>
      <xdr:rowOff>156243</xdr:rowOff>
    </xdr:to>
    <xdr:sp macro="" textlink="">
      <xdr:nvSpPr>
        <xdr:cNvPr id="316" name="円/楕円 315"/>
        <xdr:cNvSpPr/>
      </xdr:nvSpPr>
      <xdr:spPr>
        <a:xfrm>
          <a:off x="9588500" y="63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147369</xdr:rowOff>
    </xdr:from>
    <xdr:ext cx="534377" cy="259045"/>
    <xdr:sp macro="" textlink="">
      <xdr:nvSpPr>
        <xdr:cNvPr id="317" name="テキスト ボックス 316"/>
        <xdr:cNvSpPr txBox="1"/>
      </xdr:nvSpPr>
      <xdr:spPr>
        <a:xfrm>
          <a:off x="9372111" y="64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96427</xdr:rowOff>
    </xdr:from>
    <xdr:to>
      <xdr:col>12</xdr:col>
      <xdr:colOff>561975</xdr:colOff>
      <xdr:row>38</xdr:row>
      <xdr:rowOff>26577</xdr:rowOff>
    </xdr:to>
    <xdr:sp macro="" textlink="">
      <xdr:nvSpPr>
        <xdr:cNvPr id="318" name="円/楕円 317"/>
        <xdr:cNvSpPr/>
      </xdr:nvSpPr>
      <xdr:spPr>
        <a:xfrm>
          <a:off x="8699500" y="64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17704</xdr:rowOff>
    </xdr:from>
    <xdr:ext cx="534377" cy="259045"/>
    <xdr:sp macro="" textlink="">
      <xdr:nvSpPr>
        <xdr:cNvPr id="319" name="テキスト ボックス 318"/>
        <xdr:cNvSpPr txBox="1"/>
      </xdr:nvSpPr>
      <xdr:spPr>
        <a:xfrm>
          <a:off x="8483111" y="65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124970</xdr:rowOff>
    </xdr:from>
    <xdr:to>
      <xdr:col>11</xdr:col>
      <xdr:colOff>358775</xdr:colOff>
      <xdr:row>38</xdr:row>
      <xdr:rowOff>55120</xdr:rowOff>
    </xdr:to>
    <xdr:sp macro="" textlink="">
      <xdr:nvSpPr>
        <xdr:cNvPr id="320" name="円/楕円 319"/>
        <xdr:cNvSpPr/>
      </xdr:nvSpPr>
      <xdr:spPr>
        <a:xfrm>
          <a:off x="7810500" y="6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46247</xdr:rowOff>
    </xdr:from>
    <xdr:ext cx="534377" cy="259045"/>
    <xdr:sp macro="" textlink="">
      <xdr:nvSpPr>
        <xdr:cNvPr id="321" name="テキスト ボックス 320"/>
        <xdr:cNvSpPr txBox="1"/>
      </xdr:nvSpPr>
      <xdr:spPr>
        <a:xfrm>
          <a:off x="7594111" y="656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148875</xdr:rowOff>
    </xdr:from>
    <xdr:to>
      <xdr:col>10</xdr:col>
      <xdr:colOff>155575</xdr:colOff>
      <xdr:row>38</xdr:row>
      <xdr:rowOff>79025</xdr:rowOff>
    </xdr:to>
    <xdr:sp macro="" textlink="">
      <xdr:nvSpPr>
        <xdr:cNvPr id="322" name="円/楕円 321"/>
        <xdr:cNvSpPr/>
      </xdr:nvSpPr>
      <xdr:spPr>
        <a:xfrm>
          <a:off x="6921500" y="64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70152</xdr:rowOff>
    </xdr:from>
    <xdr:ext cx="534377" cy="259045"/>
    <xdr:sp macro="" textlink="">
      <xdr:nvSpPr>
        <xdr:cNvPr id="323" name="テキスト ボックス 322"/>
        <xdr:cNvSpPr txBox="1"/>
      </xdr:nvSpPr>
      <xdr:spPr>
        <a:xfrm>
          <a:off x="6705111" y="65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9741</xdr:rowOff>
    </xdr:from>
    <xdr:to>
      <xdr:col>15</xdr:col>
      <xdr:colOff>180975</xdr:colOff>
      <xdr:row>56</xdr:row>
      <xdr:rowOff>1534</xdr:rowOff>
    </xdr:to>
    <xdr:cxnSp macro="">
      <xdr:nvCxnSpPr>
        <xdr:cNvPr id="352" name="直線コネクタ 351"/>
        <xdr:cNvCxnSpPr/>
      </xdr:nvCxnSpPr>
      <xdr:spPr>
        <a:xfrm>
          <a:off x="9639300" y="8925141"/>
          <a:ext cx="838200" cy="6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9741</xdr:rowOff>
    </xdr:from>
    <xdr:to>
      <xdr:col>14</xdr:col>
      <xdr:colOff>28575</xdr:colOff>
      <xdr:row>54</xdr:row>
      <xdr:rowOff>37348</xdr:rowOff>
    </xdr:to>
    <xdr:cxnSp macro="">
      <xdr:nvCxnSpPr>
        <xdr:cNvPr id="355" name="直線コネクタ 354"/>
        <xdr:cNvCxnSpPr/>
      </xdr:nvCxnSpPr>
      <xdr:spPr>
        <a:xfrm flipV="1">
          <a:off x="8750300" y="8925141"/>
          <a:ext cx="889000" cy="3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146057</xdr:rowOff>
    </xdr:from>
    <xdr:ext cx="534377" cy="259045"/>
    <xdr:sp macro="" textlink="">
      <xdr:nvSpPr>
        <xdr:cNvPr id="357" name="テキスト ボックス 356"/>
        <xdr:cNvSpPr txBox="1"/>
      </xdr:nvSpPr>
      <xdr:spPr>
        <a:xfrm>
          <a:off x="9372111" y="97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37348</xdr:rowOff>
    </xdr:from>
    <xdr:to>
      <xdr:col>12</xdr:col>
      <xdr:colOff>511175</xdr:colOff>
      <xdr:row>56</xdr:row>
      <xdr:rowOff>76469</xdr:rowOff>
    </xdr:to>
    <xdr:cxnSp macro="">
      <xdr:nvCxnSpPr>
        <xdr:cNvPr id="358" name="直線コネクタ 357"/>
        <xdr:cNvCxnSpPr/>
      </xdr:nvCxnSpPr>
      <xdr:spPr>
        <a:xfrm flipV="1">
          <a:off x="7861300" y="9295648"/>
          <a:ext cx="889000" cy="38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71312</xdr:rowOff>
    </xdr:from>
    <xdr:ext cx="534377" cy="259045"/>
    <xdr:sp macro="" textlink="">
      <xdr:nvSpPr>
        <xdr:cNvPr id="360" name="テキスト ボックス 359"/>
        <xdr:cNvSpPr txBox="1"/>
      </xdr:nvSpPr>
      <xdr:spPr>
        <a:xfrm>
          <a:off x="8483111" y="967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76469</xdr:rowOff>
    </xdr:from>
    <xdr:to>
      <xdr:col>11</xdr:col>
      <xdr:colOff>307975</xdr:colOff>
      <xdr:row>57</xdr:row>
      <xdr:rowOff>57396</xdr:rowOff>
    </xdr:to>
    <xdr:cxnSp macro="">
      <xdr:nvCxnSpPr>
        <xdr:cNvPr id="361" name="直線コネクタ 360"/>
        <xdr:cNvCxnSpPr/>
      </xdr:nvCxnSpPr>
      <xdr:spPr>
        <a:xfrm flipV="1">
          <a:off x="6972300" y="9677669"/>
          <a:ext cx="889000" cy="15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60416</xdr:rowOff>
    </xdr:from>
    <xdr:ext cx="534377" cy="259045"/>
    <xdr:sp macro="" textlink="">
      <xdr:nvSpPr>
        <xdr:cNvPr id="363" name="テキスト ボックス 362"/>
        <xdr:cNvSpPr txBox="1"/>
      </xdr:nvSpPr>
      <xdr:spPr>
        <a:xfrm>
          <a:off x="7594111" y="98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64061</xdr:rowOff>
    </xdr:from>
    <xdr:ext cx="534377" cy="259045"/>
    <xdr:sp macro="" textlink="">
      <xdr:nvSpPr>
        <xdr:cNvPr id="365" name="テキスト ボックス 364"/>
        <xdr:cNvSpPr txBox="1"/>
      </xdr:nvSpPr>
      <xdr:spPr>
        <a:xfrm>
          <a:off x="6705111" y="94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122184</xdr:rowOff>
    </xdr:from>
    <xdr:to>
      <xdr:col>15</xdr:col>
      <xdr:colOff>231775</xdr:colOff>
      <xdr:row>56</xdr:row>
      <xdr:rowOff>52334</xdr:rowOff>
    </xdr:to>
    <xdr:sp macro="" textlink="">
      <xdr:nvSpPr>
        <xdr:cNvPr id="371" name="円/楕円 370"/>
        <xdr:cNvSpPr/>
      </xdr:nvSpPr>
      <xdr:spPr>
        <a:xfrm>
          <a:off x="10426700" y="95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145061</xdr:rowOff>
    </xdr:from>
    <xdr:ext cx="534377" cy="259045"/>
    <xdr:sp macro="" textlink="">
      <xdr:nvSpPr>
        <xdr:cNvPr id="372" name="普通建設事業費該当値テキスト"/>
        <xdr:cNvSpPr txBox="1"/>
      </xdr:nvSpPr>
      <xdr:spPr>
        <a:xfrm>
          <a:off x="10528300" y="94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73,132</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130391</xdr:rowOff>
    </xdr:from>
    <xdr:to>
      <xdr:col>14</xdr:col>
      <xdr:colOff>79375</xdr:colOff>
      <xdr:row>52</xdr:row>
      <xdr:rowOff>60541</xdr:rowOff>
    </xdr:to>
    <xdr:sp macro="" textlink="">
      <xdr:nvSpPr>
        <xdr:cNvPr id="373" name="円/楕円 372"/>
        <xdr:cNvSpPr/>
      </xdr:nvSpPr>
      <xdr:spPr>
        <a:xfrm>
          <a:off x="9588500" y="88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77068</xdr:rowOff>
    </xdr:from>
    <xdr:ext cx="599010" cy="259045"/>
    <xdr:sp macro="" textlink="">
      <xdr:nvSpPr>
        <xdr:cNvPr id="374" name="テキスト ボックス 373"/>
        <xdr:cNvSpPr txBox="1"/>
      </xdr:nvSpPr>
      <xdr:spPr>
        <a:xfrm>
          <a:off x="9339794" y="864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162,055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157998</xdr:rowOff>
    </xdr:from>
    <xdr:to>
      <xdr:col>12</xdr:col>
      <xdr:colOff>561975</xdr:colOff>
      <xdr:row>54</xdr:row>
      <xdr:rowOff>88148</xdr:rowOff>
    </xdr:to>
    <xdr:sp macro="" textlink="">
      <xdr:nvSpPr>
        <xdr:cNvPr id="375" name="円/楕円 374"/>
        <xdr:cNvSpPr/>
      </xdr:nvSpPr>
      <xdr:spPr>
        <a:xfrm>
          <a:off x="8699500" y="92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104675</xdr:rowOff>
    </xdr:from>
    <xdr:ext cx="599010" cy="259045"/>
    <xdr:sp macro="" textlink="">
      <xdr:nvSpPr>
        <xdr:cNvPr id="376" name="テキスト ボックス 375"/>
        <xdr:cNvSpPr txBox="1"/>
      </xdr:nvSpPr>
      <xdr:spPr>
        <a:xfrm>
          <a:off x="8450794" y="902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25669</xdr:rowOff>
    </xdr:from>
    <xdr:to>
      <xdr:col>11</xdr:col>
      <xdr:colOff>358775</xdr:colOff>
      <xdr:row>56</xdr:row>
      <xdr:rowOff>127269</xdr:rowOff>
    </xdr:to>
    <xdr:sp macro="" textlink="">
      <xdr:nvSpPr>
        <xdr:cNvPr id="377" name="円/楕円 376"/>
        <xdr:cNvSpPr/>
      </xdr:nvSpPr>
      <xdr:spPr>
        <a:xfrm>
          <a:off x="7810500" y="9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143796</xdr:rowOff>
    </xdr:from>
    <xdr:ext cx="534377" cy="259045"/>
    <xdr:sp macro="" textlink="">
      <xdr:nvSpPr>
        <xdr:cNvPr id="378" name="テキスト ボックス 377"/>
        <xdr:cNvSpPr txBox="1"/>
      </xdr:nvSpPr>
      <xdr:spPr>
        <a:xfrm>
          <a:off x="7594111" y="94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6596</xdr:rowOff>
    </xdr:from>
    <xdr:to>
      <xdr:col>10</xdr:col>
      <xdr:colOff>155575</xdr:colOff>
      <xdr:row>57</xdr:row>
      <xdr:rowOff>108196</xdr:rowOff>
    </xdr:to>
    <xdr:sp macro="" textlink="">
      <xdr:nvSpPr>
        <xdr:cNvPr id="379" name="円/楕円 378"/>
        <xdr:cNvSpPr/>
      </xdr:nvSpPr>
      <xdr:spPr>
        <a:xfrm>
          <a:off x="6921500" y="97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99323</xdr:rowOff>
    </xdr:from>
    <xdr:ext cx="534377" cy="259045"/>
    <xdr:sp macro="" textlink="">
      <xdr:nvSpPr>
        <xdr:cNvPr id="380" name="テキスト ボックス 379"/>
        <xdr:cNvSpPr txBox="1"/>
      </xdr:nvSpPr>
      <xdr:spPr>
        <a:xfrm>
          <a:off x="6705111" y="987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16154</xdr:rowOff>
    </xdr:from>
    <xdr:to>
      <xdr:col>15</xdr:col>
      <xdr:colOff>180975</xdr:colOff>
      <xdr:row>77</xdr:row>
      <xdr:rowOff>101206</xdr:rowOff>
    </xdr:to>
    <xdr:cxnSp macro="">
      <xdr:nvCxnSpPr>
        <xdr:cNvPr id="409" name="直線コネクタ 408"/>
        <xdr:cNvCxnSpPr/>
      </xdr:nvCxnSpPr>
      <xdr:spPr>
        <a:xfrm>
          <a:off x="9639300" y="12703454"/>
          <a:ext cx="838200" cy="59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46575</xdr:rowOff>
    </xdr:from>
    <xdr:ext cx="534377" cy="259045"/>
    <xdr:sp macro="" textlink="">
      <xdr:nvSpPr>
        <xdr:cNvPr id="413" name="テキスト ボックス 412"/>
        <xdr:cNvSpPr txBox="1"/>
      </xdr:nvSpPr>
      <xdr:spPr>
        <a:xfrm>
          <a:off x="9372111" y="132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50406</xdr:rowOff>
    </xdr:from>
    <xdr:to>
      <xdr:col>15</xdr:col>
      <xdr:colOff>231775</xdr:colOff>
      <xdr:row>77</xdr:row>
      <xdr:rowOff>152006</xdr:rowOff>
    </xdr:to>
    <xdr:sp macro="" textlink="">
      <xdr:nvSpPr>
        <xdr:cNvPr id="419" name="円/楕円 418"/>
        <xdr:cNvSpPr/>
      </xdr:nvSpPr>
      <xdr:spPr>
        <a:xfrm>
          <a:off x="10426700" y="132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28833</xdr:rowOff>
    </xdr:from>
    <xdr:ext cx="534377" cy="259045"/>
    <xdr:sp macro="" textlink="">
      <xdr:nvSpPr>
        <xdr:cNvPr id="420" name="普通建設事業費 （ うち新規整備　）該当値テキスト"/>
        <xdr:cNvSpPr txBox="1"/>
      </xdr:nvSpPr>
      <xdr:spPr>
        <a:xfrm>
          <a:off x="10528300" y="1323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22,531</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136804</xdr:rowOff>
    </xdr:from>
    <xdr:to>
      <xdr:col>14</xdr:col>
      <xdr:colOff>79375</xdr:colOff>
      <xdr:row>74</xdr:row>
      <xdr:rowOff>66954</xdr:rowOff>
    </xdr:to>
    <xdr:sp macro="" textlink="">
      <xdr:nvSpPr>
        <xdr:cNvPr id="421" name="円/楕円 420"/>
        <xdr:cNvSpPr/>
      </xdr:nvSpPr>
      <xdr:spPr>
        <a:xfrm>
          <a:off x="9588500" y="126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83481</xdr:rowOff>
    </xdr:from>
    <xdr:ext cx="534377" cy="259045"/>
    <xdr:sp macro="" textlink="">
      <xdr:nvSpPr>
        <xdr:cNvPr id="422" name="テキスト ボックス 421"/>
        <xdr:cNvSpPr txBox="1"/>
      </xdr:nvSpPr>
      <xdr:spPr>
        <a:xfrm>
          <a:off x="9372111" y="124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43394</xdr:rowOff>
    </xdr:from>
    <xdr:to>
      <xdr:col>15</xdr:col>
      <xdr:colOff>180975</xdr:colOff>
      <xdr:row>97</xdr:row>
      <xdr:rowOff>90692</xdr:rowOff>
    </xdr:to>
    <xdr:cxnSp macro="">
      <xdr:nvCxnSpPr>
        <xdr:cNvPr id="453" name="直線コネクタ 452"/>
        <xdr:cNvCxnSpPr/>
      </xdr:nvCxnSpPr>
      <xdr:spPr>
        <a:xfrm>
          <a:off x="9639300" y="16331144"/>
          <a:ext cx="838200" cy="39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62940</xdr:rowOff>
    </xdr:from>
    <xdr:ext cx="534377" cy="259045"/>
    <xdr:sp macro="" textlink="">
      <xdr:nvSpPr>
        <xdr:cNvPr id="457" name="テキスト ボックス 456"/>
        <xdr:cNvSpPr txBox="1"/>
      </xdr:nvSpPr>
      <xdr:spPr>
        <a:xfrm>
          <a:off x="9372111" y="168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39892</xdr:rowOff>
    </xdr:from>
    <xdr:to>
      <xdr:col>15</xdr:col>
      <xdr:colOff>231775</xdr:colOff>
      <xdr:row>97</xdr:row>
      <xdr:rowOff>141492</xdr:rowOff>
    </xdr:to>
    <xdr:sp macro="" textlink="">
      <xdr:nvSpPr>
        <xdr:cNvPr id="463" name="円/楕円 462"/>
        <xdr:cNvSpPr/>
      </xdr:nvSpPr>
      <xdr:spPr>
        <a:xfrm>
          <a:off x="10426700" y="166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62769</xdr:rowOff>
    </xdr:from>
    <xdr:ext cx="534377" cy="259045"/>
    <xdr:sp macro="" textlink="">
      <xdr:nvSpPr>
        <xdr:cNvPr id="464" name="普通建設事業費 （ うち更新整備　）該当値テキスト"/>
        <xdr:cNvSpPr txBox="1"/>
      </xdr:nvSpPr>
      <xdr:spPr>
        <a:xfrm>
          <a:off x="10528300" y="165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164044</xdr:rowOff>
    </xdr:from>
    <xdr:to>
      <xdr:col>14</xdr:col>
      <xdr:colOff>79375</xdr:colOff>
      <xdr:row>95</xdr:row>
      <xdr:rowOff>94194</xdr:rowOff>
    </xdr:to>
    <xdr:sp macro="" textlink="">
      <xdr:nvSpPr>
        <xdr:cNvPr id="465" name="円/楕円 464"/>
        <xdr:cNvSpPr/>
      </xdr:nvSpPr>
      <xdr:spPr>
        <a:xfrm>
          <a:off x="9588500" y="1628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110721</xdr:rowOff>
    </xdr:from>
    <xdr:ext cx="534377" cy="259045"/>
    <xdr:sp macro="" textlink="">
      <xdr:nvSpPr>
        <xdr:cNvPr id="466" name="テキスト ボックス 465"/>
        <xdr:cNvSpPr txBox="1"/>
      </xdr:nvSpPr>
      <xdr:spPr>
        <a:xfrm>
          <a:off x="9372111" y="1605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40831</xdr:rowOff>
    </xdr:from>
    <xdr:to>
      <xdr:col>23</xdr:col>
      <xdr:colOff>517525</xdr:colOff>
      <xdr:row>39</xdr:row>
      <xdr:rowOff>44450</xdr:rowOff>
    </xdr:to>
    <xdr:cxnSp macro="">
      <xdr:nvCxnSpPr>
        <xdr:cNvPr id="495" name="直線コネクタ 494"/>
        <xdr:cNvCxnSpPr/>
      </xdr:nvCxnSpPr>
      <xdr:spPr>
        <a:xfrm>
          <a:off x="15481300" y="6727381"/>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40831</xdr:rowOff>
    </xdr:from>
    <xdr:to>
      <xdr:col>22</xdr:col>
      <xdr:colOff>365125</xdr:colOff>
      <xdr:row>39</xdr:row>
      <xdr:rowOff>44450</xdr:rowOff>
    </xdr:to>
    <xdr:cxnSp macro="">
      <xdr:nvCxnSpPr>
        <xdr:cNvPr id="498" name="直線コネクタ 497"/>
        <xdr:cNvCxnSpPr/>
      </xdr:nvCxnSpPr>
      <xdr:spPr>
        <a:xfrm flipV="1">
          <a:off x="14592300" y="672738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34798</xdr:rowOff>
    </xdr:from>
    <xdr:to>
      <xdr:col>22</xdr:col>
      <xdr:colOff>415925</xdr:colOff>
      <xdr:row>38</xdr:row>
      <xdr:rowOff>136398</xdr:rowOff>
    </xdr:to>
    <xdr:sp macro="" textlink="">
      <xdr:nvSpPr>
        <xdr:cNvPr id="499" name="フローチャート : 判断 498"/>
        <xdr:cNvSpPr/>
      </xdr:nvSpPr>
      <xdr:spPr>
        <a:xfrm>
          <a:off x="15430500" y="65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152925</xdr:rowOff>
    </xdr:from>
    <xdr:ext cx="378565" cy="259045"/>
    <xdr:sp macro="" textlink="">
      <xdr:nvSpPr>
        <xdr:cNvPr id="500" name="テキスト ボックス 499"/>
        <xdr:cNvSpPr txBox="1"/>
      </xdr:nvSpPr>
      <xdr:spPr>
        <a:xfrm>
          <a:off x="15292017" y="632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10541</xdr:rowOff>
    </xdr:from>
    <xdr:to>
      <xdr:col>21</xdr:col>
      <xdr:colOff>161925</xdr:colOff>
      <xdr:row>39</xdr:row>
      <xdr:rowOff>44450</xdr:rowOff>
    </xdr:to>
    <xdr:cxnSp macro="">
      <xdr:nvCxnSpPr>
        <xdr:cNvPr id="501" name="直線コネクタ 500"/>
        <xdr:cNvCxnSpPr/>
      </xdr:nvCxnSpPr>
      <xdr:spPr>
        <a:xfrm>
          <a:off x="13703300" y="669709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163385</xdr:rowOff>
    </xdr:from>
    <xdr:to>
      <xdr:col>21</xdr:col>
      <xdr:colOff>212725</xdr:colOff>
      <xdr:row>38</xdr:row>
      <xdr:rowOff>93535</xdr:rowOff>
    </xdr:to>
    <xdr:sp macro="" textlink="">
      <xdr:nvSpPr>
        <xdr:cNvPr id="502" name="フローチャート : 判断 501"/>
        <xdr:cNvSpPr/>
      </xdr:nvSpPr>
      <xdr:spPr>
        <a:xfrm>
          <a:off x="14541500" y="65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110062</xdr:rowOff>
    </xdr:from>
    <xdr:ext cx="378565" cy="259045"/>
    <xdr:sp macro="" textlink="">
      <xdr:nvSpPr>
        <xdr:cNvPr id="503" name="テキスト ボックス 502"/>
        <xdr:cNvSpPr txBox="1"/>
      </xdr:nvSpPr>
      <xdr:spPr>
        <a:xfrm>
          <a:off x="14403017" y="628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10541</xdr:rowOff>
    </xdr:from>
    <xdr:to>
      <xdr:col>19</xdr:col>
      <xdr:colOff>644525</xdr:colOff>
      <xdr:row>39</xdr:row>
      <xdr:rowOff>42545</xdr:rowOff>
    </xdr:to>
    <xdr:cxnSp macro="">
      <xdr:nvCxnSpPr>
        <xdr:cNvPr id="504" name="直線コネクタ 503"/>
        <xdr:cNvCxnSpPr/>
      </xdr:nvCxnSpPr>
      <xdr:spPr>
        <a:xfrm flipV="1">
          <a:off x="12814300" y="669709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128524</xdr:rowOff>
    </xdr:from>
    <xdr:to>
      <xdr:col>20</xdr:col>
      <xdr:colOff>9525</xdr:colOff>
      <xdr:row>37</xdr:row>
      <xdr:rowOff>58674</xdr:rowOff>
    </xdr:to>
    <xdr:sp macro="" textlink="">
      <xdr:nvSpPr>
        <xdr:cNvPr id="505" name="フローチャート : 判断 504"/>
        <xdr:cNvSpPr/>
      </xdr:nvSpPr>
      <xdr:spPr>
        <a:xfrm>
          <a:off x="13652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75201</xdr:rowOff>
    </xdr:from>
    <xdr:ext cx="469744" cy="259045"/>
    <xdr:sp macro="" textlink="">
      <xdr:nvSpPr>
        <xdr:cNvPr id="506" name="テキスト ボックス 505"/>
        <xdr:cNvSpPr txBox="1"/>
      </xdr:nvSpPr>
      <xdr:spPr>
        <a:xfrm>
          <a:off x="13468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2794</xdr:rowOff>
    </xdr:from>
    <xdr:to>
      <xdr:col>18</xdr:col>
      <xdr:colOff>492125</xdr:colOff>
      <xdr:row>36</xdr:row>
      <xdr:rowOff>104394</xdr:rowOff>
    </xdr:to>
    <xdr:sp macro="" textlink="">
      <xdr:nvSpPr>
        <xdr:cNvPr id="507" name="フローチャート : 判断 506"/>
        <xdr:cNvSpPr/>
      </xdr:nvSpPr>
      <xdr:spPr>
        <a:xfrm>
          <a:off x="12763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120921</xdr:rowOff>
    </xdr:from>
    <xdr:ext cx="469744" cy="259045"/>
    <xdr:sp macro="" textlink="">
      <xdr:nvSpPr>
        <xdr:cNvPr id="508" name="テキスト ボックス 507"/>
        <xdr:cNvSpPr txBox="1"/>
      </xdr:nvSpPr>
      <xdr:spPr>
        <a:xfrm>
          <a:off x="12579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161481</xdr:rowOff>
    </xdr:from>
    <xdr:to>
      <xdr:col>22</xdr:col>
      <xdr:colOff>415925</xdr:colOff>
      <xdr:row>39</xdr:row>
      <xdr:rowOff>91631</xdr:rowOff>
    </xdr:to>
    <xdr:sp macro="" textlink="">
      <xdr:nvSpPr>
        <xdr:cNvPr id="516" name="円/楕円 515"/>
        <xdr:cNvSpPr/>
      </xdr:nvSpPr>
      <xdr:spPr>
        <a:xfrm>
          <a:off x="15430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82758</xdr:rowOff>
    </xdr:from>
    <xdr:ext cx="313932" cy="259045"/>
    <xdr:sp macro="" textlink="">
      <xdr:nvSpPr>
        <xdr:cNvPr id="517" name="テキスト ボックス 516"/>
        <xdr:cNvSpPr txBox="1"/>
      </xdr:nvSpPr>
      <xdr:spPr>
        <a:xfrm>
          <a:off x="15324333" y="676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131191</xdr:rowOff>
    </xdr:from>
    <xdr:to>
      <xdr:col>20</xdr:col>
      <xdr:colOff>9525</xdr:colOff>
      <xdr:row>39</xdr:row>
      <xdr:rowOff>61341</xdr:rowOff>
    </xdr:to>
    <xdr:sp macro="" textlink="">
      <xdr:nvSpPr>
        <xdr:cNvPr id="520" name="円/楕円 519"/>
        <xdr:cNvSpPr/>
      </xdr:nvSpPr>
      <xdr:spPr>
        <a:xfrm>
          <a:off x="13652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52468</xdr:rowOff>
    </xdr:from>
    <xdr:ext cx="378565" cy="259045"/>
    <xdr:sp macro="" textlink="">
      <xdr:nvSpPr>
        <xdr:cNvPr id="521" name="テキスト ボックス 520"/>
        <xdr:cNvSpPr txBox="1"/>
      </xdr:nvSpPr>
      <xdr:spPr>
        <a:xfrm>
          <a:off x="13514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163195</xdr:rowOff>
    </xdr:from>
    <xdr:to>
      <xdr:col>18</xdr:col>
      <xdr:colOff>492125</xdr:colOff>
      <xdr:row>39</xdr:row>
      <xdr:rowOff>93345</xdr:rowOff>
    </xdr:to>
    <xdr:sp macro="" textlink="">
      <xdr:nvSpPr>
        <xdr:cNvPr id="522" name="円/楕円 521"/>
        <xdr:cNvSpPr/>
      </xdr:nvSpPr>
      <xdr:spPr>
        <a:xfrm>
          <a:off x="1276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84472</xdr:rowOff>
    </xdr:from>
    <xdr:ext cx="313932" cy="259045"/>
    <xdr:sp macro="" textlink="">
      <xdr:nvSpPr>
        <xdr:cNvPr id="523" name="テキスト ボックス 522"/>
        <xdr:cNvSpPr txBox="1"/>
      </xdr:nvSpPr>
      <xdr:spPr>
        <a:xfrm>
          <a:off x="1265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159458</xdr:rowOff>
    </xdr:from>
    <xdr:to>
      <xdr:col>23</xdr:col>
      <xdr:colOff>517525</xdr:colOff>
      <xdr:row>74</xdr:row>
      <xdr:rowOff>166609</xdr:rowOff>
    </xdr:to>
    <xdr:cxnSp macro="">
      <xdr:nvCxnSpPr>
        <xdr:cNvPr id="603" name="直線コネクタ 602"/>
        <xdr:cNvCxnSpPr/>
      </xdr:nvCxnSpPr>
      <xdr:spPr>
        <a:xfrm>
          <a:off x="15481300" y="12846758"/>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148566</xdr:rowOff>
    </xdr:from>
    <xdr:to>
      <xdr:col>22</xdr:col>
      <xdr:colOff>365125</xdr:colOff>
      <xdr:row>74</xdr:row>
      <xdr:rowOff>159458</xdr:rowOff>
    </xdr:to>
    <xdr:cxnSp macro="">
      <xdr:nvCxnSpPr>
        <xdr:cNvPr id="606" name="直線コネクタ 605"/>
        <xdr:cNvCxnSpPr/>
      </xdr:nvCxnSpPr>
      <xdr:spPr>
        <a:xfrm>
          <a:off x="14592300" y="12835866"/>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77925</xdr:rowOff>
    </xdr:from>
    <xdr:ext cx="534377" cy="259045"/>
    <xdr:sp macro="" textlink="">
      <xdr:nvSpPr>
        <xdr:cNvPr id="608" name="テキスト ボックス 607"/>
        <xdr:cNvSpPr txBox="1"/>
      </xdr:nvSpPr>
      <xdr:spPr>
        <a:xfrm>
          <a:off x="15214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136434</xdr:rowOff>
    </xdr:from>
    <xdr:to>
      <xdr:col>21</xdr:col>
      <xdr:colOff>161925</xdr:colOff>
      <xdr:row>74</xdr:row>
      <xdr:rowOff>148566</xdr:rowOff>
    </xdr:to>
    <xdr:cxnSp macro="">
      <xdr:nvCxnSpPr>
        <xdr:cNvPr id="609" name="直線コネクタ 608"/>
        <xdr:cNvCxnSpPr/>
      </xdr:nvCxnSpPr>
      <xdr:spPr>
        <a:xfrm>
          <a:off x="13703300" y="12823734"/>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47880</xdr:rowOff>
    </xdr:from>
    <xdr:ext cx="534377" cy="259045"/>
    <xdr:sp macro="" textlink="">
      <xdr:nvSpPr>
        <xdr:cNvPr id="611" name="テキスト ボックス 610"/>
        <xdr:cNvSpPr txBox="1"/>
      </xdr:nvSpPr>
      <xdr:spPr>
        <a:xfrm>
          <a:off x="14325111" y="13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116464</xdr:rowOff>
    </xdr:from>
    <xdr:to>
      <xdr:col>19</xdr:col>
      <xdr:colOff>644525</xdr:colOff>
      <xdr:row>74</xdr:row>
      <xdr:rowOff>136434</xdr:rowOff>
    </xdr:to>
    <xdr:cxnSp macro="">
      <xdr:nvCxnSpPr>
        <xdr:cNvPr id="612" name="直線コネクタ 611"/>
        <xdr:cNvCxnSpPr/>
      </xdr:nvCxnSpPr>
      <xdr:spPr>
        <a:xfrm>
          <a:off x="12814300" y="12803764"/>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37397</xdr:rowOff>
    </xdr:from>
    <xdr:ext cx="534377" cy="259045"/>
    <xdr:sp macro="" textlink="">
      <xdr:nvSpPr>
        <xdr:cNvPr id="614" name="テキスト ボックス 613"/>
        <xdr:cNvSpPr txBox="1"/>
      </xdr:nvSpPr>
      <xdr:spPr>
        <a:xfrm>
          <a:off x="13436111" y="130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158604</xdr:rowOff>
    </xdr:from>
    <xdr:ext cx="534377" cy="259045"/>
    <xdr:sp macro="" textlink="">
      <xdr:nvSpPr>
        <xdr:cNvPr id="616" name="テキスト ボックス 615"/>
        <xdr:cNvSpPr txBox="1"/>
      </xdr:nvSpPr>
      <xdr:spPr>
        <a:xfrm>
          <a:off x="12547111" y="130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115809</xdr:rowOff>
    </xdr:from>
    <xdr:to>
      <xdr:col>23</xdr:col>
      <xdr:colOff>568325</xdr:colOff>
      <xdr:row>75</xdr:row>
      <xdr:rowOff>45959</xdr:rowOff>
    </xdr:to>
    <xdr:sp macro="" textlink="">
      <xdr:nvSpPr>
        <xdr:cNvPr id="622" name="円/楕円 621"/>
        <xdr:cNvSpPr/>
      </xdr:nvSpPr>
      <xdr:spPr>
        <a:xfrm>
          <a:off x="16268700" y="128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138686</xdr:rowOff>
    </xdr:from>
    <xdr:ext cx="534377" cy="259045"/>
    <xdr:sp macro="" textlink="">
      <xdr:nvSpPr>
        <xdr:cNvPr id="623" name="公債費該当値テキスト"/>
        <xdr:cNvSpPr txBox="1"/>
      </xdr:nvSpPr>
      <xdr:spPr>
        <a:xfrm>
          <a:off x="16370300" y="126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108658</xdr:rowOff>
    </xdr:from>
    <xdr:to>
      <xdr:col>22</xdr:col>
      <xdr:colOff>415925</xdr:colOff>
      <xdr:row>75</xdr:row>
      <xdr:rowOff>38808</xdr:rowOff>
    </xdr:to>
    <xdr:sp macro="" textlink="">
      <xdr:nvSpPr>
        <xdr:cNvPr id="624" name="円/楕円 623"/>
        <xdr:cNvSpPr/>
      </xdr:nvSpPr>
      <xdr:spPr>
        <a:xfrm>
          <a:off x="15430500" y="127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55335</xdr:rowOff>
    </xdr:from>
    <xdr:ext cx="534377" cy="259045"/>
    <xdr:sp macro="" textlink="">
      <xdr:nvSpPr>
        <xdr:cNvPr id="625" name="テキスト ボックス 624"/>
        <xdr:cNvSpPr txBox="1"/>
      </xdr:nvSpPr>
      <xdr:spPr>
        <a:xfrm>
          <a:off x="15214111" y="125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97766</xdr:rowOff>
    </xdr:from>
    <xdr:to>
      <xdr:col>21</xdr:col>
      <xdr:colOff>212725</xdr:colOff>
      <xdr:row>75</xdr:row>
      <xdr:rowOff>27916</xdr:rowOff>
    </xdr:to>
    <xdr:sp macro="" textlink="">
      <xdr:nvSpPr>
        <xdr:cNvPr id="626" name="円/楕円 625"/>
        <xdr:cNvSpPr/>
      </xdr:nvSpPr>
      <xdr:spPr>
        <a:xfrm>
          <a:off x="14541500" y="127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44443</xdr:rowOff>
    </xdr:from>
    <xdr:ext cx="534377" cy="259045"/>
    <xdr:sp macro="" textlink="">
      <xdr:nvSpPr>
        <xdr:cNvPr id="627" name="テキスト ボックス 626"/>
        <xdr:cNvSpPr txBox="1"/>
      </xdr:nvSpPr>
      <xdr:spPr>
        <a:xfrm>
          <a:off x="14325111" y="125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85634</xdr:rowOff>
    </xdr:from>
    <xdr:to>
      <xdr:col>20</xdr:col>
      <xdr:colOff>9525</xdr:colOff>
      <xdr:row>75</xdr:row>
      <xdr:rowOff>15784</xdr:rowOff>
    </xdr:to>
    <xdr:sp macro="" textlink="">
      <xdr:nvSpPr>
        <xdr:cNvPr id="628" name="円/楕円 627"/>
        <xdr:cNvSpPr/>
      </xdr:nvSpPr>
      <xdr:spPr>
        <a:xfrm>
          <a:off x="13652500" y="127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32311</xdr:rowOff>
    </xdr:from>
    <xdr:ext cx="534377" cy="259045"/>
    <xdr:sp macro="" textlink="">
      <xdr:nvSpPr>
        <xdr:cNvPr id="629" name="テキスト ボックス 628"/>
        <xdr:cNvSpPr txBox="1"/>
      </xdr:nvSpPr>
      <xdr:spPr>
        <a:xfrm>
          <a:off x="13436111" y="125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65664</xdr:rowOff>
    </xdr:from>
    <xdr:to>
      <xdr:col>18</xdr:col>
      <xdr:colOff>492125</xdr:colOff>
      <xdr:row>74</xdr:row>
      <xdr:rowOff>167264</xdr:rowOff>
    </xdr:to>
    <xdr:sp macro="" textlink="">
      <xdr:nvSpPr>
        <xdr:cNvPr id="630" name="円/楕円 629"/>
        <xdr:cNvSpPr/>
      </xdr:nvSpPr>
      <xdr:spPr>
        <a:xfrm>
          <a:off x="12763500" y="127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12341</xdr:rowOff>
    </xdr:from>
    <xdr:ext cx="534377" cy="259045"/>
    <xdr:sp macro="" textlink="">
      <xdr:nvSpPr>
        <xdr:cNvPr id="631" name="テキスト ボックス 630"/>
        <xdr:cNvSpPr txBox="1"/>
      </xdr:nvSpPr>
      <xdr:spPr>
        <a:xfrm>
          <a:off x="12547111" y="125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58604</xdr:rowOff>
    </xdr:from>
    <xdr:to>
      <xdr:col>23</xdr:col>
      <xdr:colOff>517525</xdr:colOff>
      <xdr:row>98</xdr:row>
      <xdr:rowOff>135110</xdr:rowOff>
    </xdr:to>
    <xdr:cxnSp macro="">
      <xdr:nvCxnSpPr>
        <xdr:cNvPr id="660" name="直線コネクタ 659"/>
        <xdr:cNvCxnSpPr/>
      </xdr:nvCxnSpPr>
      <xdr:spPr>
        <a:xfrm flipV="1">
          <a:off x="15481300" y="16860704"/>
          <a:ext cx="838200" cy="7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83941</xdr:rowOff>
    </xdr:from>
    <xdr:to>
      <xdr:col>22</xdr:col>
      <xdr:colOff>365125</xdr:colOff>
      <xdr:row>98</xdr:row>
      <xdr:rowOff>135110</xdr:rowOff>
    </xdr:to>
    <xdr:cxnSp macro="">
      <xdr:nvCxnSpPr>
        <xdr:cNvPr id="663" name="直線コネクタ 662"/>
        <xdr:cNvCxnSpPr/>
      </xdr:nvCxnSpPr>
      <xdr:spPr>
        <a:xfrm>
          <a:off x="14592300" y="16886041"/>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13479</xdr:rowOff>
    </xdr:from>
    <xdr:ext cx="534377" cy="259045"/>
    <xdr:sp macro="" textlink="">
      <xdr:nvSpPr>
        <xdr:cNvPr id="665" name="テキスト ボックス 664"/>
        <xdr:cNvSpPr txBox="1"/>
      </xdr:nvSpPr>
      <xdr:spPr>
        <a:xfrm>
          <a:off x="15214111" y="164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54871</xdr:rowOff>
    </xdr:from>
    <xdr:to>
      <xdr:col>21</xdr:col>
      <xdr:colOff>161925</xdr:colOff>
      <xdr:row>98</xdr:row>
      <xdr:rowOff>83941</xdr:rowOff>
    </xdr:to>
    <xdr:cxnSp macro="">
      <xdr:nvCxnSpPr>
        <xdr:cNvPr id="666" name="直線コネクタ 665"/>
        <xdr:cNvCxnSpPr/>
      </xdr:nvCxnSpPr>
      <xdr:spPr>
        <a:xfrm>
          <a:off x="13703300" y="16685521"/>
          <a:ext cx="889000" cy="20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26852</xdr:rowOff>
    </xdr:from>
    <xdr:ext cx="534377" cy="259045"/>
    <xdr:sp macro="" textlink="">
      <xdr:nvSpPr>
        <xdr:cNvPr id="668" name="テキスト ボックス 667"/>
        <xdr:cNvSpPr txBox="1"/>
      </xdr:nvSpPr>
      <xdr:spPr>
        <a:xfrm>
          <a:off x="14325111" y="164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24391</xdr:rowOff>
    </xdr:from>
    <xdr:to>
      <xdr:col>19</xdr:col>
      <xdr:colOff>644525</xdr:colOff>
      <xdr:row>97</xdr:row>
      <xdr:rowOff>54871</xdr:rowOff>
    </xdr:to>
    <xdr:cxnSp macro="">
      <xdr:nvCxnSpPr>
        <xdr:cNvPr id="669" name="直線コネクタ 668"/>
        <xdr:cNvCxnSpPr/>
      </xdr:nvCxnSpPr>
      <xdr:spPr>
        <a:xfrm>
          <a:off x="12814300" y="1665504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56735</xdr:rowOff>
    </xdr:from>
    <xdr:ext cx="534377" cy="259045"/>
    <xdr:sp macro="" textlink="">
      <xdr:nvSpPr>
        <xdr:cNvPr id="671" name="テキスト ボックス 670"/>
        <xdr:cNvSpPr txBox="1"/>
      </xdr:nvSpPr>
      <xdr:spPr>
        <a:xfrm>
          <a:off x="13436111" y="168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63422</xdr:rowOff>
    </xdr:from>
    <xdr:ext cx="534377" cy="259045"/>
    <xdr:sp macro="" textlink="">
      <xdr:nvSpPr>
        <xdr:cNvPr id="673" name="テキスト ボックス 672"/>
        <xdr:cNvSpPr txBox="1"/>
      </xdr:nvSpPr>
      <xdr:spPr>
        <a:xfrm>
          <a:off x="12547111" y="168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7804</xdr:rowOff>
    </xdr:from>
    <xdr:to>
      <xdr:col>23</xdr:col>
      <xdr:colOff>568325</xdr:colOff>
      <xdr:row>98</xdr:row>
      <xdr:rowOff>109404</xdr:rowOff>
    </xdr:to>
    <xdr:sp macro="" textlink="">
      <xdr:nvSpPr>
        <xdr:cNvPr id="679" name="円/楕円 678"/>
        <xdr:cNvSpPr/>
      </xdr:nvSpPr>
      <xdr:spPr>
        <a:xfrm>
          <a:off x="16268700" y="168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157681</xdr:rowOff>
    </xdr:from>
    <xdr:ext cx="469744" cy="259045"/>
    <xdr:sp macro="" textlink="">
      <xdr:nvSpPr>
        <xdr:cNvPr id="680" name="積立金該当値テキスト"/>
        <xdr:cNvSpPr txBox="1"/>
      </xdr:nvSpPr>
      <xdr:spPr>
        <a:xfrm>
          <a:off x="16370300" y="167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84310</xdr:rowOff>
    </xdr:from>
    <xdr:to>
      <xdr:col>22</xdr:col>
      <xdr:colOff>415925</xdr:colOff>
      <xdr:row>99</xdr:row>
      <xdr:rowOff>14460</xdr:rowOff>
    </xdr:to>
    <xdr:sp macro="" textlink="">
      <xdr:nvSpPr>
        <xdr:cNvPr id="681" name="円/楕円 680"/>
        <xdr:cNvSpPr/>
      </xdr:nvSpPr>
      <xdr:spPr>
        <a:xfrm>
          <a:off x="15430500" y="168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5587</xdr:rowOff>
    </xdr:from>
    <xdr:ext cx="469744" cy="259045"/>
    <xdr:sp macro="" textlink="">
      <xdr:nvSpPr>
        <xdr:cNvPr id="682" name="テキスト ボックス 681"/>
        <xdr:cNvSpPr txBox="1"/>
      </xdr:nvSpPr>
      <xdr:spPr>
        <a:xfrm>
          <a:off x="15246427" y="1697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33141</xdr:rowOff>
    </xdr:from>
    <xdr:to>
      <xdr:col>21</xdr:col>
      <xdr:colOff>212725</xdr:colOff>
      <xdr:row>98</xdr:row>
      <xdr:rowOff>134741</xdr:rowOff>
    </xdr:to>
    <xdr:sp macro="" textlink="">
      <xdr:nvSpPr>
        <xdr:cNvPr id="683" name="円/楕円 682"/>
        <xdr:cNvSpPr/>
      </xdr:nvSpPr>
      <xdr:spPr>
        <a:xfrm>
          <a:off x="14541500" y="168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125868</xdr:rowOff>
    </xdr:from>
    <xdr:ext cx="469744" cy="259045"/>
    <xdr:sp macro="" textlink="">
      <xdr:nvSpPr>
        <xdr:cNvPr id="684" name="テキスト ボックス 683"/>
        <xdr:cNvSpPr txBox="1"/>
      </xdr:nvSpPr>
      <xdr:spPr>
        <a:xfrm>
          <a:off x="14357427" y="1692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4071</xdr:rowOff>
    </xdr:from>
    <xdr:to>
      <xdr:col>20</xdr:col>
      <xdr:colOff>9525</xdr:colOff>
      <xdr:row>97</xdr:row>
      <xdr:rowOff>105671</xdr:rowOff>
    </xdr:to>
    <xdr:sp macro="" textlink="">
      <xdr:nvSpPr>
        <xdr:cNvPr id="685" name="円/楕円 684"/>
        <xdr:cNvSpPr/>
      </xdr:nvSpPr>
      <xdr:spPr>
        <a:xfrm>
          <a:off x="13652500" y="166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122198</xdr:rowOff>
    </xdr:from>
    <xdr:ext cx="534377" cy="259045"/>
    <xdr:sp macro="" textlink="">
      <xdr:nvSpPr>
        <xdr:cNvPr id="686" name="テキスト ボックス 685"/>
        <xdr:cNvSpPr txBox="1"/>
      </xdr:nvSpPr>
      <xdr:spPr>
        <a:xfrm>
          <a:off x="13436111" y="1640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145041</xdr:rowOff>
    </xdr:from>
    <xdr:to>
      <xdr:col>18</xdr:col>
      <xdr:colOff>492125</xdr:colOff>
      <xdr:row>97</xdr:row>
      <xdr:rowOff>75191</xdr:rowOff>
    </xdr:to>
    <xdr:sp macro="" textlink="">
      <xdr:nvSpPr>
        <xdr:cNvPr id="687" name="円/楕円 686"/>
        <xdr:cNvSpPr/>
      </xdr:nvSpPr>
      <xdr:spPr>
        <a:xfrm>
          <a:off x="12763500" y="166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91718</xdr:rowOff>
    </xdr:from>
    <xdr:ext cx="534377" cy="259045"/>
    <xdr:sp macro="" textlink="">
      <xdr:nvSpPr>
        <xdr:cNvPr id="688" name="テキスト ボックス 687"/>
        <xdr:cNvSpPr txBox="1"/>
      </xdr:nvSpPr>
      <xdr:spPr>
        <a:xfrm>
          <a:off x="12547111" y="163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91</xdr:rowOff>
    </xdr:from>
    <xdr:to>
      <xdr:col>31</xdr:col>
      <xdr:colOff>34925</xdr:colOff>
      <xdr:row>39</xdr:row>
      <xdr:rowOff>98878</xdr:rowOff>
    </xdr:to>
    <xdr:cxnSp macro="">
      <xdr:nvCxnSpPr>
        <xdr:cNvPr id="722" name="直線コネクタ 721"/>
        <xdr:cNvCxnSpPr/>
      </xdr:nvCxnSpPr>
      <xdr:spPr>
        <a:xfrm>
          <a:off x="20434300" y="6686641"/>
          <a:ext cx="889000" cy="9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24637</xdr:rowOff>
    </xdr:from>
    <xdr:ext cx="378565" cy="259045"/>
    <xdr:sp macro="" textlink="">
      <xdr:nvSpPr>
        <xdr:cNvPr id="724" name="テキスト ボックス 723"/>
        <xdr:cNvSpPr txBox="1"/>
      </xdr:nvSpPr>
      <xdr:spPr>
        <a:xfrm>
          <a:off x="21134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91</xdr:rowOff>
    </xdr:from>
    <xdr:to>
      <xdr:col>29</xdr:col>
      <xdr:colOff>517525</xdr:colOff>
      <xdr:row>39</xdr:row>
      <xdr:rowOff>37483</xdr:rowOff>
    </xdr:to>
    <xdr:cxnSp macro="">
      <xdr:nvCxnSpPr>
        <xdr:cNvPr id="725" name="直線コネクタ 724"/>
        <xdr:cNvCxnSpPr/>
      </xdr:nvCxnSpPr>
      <xdr:spPr>
        <a:xfrm flipV="1">
          <a:off x="19545300" y="6686641"/>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37483</xdr:rowOff>
    </xdr:from>
    <xdr:to>
      <xdr:col>28</xdr:col>
      <xdr:colOff>314325</xdr:colOff>
      <xdr:row>39</xdr:row>
      <xdr:rowOff>61486</xdr:rowOff>
    </xdr:to>
    <xdr:cxnSp macro="">
      <xdr:nvCxnSpPr>
        <xdr:cNvPr id="728" name="直線コネクタ 727"/>
        <xdr:cNvCxnSpPr/>
      </xdr:nvCxnSpPr>
      <xdr:spPr>
        <a:xfrm flipV="1">
          <a:off x="18656300" y="672403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71990</xdr:rowOff>
    </xdr:from>
    <xdr:ext cx="378565" cy="259045"/>
    <xdr:sp macro="" textlink="">
      <xdr:nvSpPr>
        <xdr:cNvPr id="732" name="テキスト ボックス 731"/>
        <xdr:cNvSpPr txBox="1"/>
      </xdr:nvSpPr>
      <xdr:spPr>
        <a:xfrm>
          <a:off x="18467017" y="641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120741</xdr:rowOff>
    </xdr:from>
    <xdr:to>
      <xdr:col>29</xdr:col>
      <xdr:colOff>568325</xdr:colOff>
      <xdr:row>39</xdr:row>
      <xdr:rowOff>50891</xdr:rowOff>
    </xdr:to>
    <xdr:sp macro="" textlink="">
      <xdr:nvSpPr>
        <xdr:cNvPr id="742" name="円/楕円 741"/>
        <xdr:cNvSpPr/>
      </xdr:nvSpPr>
      <xdr:spPr>
        <a:xfrm>
          <a:off x="20383500" y="66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42018</xdr:rowOff>
    </xdr:from>
    <xdr:ext cx="378565" cy="259045"/>
    <xdr:sp macro="" textlink="">
      <xdr:nvSpPr>
        <xdr:cNvPr id="743" name="テキスト ボックス 742"/>
        <xdr:cNvSpPr txBox="1"/>
      </xdr:nvSpPr>
      <xdr:spPr>
        <a:xfrm>
          <a:off x="20245017" y="6728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158133</xdr:rowOff>
    </xdr:from>
    <xdr:to>
      <xdr:col>28</xdr:col>
      <xdr:colOff>365125</xdr:colOff>
      <xdr:row>39</xdr:row>
      <xdr:rowOff>88283</xdr:rowOff>
    </xdr:to>
    <xdr:sp macro="" textlink="">
      <xdr:nvSpPr>
        <xdr:cNvPr id="744" name="円/楕円 743"/>
        <xdr:cNvSpPr/>
      </xdr:nvSpPr>
      <xdr:spPr>
        <a:xfrm>
          <a:off x="19494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79410</xdr:rowOff>
    </xdr:from>
    <xdr:ext cx="378565" cy="259045"/>
    <xdr:sp macro="" textlink="">
      <xdr:nvSpPr>
        <xdr:cNvPr id="745" name="テキスト ボックス 744"/>
        <xdr:cNvSpPr txBox="1"/>
      </xdr:nvSpPr>
      <xdr:spPr>
        <a:xfrm>
          <a:off x="19356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10686</xdr:rowOff>
    </xdr:from>
    <xdr:to>
      <xdr:col>27</xdr:col>
      <xdr:colOff>161925</xdr:colOff>
      <xdr:row>39</xdr:row>
      <xdr:rowOff>112286</xdr:rowOff>
    </xdr:to>
    <xdr:sp macro="" textlink="">
      <xdr:nvSpPr>
        <xdr:cNvPr id="746" name="円/楕円 745"/>
        <xdr:cNvSpPr/>
      </xdr:nvSpPr>
      <xdr:spPr>
        <a:xfrm>
          <a:off x="18605500" y="66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103413</xdr:rowOff>
    </xdr:from>
    <xdr:ext cx="378565" cy="259045"/>
    <xdr:sp macro="" textlink="">
      <xdr:nvSpPr>
        <xdr:cNvPr id="747" name="テキスト ボックス 746"/>
        <xdr:cNvSpPr txBox="1"/>
      </xdr:nvSpPr>
      <xdr:spPr>
        <a:xfrm>
          <a:off x="18467017" y="678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144272</xdr:rowOff>
    </xdr:from>
    <xdr:to>
      <xdr:col>32</xdr:col>
      <xdr:colOff>187325</xdr:colOff>
      <xdr:row>55</xdr:row>
      <xdr:rowOff>151313</xdr:rowOff>
    </xdr:to>
    <xdr:cxnSp macro="">
      <xdr:nvCxnSpPr>
        <xdr:cNvPr id="774" name="直線コネクタ 773"/>
        <xdr:cNvCxnSpPr/>
      </xdr:nvCxnSpPr>
      <xdr:spPr>
        <a:xfrm flipV="1">
          <a:off x="21323300" y="9574022"/>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116384</xdr:rowOff>
    </xdr:from>
    <xdr:ext cx="469744" cy="259045"/>
    <xdr:sp macro="" textlink="">
      <xdr:nvSpPr>
        <xdr:cNvPr id="775" name="貸付金平均値テキスト"/>
        <xdr:cNvSpPr txBox="1"/>
      </xdr:nvSpPr>
      <xdr:spPr>
        <a:xfrm>
          <a:off x="22212300" y="9889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15479</xdr:rowOff>
    </xdr:from>
    <xdr:to>
      <xdr:col>31</xdr:col>
      <xdr:colOff>34925</xdr:colOff>
      <xdr:row>55</xdr:row>
      <xdr:rowOff>151313</xdr:rowOff>
    </xdr:to>
    <xdr:cxnSp macro="">
      <xdr:nvCxnSpPr>
        <xdr:cNvPr id="777" name="直線コネクタ 776"/>
        <xdr:cNvCxnSpPr/>
      </xdr:nvCxnSpPr>
      <xdr:spPr>
        <a:xfrm>
          <a:off x="20434300" y="8759429"/>
          <a:ext cx="889000" cy="8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19138</xdr:rowOff>
    </xdr:from>
    <xdr:ext cx="469744" cy="259045"/>
    <xdr:sp macro="" textlink="">
      <xdr:nvSpPr>
        <xdr:cNvPr id="779" name="テキスト ボックス 778"/>
        <xdr:cNvSpPr txBox="1"/>
      </xdr:nvSpPr>
      <xdr:spPr>
        <a:xfrm>
          <a:off x="21088427" y="996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15479</xdr:rowOff>
    </xdr:from>
    <xdr:to>
      <xdr:col>29</xdr:col>
      <xdr:colOff>517525</xdr:colOff>
      <xdr:row>54</xdr:row>
      <xdr:rowOff>163749</xdr:rowOff>
    </xdr:to>
    <xdr:cxnSp macro="">
      <xdr:nvCxnSpPr>
        <xdr:cNvPr id="780" name="直線コネクタ 779"/>
        <xdr:cNvCxnSpPr/>
      </xdr:nvCxnSpPr>
      <xdr:spPr>
        <a:xfrm flipV="1">
          <a:off x="19545300" y="8759429"/>
          <a:ext cx="889000" cy="6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133530</xdr:rowOff>
    </xdr:from>
    <xdr:ext cx="469744" cy="259045"/>
    <xdr:sp macro="" textlink="">
      <xdr:nvSpPr>
        <xdr:cNvPr id="782" name="テキスト ボックス 781"/>
        <xdr:cNvSpPr txBox="1"/>
      </xdr:nvSpPr>
      <xdr:spPr>
        <a:xfrm>
          <a:off x="20199427" y="990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163749</xdr:rowOff>
    </xdr:from>
    <xdr:to>
      <xdr:col>28</xdr:col>
      <xdr:colOff>314325</xdr:colOff>
      <xdr:row>55</xdr:row>
      <xdr:rowOff>42453</xdr:rowOff>
    </xdr:to>
    <xdr:cxnSp macro="">
      <xdr:nvCxnSpPr>
        <xdr:cNvPr id="783" name="直線コネクタ 782"/>
        <xdr:cNvCxnSpPr/>
      </xdr:nvCxnSpPr>
      <xdr:spPr>
        <a:xfrm flipV="1">
          <a:off x="18656300" y="9422049"/>
          <a:ext cx="889000" cy="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169740</xdr:rowOff>
    </xdr:from>
    <xdr:ext cx="469744" cy="259045"/>
    <xdr:sp macro="" textlink="">
      <xdr:nvSpPr>
        <xdr:cNvPr id="785" name="テキスト ボックス 784"/>
        <xdr:cNvSpPr txBox="1"/>
      </xdr:nvSpPr>
      <xdr:spPr>
        <a:xfrm>
          <a:off x="19310427" y="99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18956</xdr:rowOff>
    </xdr:from>
    <xdr:ext cx="469744" cy="259045"/>
    <xdr:sp macro="" textlink="">
      <xdr:nvSpPr>
        <xdr:cNvPr id="787" name="テキスト ボックス 786"/>
        <xdr:cNvSpPr txBox="1"/>
      </xdr:nvSpPr>
      <xdr:spPr>
        <a:xfrm>
          <a:off x="18421427" y="996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93472</xdr:rowOff>
    </xdr:from>
    <xdr:to>
      <xdr:col>32</xdr:col>
      <xdr:colOff>238125</xdr:colOff>
      <xdr:row>56</xdr:row>
      <xdr:rowOff>23622</xdr:rowOff>
    </xdr:to>
    <xdr:sp macro="" textlink="">
      <xdr:nvSpPr>
        <xdr:cNvPr id="793" name="円/楕円 792"/>
        <xdr:cNvSpPr/>
      </xdr:nvSpPr>
      <xdr:spPr>
        <a:xfrm>
          <a:off x="22110700" y="95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116349</xdr:rowOff>
    </xdr:from>
    <xdr:ext cx="534377" cy="259045"/>
    <xdr:sp macro="" textlink="">
      <xdr:nvSpPr>
        <xdr:cNvPr id="794" name="貸付金該当値テキスト"/>
        <xdr:cNvSpPr txBox="1"/>
      </xdr:nvSpPr>
      <xdr:spPr>
        <a:xfrm>
          <a:off x="22212300" y="937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100513</xdr:rowOff>
    </xdr:from>
    <xdr:to>
      <xdr:col>31</xdr:col>
      <xdr:colOff>85725</xdr:colOff>
      <xdr:row>56</xdr:row>
      <xdr:rowOff>30663</xdr:rowOff>
    </xdr:to>
    <xdr:sp macro="" textlink="">
      <xdr:nvSpPr>
        <xdr:cNvPr id="795" name="円/楕円 794"/>
        <xdr:cNvSpPr/>
      </xdr:nvSpPr>
      <xdr:spPr>
        <a:xfrm>
          <a:off x="21272500" y="95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47190</xdr:rowOff>
    </xdr:from>
    <xdr:ext cx="534377" cy="259045"/>
    <xdr:sp macro="" textlink="">
      <xdr:nvSpPr>
        <xdr:cNvPr id="796" name="テキスト ボックス 795"/>
        <xdr:cNvSpPr txBox="1"/>
      </xdr:nvSpPr>
      <xdr:spPr>
        <a:xfrm>
          <a:off x="21056111" y="93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10,996</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136129</xdr:rowOff>
    </xdr:from>
    <xdr:to>
      <xdr:col>29</xdr:col>
      <xdr:colOff>568325</xdr:colOff>
      <xdr:row>51</xdr:row>
      <xdr:rowOff>66279</xdr:rowOff>
    </xdr:to>
    <xdr:sp macro="" textlink="">
      <xdr:nvSpPr>
        <xdr:cNvPr id="797" name="円/楕円 796"/>
        <xdr:cNvSpPr/>
      </xdr:nvSpPr>
      <xdr:spPr>
        <a:xfrm>
          <a:off x="20383500" y="87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82806</xdr:rowOff>
    </xdr:from>
    <xdr:ext cx="534377" cy="259045"/>
    <xdr:sp macro="" textlink="">
      <xdr:nvSpPr>
        <xdr:cNvPr id="798" name="テキスト ボックス 797"/>
        <xdr:cNvSpPr txBox="1"/>
      </xdr:nvSpPr>
      <xdr:spPr>
        <a:xfrm>
          <a:off x="20167111" y="84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112949</xdr:rowOff>
    </xdr:from>
    <xdr:to>
      <xdr:col>28</xdr:col>
      <xdr:colOff>365125</xdr:colOff>
      <xdr:row>55</xdr:row>
      <xdr:rowOff>43099</xdr:rowOff>
    </xdr:to>
    <xdr:sp macro="" textlink="">
      <xdr:nvSpPr>
        <xdr:cNvPr id="799" name="円/楕円 798"/>
        <xdr:cNvSpPr/>
      </xdr:nvSpPr>
      <xdr:spPr>
        <a:xfrm>
          <a:off x="19494500" y="93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59626</xdr:rowOff>
    </xdr:from>
    <xdr:ext cx="534377" cy="259045"/>
    <xdr:sp macro="" textlink="">
      <xdr:nvSpPr>
        <xdr:cNvPr id="800" name="テキスト ボックス 799"/>
        <xdr:cNvSpPr txBox="1"/>
      </xdr:nvSpPr>
      <xdr:spPr>
        <a:xfrm>
          <a:off x="19278111" y="914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14,474</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163103</xdr:rowOff>
    </xdr:from>
    <xdr:to>
      <xdr:col>27</xdr:col>
      <xdr:colOff>161925</xdr:colOff>
      <xdr:row>55</xdr:row>
      <xdr:rowOff>93253</xdr:rowOff>
    </xdr:to>
    <xdr:sp macro="" textlink="">
      <xdr:nvSpPr>
        <xdr:cNvPr id="801" name="円/楕円 800"/>
        <xdr:cNvSpPr/>
      </xdr:nvSpPr>
      <xdr:spPr>
        <a:xfrm>
          <a:off x="18605500" y="94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109780</xdr:rowOff>
    </xdr:from>
    <xdr:ext cx="534377" cy="259045"/>
    <xdr:sp macro="" textlink="">
      <xdr:nvSpPr>
        <xdr:cNvPr id="802" name="テキスト ボックス 801"/>
        <xdr:cNvSpPr txBox="1"/>
      </xdr:nvSpPr>
      <xdr:spPr>
        <a:xfrm>
          <a:off x="18389111" y="91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113792</xdr:rowOff>
    </xdr:from>
    <xdr:to>
      <xdr:col>32</xdr:col>
      <xdr:colOff>187325</xdr:colOff>
      <xdr:row>76</xdr:row>
      <xdr:rowOff>7474</xdr:rowOff>
    </xdr:to>
    <xdr:cxnSp macro="">
      <xdr:nvCxnSpPr>
        <xdr:cNvPr id="832" name="直線コネクタ 831"/>
        <xdr:cNvCxnSpPr/>
      </xdr:nvCxnSpPr>
      <xdr:spPr>
        <a:xfrm flipV="1">
          <a:off x="21323300" y="12972542"/>
          <a:ext cx="838200" cy="6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84379</xdr:rowOff>
    </xdr:from>
    <xdr:to>
      <xdr:col>31</xdr:col>
      <xdr:colOff>34925</xdr:colOff>
      <xdr:row>76</xdr:row>
      <xdr:rowOff>7474</xdr:rowOff>
    </xdr:to>
    <xdr:cxnSp macro="">
      <xdr:nvCxnSpPr>
        <xdr:cNvPr id="835" name="直線コネクタ 834"/>
        <xdr:cNvCxnSpPr/>
      </xdr:nvCxnSpPr>
      <xdr:spPr>
        <a:xfrm>
          <a:off x="20434300" y="12943129"/>
          <a:ext cx="889000" cy="9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154576</xdr:rowOff>
    </xdr:from>
    <xdr:ext cx="534377" cy="259045"/>
    <xdr:sp macro="" textlink="">
      <xdr:nvSpPr>
        <xdr:cNvPr id="837" name="テキスト ボックス 836"/>
        <xdr:cNvSpPr txBox="1"/>
      </xdr:nvSpPr>
      <xdr:spPr>
        <a:xfrm>
          <a:off x="21056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84379</xdr:rowOff>
    </xdr:from>
    <xdr:to>
      <xdr:col>29</xdr:col>
      <xdr:colOff>517525</xdr:colOff>
      <xdr:row>76</xdr:row>
      <xdr:rowOff>21152</xdr:rowOff>
    </xdr:to>
    <xdr:cxnSp macro="">
      <xdr:nvCxnSpPr>
        <xdr:cNvPr id="838" name="直線コネクタ 837"/>
        <xdr:cNvCxnSpPr/>
      </xdr:nvCxnSpPr>
      <xdr:spPr>
        <a:xfrm flipV="1">
          <a:off x="19545300" y="12943129"/>
          <a:ext cx="889000" cy="10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158139</xdr:rowOff>
    </xdr:from>
    <xdr:ext cx="534377" cy="259045"/>
    <xdr:sp macro="" textlink="">
      <xdr:nvSpPr>
        <xdr:cNvPr id="840" name="テキスト ボックス 839"/>
        <xdr:cNvSpPr txBox="1"/>
      </xdr:nvSpPr>
      <xdr:spPr>
        <a:xfrm>
          <a:off x="20167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21152</xdr:rowOff>
    </xdr:from>
    <xdr:to>
      <xdr:col>28</xdr:col>
      <xdr:colOff>314325</xdr:colOff>
      <xdr:row>76</xdr:row>
      <xdr:rowOff>107220</xdr:rowOff>
    </xdr:to>
    <xdr:cxnSp macro="">
      <xdr:nvCxnSpPr>
        <xdr:cNvPr id="841" name="直線コネクタ 840"/>
        <xdr:cNvCxnSpPr/>
      </xdr:nvCxnSpPr>
      <xdr:spPr>
        <a:xfrm flipV="1">
          <a:off x="18656300" y="13051352"/>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11968</xdr:rowOff>
    </xdr:from>
    <xdr:ext cx="534377" cy="259045"/>
    <xdr:sp macro="" textlink="">
      <xdr:nvSpPr>
        <xdr:cNvPr id="843" name="テキスト ボックス 842"/>
        <xdr:cNvSpPr txBox="1"/>
      </xdr:nvSpPr>
      <xdr:spPr>
        <a:xfrm>
          <a:off x="19278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21550</xdr:rowOff>
    </xdr:from>
    <xdr:ext cx="534377" cy="259045"/>
    <xdr:sp macro="" textlink="">
      <xdr:nvSpPr>
        <xdr:cNvPr id="845" name="テキスト ボックス 844"/>
        <xdr:cNvSpPr txBox="1"/>
      </xdr:nvSpPr>
      <xdr:spPr>
        <a:xfrm>
          <a:off x="18389111" y="13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62992</xdr:rowOff>
    </xdr:from>
    <xdr:to>
      <xdr:col>32</xdr:col>
      <xdr:colOff>238125</xdr:colOff>
      <xdr:row>75</xdr:row>
      <xdr:rowOff>164592</xdr:rowOff>
    </xdr:to>
    <xdr:sp macro="" textlink="">
      <xdr:nvSpPr>
        <xdr:cNvPr id="851" name="円/楕円 850"/>
        <xdr:cNvSpPr/>
      </xdr:nvSpPr>
      <xdr:spPr>
        <a:xfrm>
          <a:off x="22110700" y="129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85869</xdr:rowOff>
    </xdr:from>
    <xdr:ext cx="534377" cy="259045"/>
    <xdr:sp macro="" textlink="">
      <xdr:nvSpPr>
        <xdr:cNvPr id="852" name="繰出金該当値テキスト"/>
        <xdr:cNvSpPr txBox="1"/>
      </xdr:nvSpPr>
      <xdr:spPr>
        <a:xfrm>
          <a:off x="22212300" y="127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52,360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128124</xdr:rowOff>
    </xdr:from>
    <xdr:to>
      <xdr:col>31</xdr:col>
      <xdr:colOff>85725</xdr:colOff>
      <xdr:row>76</xdr:row>
      <xdr:rowOff>58274</xdr:rowOff>
    </xdr:to>
    <xdr:sp macro="" textlink="">
      <xdr:nvSpPr>
        <xdr:cNvPr id="853" name="円/楕円 852"/>
        <xdr:cNvSpPr/>
      </xdr:nvSpPr>
      <xdr:spPr>
        <a:xfrm>
          <a:off x="21272500" y="129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74801</xdr:rowOff>
    </xdr:from>
    <xdr:ext cx="534377" cy="259045"/>
    <xdr:sp macro="" textlink="">
      <xdr:nvSpPr>
        <xdr:cNvPr id="854" name="テキスト ボックス 853"/>
        <xdr:cNvSpPr txBox="1"/>
      </xdr:nvSpPr>
      <xdr:spPr>
        <a:xfrm>
          <a:off x="21056111" y="127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33579</xdr:rowOff>
    </xdr:from>
    <xdr:to>
      <xdr:col>29</xdr:col>
      <xdr:colOff>568325</xdr:colOff>
      <xdr:row>75</xdr:row>
      <xdr:rowOff>135179</xdr:rowOff>
    </xdr:to>
    <xdr:sp macro="" textlink="">
      <xdr:nvSpPr>
        <xdr:cNvPr id="855" name="円/楕円 854"/>
        <xdr:cNvSpPr/>
      </xdr:nvSpPr>
      <xdr:spPr>
        <a:xfrm>
          <a:off x="20383500" y="128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151706</xdr:rowOff>
    </xdr:from>
    <xdr:ext cx="534377" cy="259045"/>
    <xdr:sp macro="" textlink="">
      <xdr:nvSpPr>
        <xdr:cNvPr id="856" name="テキスト ボックス 855"/>
        <xdr:cNvSpPr txBox="1"/>
      </xdr:nvSpPr>
      <xdr:spPr>
        <a:xfrm>
          <a:off x="20167111" y="126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141802</xdr:rowOff>
    </xdr:from>
    <xdr:to>
      <xdr:col>28</xdr:col>
      <xdr:colOff>365125</xdr:colOff>
      <xdr:row>76</xdr:row>
      <xdr:rowOff>71952</xdr:rowOff>
    </xdr:to>
    <xdr:sp macro="" textlink="">
      <xdr:nvSpPr>
        <xdr:cNvPr id="857" name="円/楕円 856"/>
        <xdr:cNvSpPr/>
      </xdr:nvSpPr>
      <xdr:spPr>
        <a:xfrm>
          <a:off x="19494500" y="130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88479</xdr:rowOff>
    </xdr:from>
    <xdr:ext cx="534377" cy="259045"/>
    <xdr:sp macro="" textlink="">
      <xdr:nvSpPr>
        <xdr:cNvPr id="858" name="テキスト ボックス 857"/>
        <xdr:cNvSpPr txBox="1"/>
      </xdr:nvSpPr>
      <xdr:spPr>
        <a:xfrm>
          <a:off x="19278111" y="127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56420</xdr:rowOff>
    </xdr:from>
    <xdr:to>
      <xdr:col>27</xdr:col>
      <xdr:colOff>161925</xdr:colOff>
      <xdr:row>76</xdr:row>
      <xdr:rowOff>158020</xdr:rowOff>
    </xdr:to>
    <xdr:sp macro="" textlink="">
      <xdr:nvSpPr>
        <xdr:cNvPr id="859" name="円/楕円 858"/>
        <xdr:cNvSpPr/>
      </xdr:nvSpPr>
      <xdr:spPr>
        <a:xfrm>
          <a:off x="18605500" y="130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3097</xdr:rowOff>
    </xdr:from>
    <xdr:ext cx="534377" cy="259045"/>
    <xdr:sp macro="" textlink="">
      <xdr:nvSpPr>
        <xdr:cNvPr id="860" name="テキスト ボックス 859"/>
        <xdr:cNvSpPr txBox="1"/>
      </xdr:nvSpPr>
      <xdr:spPr>
        <a:xfrm>
          <a:off x="18389111" y="128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0" lang="ja-JP" altLang="en-US" sz="1100" b="0" i="0" baseline="0">
              <a:solidFill>
                <a:schemeClr val="dk1"/>
              </a:solidFill>
              <a:effectLst/>
              <a:latin typeface="+mn-ea"/>
              <a:ea typeface="+mn-ea"/>
              <a:cs typeface="+mn-cs"/>
            </a:rPr>
            <a:t>■人件費については、</a:t>
          </a:r>
          <a:r>
            <a:rPr lang="ja-JP" altLang="ja-JP" sz="1100">
              <a:solidFill>
                <a:schemeClr val="dk1"/>
              </a:solidFill>
              <a:effectLst/>
              <a:latin typeface="+mn-ea"/>
              <a:ea typeface="+mn-ea"/>
              <a:cs typeface="+mn-cs"/>
            </a:rPr>
            <a:t>職員数の増や人事院勧告による給与改定の影響により増加</a:t>
          </a:r>
          <a:r>
            <a:rPr lang="ja-JP" altLang="en-US" sz="1100">
              <a:solidFill>
                <a:schemeClr val="dk1"/>
              </a:solidFill>
              <a:effectLst/>
              <a:latin typeface="+mn-ea"/>
              <a:ea typeface="+mn-ea"/>
              <a:cs typeface="+mn-cs"/>
            </a:rPr>
            <a:t>傾向にあるが</a:t>
          </a:r>
          <a:r>
            <a:rPr lang="ja-JP" altLang="ja-JP" sz="110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職員定員管理計画に基づく</a:t>
          </a:r>
          <a:r>
            <a:rPr lang="ja-JP" altLang="en-US" sz="1100" b="0" i="0" baseline="0">
              <a:solidFill>
                <a:schemeClr val="dk1"/>
              </a:solidFill>
              <a:effectLst/>
              <a:latin typeface="+mn-ea"/>
              <a:ea typeface="+mn-ea"/>
              <a:cs typeface="+mn-cs"/>
            </a:rPr>
            <a:t>計画的な</a:t>
          </a:r>
          <a:r>
            <a:rPr lang="ja-JP" altLang="ja-JP" sz="1100" b="0" i="0" baseline="0">
              <a:solidFill>
                <a:schemeClr val="dk1"/>
              </a:solidFill>
              <a:effectLst/>
              <a:latin typeface="+mn-ea"/>
              <a:ea typeface="+mn-ea"/>
              <a:cs typeface="+mn-cs"/>
            </a:rPr>
            <a:t>職員採用を実施していることや、職員年齢構成の若年化の影響により類似団体平均を下回っている。今後も計画に基づく適正な定員管理により、類似団体平均水準を下回るよう努める。</a:t>
          </a:r>
          <a:endParaRPr lang="ja-JP" altLang="ja-JP" sz="1100">
            <a:effectLst/>
            <a:latin typeface="+mn-ea"/>
            <a:ea typeface="+mn-ea"/>
          </a:endParaRPr>
        </a:p>
        <a:p>
          <a:pPr rtl="0"/>
          <a:r>
            <a:rPr kumimoji="1"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物件費に</a:t>
          </a:r>
          <a:r>
            <a:rPr lang="ja-JP" altLang="en-US" sz="1100" b="0" i="0" baseline="0">
              <a:solidFill>
                <a:schemeClr val="dk1"/>
              </a:solidFill>
              <a:effectLst/>
              <a:latin typeface="+mn-ea"/>
              <a:ea typeface="+mn-ea"/>
              <a:cs typeface="+mn-cs"/>
            </a:rPr>
            <a:t>つ</a:t>
          </a:r>
          <a:r>
            <a:rPr lang="ja-JP" altLang="ja-JP" sz="1100" b="0" i="0" baseline="0">
              <a:solidFill>
                <a:schemeClr val="dk1"/>
              </a:solidFill>
              <a:effectLst/>
              <a:latin typeface="+mn-ea"/>
              <a:ea typeface="+mn-ea"/>
              <a:cs typeface="+mn-cs"/>
            </a:rPr>
            <a:t>いては</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類似団体</a:t>
          </a:r>
          <a:r>
            <a:rPr lang="ja-JP" altLang="en-US" sz="1100" b="0" i="0" baseline="0">
              <a:solidFill>
                <a:schemeClr val="dk1"/>
              </a:solidFill>
              <a:effectLst/>
              <a:latin typeface="+mn-ea"/>
              <a:ea typeface="+mn-ea"/>
              <a:cs typeface="+mn-cs"/>
            </a:rPr>
            <a:t>平均</a:t>
          </a:r>
          <a:r>
            <a:rPr lang="ja-JP" altLang="ja-JP" sz="1100" b="0" i="0" baseline="0">
              <a:solidFill>
                <a:schemeClr val="dk1"/>
              </a:solidFill>
              <a:effectLst/>
              <a:latin typeface="+mn-ea"/>
              <a:ea typeface="+mn-ea"/>
              <a:cs typeface="+mn-cs"/>
            </a:rPr>
            <a:t>を下回っている。予算配分時だけでなく執行段階においてもシーリングを徹底して</a:t>
          </a:r>
          <a:r>
            <a:rPr lang="ja-JP" altLang="en-US" sz="1100" b="0" i="0" baseline="0">
              <a:solidFill>
                <a:schemeClr val="dk1"/>
              </a:solidFill>
              <a:effectLst/>
              <a:latin typeface="+mn-ea"/>
              <a:ea typeface="+mn-ea"/>
              <a:cs typeface="+mn-cs"/>
            </a:rPr>
            <a:t>行っている</a:t>
          </a:r>
          <a:r>
            <a:rPr lang="ja-JP" altLang="ja-JP" sz="1100" b="0" i="0" baseline="0">
              <a:solidFill>
                <a:schemeClr val="dk1"/>
              </a:solidFill>
              <a:effectLst/>
              <a:latin typeface="+mn-ea"/>
              <a:ea typeface="+mn-ea"/>
              <a:cs typeface="+mn-cs"/>
            </a:rPr>
            <a:t>ためであ</a:t>
          </a:r>
          <a:r>
            <a:rPr lang="ja-JP" altLang="en-US" sz="1100" b="0" i="0" baseline="0">
              <a:solidFill>
                <a:schemeClr val="dk1"/>
              </a:solidFill>
              <a:effectLst/>
              <a:latin typeface="+mn-ea"/>
              <a:ea typeface="+mn-ea"/>
              <a:cs typeface="+mn-cs"/>
            </a:rPr>
            <a:t>り、</a:t>
          </a:r>
          <a:r>
            <a:rPr lang="ja-JP" altLang="ja-JP" sz="1100" b="0" i="0" baseline="0">
              <a:solidFill>
                <a:schemeClr val="dk1"/>
              </a:solidFill>
              <a:effectLst/>
              <a:latin typeface="+mn-ea"/>
              <a:ea typeface="+mn-ea"/>
              <a:cs typeface="+mn-cs"/>
            </a:rPr>
            <a:t>今後も不断の経常経費の圧縮</a:t>
          </a:r>
          <a:r>
            <a:rPr lang="ja-JP" altLang="en-US" sz="1100" b="0" i="0" baseline="0">
              <a:solidFill>
                <a:schemeClr val="dk1"/>
              </a:solidFill>
              <a:effectLst/>
              <a:latin typeface="+mn-ea"/>
              <a:ea typeface="+mn-ea"/>
              <a:cs typeface="+mn-cs"/>
            </a:rPr>
            <a:t>に努める</a:t>
          </a:r>
          <a:r>
            <a:rPr lang="ja-JP" altLang="ja-JP" sz="1100" b="0" i="0" baseline="0">
              <a:solidFill>
                <a:schemeClr val="dk1"/>
              </a:solidFill>
              <a:effectLst/>
              <a:latin typeface="+mn-ea"/>
              <a:ea typeface="+mn-ea"/>
              <a:cs typeface="+mn-cs"/>
            </a:rPr>
            <a:t>とともに、必要事業への予算の重点配分を</a:t>
          </a:r>
          <a:r>
            <a:rPr lang="ja-JP" altLang="en-US" sz="1100" b="0" i="0" baseline="0">
              <a:solidFill>
                <a:schemeClr val="dk1"/>
              </a:solidFill>
              <a:effectLst/>
              <a:latin typeface="+mn-ea"/>
              <a:ea typeface="+mn-ea"/>
              <a:cs typeface="+mn-cs"/>
            </a:rPr>
            <a:t>図る</a:t>
          </a:r>
          <a:r>
            <a:rPr lang="ja-JP" altLang="ja-JP" sz="1100" b="0" i="0" baseline="0">
              <a:solidFill>
                <a:schemeClr val="dk1"/>
              </a:solidFill>
              <a:effectLst/>
              <a:latin typeface="+mn-ea"/>
              <a:ea typeface="+mn-ea"/>
              <a:cs typeface="+mn-cs"/>
            </a:rPr>
            <a:t>。</a:t>
          </a:r>
          <a:endParaRPr lang="ja-JP" altLang="ja-JP" sz="1100">
            <a:effectLst/>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扶助費につい</a:t>
          </a:r>
          <a:r>
            <a:rPr lang="ja-JP" altLang="en-US" sz="1100">
              <a:solidFill>
                <a:schemeClr val="dk1"/>
              </a:solidFill>
              <a:effectLst/>
              <a:latin typeface="+mn-ea"/>
              <a:ea typeface="+mn-ea"/>
              <a:cs typeface="+mn-cs"/>
            </a:rPr>
            <a:t>ては、類似団体平均を下回っているものの、近年、</a:t>
          </a:r>
          <a:r>
            <a:rPr lang="ja-JP" altLang="ja-JP" sz="1100">
              <a:solidFill>
                <a:schemeClr val="dk1"/>
              </a:solidFill>
              <a:effectLst/>
              <a:latin typeface="+mn-ea"/>
              <a:ea typeface="+mn-ea"/>
              <a:cs typeface="+mn-cs"/>
            </a:rPr>
            <a:t>町独自の</a:t>
          </a:r>
          <a:r>
            <a:rPr lang="ja-JP" altLang="en-US" sz="1100">
              <a:solidFill>
                <a:schemeClr val="dk1"/>
              </a:solidFill>
              <a:effectLst/>
              <a:latin typeface="+mn-ea"/>
              <a:ea typeface="+mn-ea"/>
              <a:cs typeface="+mn-cs"/>
            </a:rPr>
            <a:t>積極的な</a:t>
          </a:r>
          <a:r>
            <a:rPr lang="ja-JP" altLang="ja-JP" sz="1100">
              <a:solidFill>
                <a:schemeClr val="dk1"/>
              </a:solidFill>
              <a:effectLst/>
              <a:latin typeface="+mn-ea"/>
              <a:ea typeface="+mn-ea"/>
              <a:cs typeface="+mn-cs"/>
            </a:rPr>
            <a:t>子育て支援施策により増加傾向にある</a:t>
          </a:r>
          <a:r>
            <a:rPr lang="ja-JP" altLang="en-US" sz="1100">
              <a:solidFill>
                <a:schemeClr val="dk1"/>
              </a:solidFill>
              <a:effectLst/>
              <a:latin typeface="+mn-ea"/>
              <a:ea typeface="+mn-ea"/>
              <a:cs typeface="+mn-cs"/>
            </a:rPr>
            <a:t>。併せて</a:t>
          </a:r>
          <a:r>
            <a:rPr lang="ja-JP" altLang="ja-JP" sz="1100">
              <a:solidFill>
                <a:schemeClr val="dk1"/>
              </a:solidFill>
              <a:effectLst/>
              <a:latin typeface="+mn-ea"/>
              <a:ea typeface="+mn-ea"/>
              <a:cs typeface="+mn-cs"/>
            </a:rPr>
            <a:t>社会的要因による伸び、</a:t>
          </a:r>
          <a:r>
            <a:rPr lang="ja-JP" altLang="ja-JP" sz="1100" b="0" i="0" baseline="0">
              <a:solidFill>
                <a:schemeClr val="dk1"/>
              </a:solidFill>
              <a:effectLst/>
              <a:latin typeface="+mn-ea"/>
              <a:ea typeface="+mn-ea"/>
              <a:cs typeface="+mn-cs"/>
            </a:rPr>
            <a:t>高齢化に伴う義務的経費は減る要素が無く</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経常収支の悪化が懸念される</a:t>
          </a:r>
          <a:r>
            <a:rPr lang="ja-JP" altLang="en-US" sz="1100" b="0" i="0" baseline="0">
              <a:solidFill>
                <a:schemeClr val="dk1"/>
              </a:solidFill>
              <a:effectLst/>
              <a:latin typeface="+mn-ea"/>
              <a:ea typeface="+mn-ea"/>
              <a:cs typeface="+mn-cs"/>
            </a:rPr>
            <a:t>が、経常経費の圧縮に努めながら、子育て支援施策に予算の重点配分を図る。</a:t>
          </a:r>
          <a:endParaRPr kumimoji="1" lang="en-US" altLang="ja-JP" sz="1100">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補助費に</a:t>
          </a:r>
          <a:r>
            <a:rPr lang="ja-JP" altLang="en-US" sz="1100" b="0" i="0" baseline="0">
              <a:solidFill>
                <a:schemeClr val="dk1"/>
              </a:solidFill>
              <a:effectLst/>
              <a:latin typeface="+mn-ea"/>
              <a:ea typeface="+mn-ea"/>
              <a:cs typeface="+mn-cs"/>
            </a:rPr>
            <a:t>ついては、</a:t>
          </a:r>
          <a:r>
            <a:rPr lang="ja-JP" altLang="ja-JP" sz="1100" b="0" i="0" baseline="0">
              <a:solidFill>
                <a:schemeClr val="dk1"/>
              </a:solidFill>
              <a:effectLst/>
              <a:latin typeface="+mn-ea"/>
              <a:ea typeface="+mn-ea"/>
              <a:cs typeface="+mn-cs"/>
            </a:rPr>
            <a:t>類似団体平均を下回って</a:t>
          </a:r>
          <a:r>
            <a:rPr lang="ja-JP" altLang="en-US" sz="1100" b="0" i="0" baseline="0">
              <a:solidFill>
                <a:schemeClr val="dk1"/>
              </a:solidFill>
              <a:effectLst/>
              <a:latin typeface="+mn-ea"/>
              <a:ea typeface="+mn-ea"/>
              <a:cs typeface="+mn-cs"/>
            </a:rPr>
            <a:t>おり</a:t>
          </a:r>
          <a:r>
            <a:rPr lang="ja-JP" altLang="ja-JP" sz="1100" b="0" i="0" baseline="0">
              <a:solidFill>
                <a:schemeClr val="dk1"/>
              </a:solidFill>
              <a:effectLst/>
              <a:latin typeface="+mn-ea"/>
              <a:ea typeface="+mn-ea"/>
              <a:cs typeface="+mn-cs"/>
            </a:rPr>
            <a:t>、補助基準を随時適正に見直していることと、行財政改革に伴う負担金補助金の見直しによるところが大きく、今後も適正な執行を行い、現状の維持に努める。</a:t>
          </a:r>
          <a:endParaRPr lang="en-US" altLang="ja-JP" sz="11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ea"/>
              <a:ea typeface="+mn-ea"/>
              <a:cs typeface="+mn-cs"/>
            </a:rPr>
            <a:t>■普通建設事業費については、平成</a:t>
          </a:r>
          <a:r>
            <a:rPr lang="en-US" altLang="ja-JP" sz="1100" b="0" i="0" baseline="0">
              <a:solidFill>
                <a:schemeClr val="dk1"/>
              </a:solidFill>
              <a:effectLst/>
              <a:latin typeface="+mn-ea"/>
              <a:ea typeface="+mn-ea"/>
              <a:cs typeface="+mn-cs"/>
            </a:rPr>
            <a:t>23</a:t>
          </a:r>
          <a:r>
            <a:rPr lang="ja-JP" altLang="en-US" sz="1100" b="0" i="0" baseline="0">
              <a:solidFill>
                <a:schemeClr val="dk1"/>
              </a:solidFill>
              <a:effectLst/>
              <a:latin typeface="+mn-ea"/>
              <a:ea typeface="+mn-ea"/>
              <a:cs typeface="+mn-cs"/>
            </a:rPr>
            <a:t>年度からスタートした</a:t>
          </a:r>
          <a:r>
            <a:rPr lang="ja-JP" altLang="ja-JP" sz="1100" b="0" i="0" baseline="0">
              <a:solidFill>
                <a:schemeClr val="dk1"/>
              </a:solidFill>
              <a:effectLst/>
              <a:latin typeface="+mn-ea"/>
              <a:ea typeface="+mn-ea"/>
              <a:cs typeface="+mn-cs"/>
            </a:rPr>
            <a:t>総合計画に基づ</a:t>
          </a:r>
          <a:r>
            <a:rPr lang="ja-JP" altLang="en-US" sz="1100" b="0" i="0" baseline="0">
              <a:solidFill>
                <a:schemeClr val="dk1"/>
              </a:solidFill>
              <a:effectLst/>
              <a:latin typeface="+mn-ea"/>
              <a:ea typeface="+mn-ea"/>
              <a:cs typeface="+mn-cs"/>
            </a:rPr>
            <a:t>き</a:t>
          </a:r>
          <a:r>
            <a:rPr lang="ja-JP" altLang="ja-JP" sz="1100" b="0" i="0" baseline="0">
              <a:solidFill>
                <a:schemeClr val="dk1"/>
              </a:solidFill>
              <a:effectLst/>
              <a:latin typeface="+mn-ea"/>
              <a:ea typeface="+mn-ea"/>
              <a:cs typeface="+mn-cs"/>
            </a:rPr>
            <a:t>大型事業を実施</a:t>
          </a:r>
          <a:r>
            <a:rPr lang="ja-JP" altLang="en-US" sz="1100" b="0" i="0" baseline="0">
              <a:solidFill>
                <a:schemeClr val="dk1"/>
              </a:solidFill>
              <a:effectLst/>
              <a:latin typeface="+mn-ea"/>
              <a:ea typeface="+mn-ea"/>
              <a:cs typeface="+mn-cs"/>
            </a:rPr>
            <a:t>してきていることから、類似団体を大きく上回っている。しかし、財源あるいは後年度の起債償還についても堅実な財政計画を立てながら実施しており</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今後も健全財政の維持に</a:t>
          </a:r>
          <a:r>
            <a:rPr lang="ja-JP" altLang="ja-JP" sz="1100" b="0" i="0" baseline="0">
              <a:solidFill>
                <a:schemeClr val="dk1"/>
              </a:solidFill>
              <a:effectLst/>
              <a:latin typeface="+mn-ea"/>
              <a:ea typeface="+mn-ea"/>
              <a:cs typeface="+mn-cs"/>
            </a:rPr>
            <a:t>努める。</a:t>
          </a:r>
          <a:endParaRPr lang="ja-JP" altLang="ja-JP" sz="1100">
            <a:effectLst/>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■公債費については</a:t>
          </a:r>
          <a:r>
            <a:rPr lang="ja-JP" altLang="ja-JP" sz="1100">
              <a:solidFill>
                <a:schemeClr val="dk1"/>
              </a:solidFill>
              <a:effectLst/>
              <a:latin typeface="+mn-ea"/>
              <a:ea typeface="+mn-ea"/>
              <a:cs typeface="+mn-cs"/>
            </a:rPr>
            <a:t>、総合計画に基づく大型事業に順次着手しており、</a:t>
          </a:r>
          <a:r>
            <a:rPr lang="ja-JP" altLang="en-US" sz="1100">
              <a:solidFill>
                <a:schemeClr val="dk1"/>
              </a:solidFill>
              <a:effectLst/>
              <a:latin typeface="+mn-ea"/>
              <a:ea typeface="+mn-ea"/>
              <a:cs typeface="+mn-cs"/>
            </a:rPr>
            <a:t>類似団体を常に上回っている</a:t>
          </a:r>
          <a:r>
            <a:rPr lang="ja-JP" altLang="ja-JP" sz="1100">
              <a:solidFill>
                <a:schemeClr val="dk1"/>
              </a:solidFill>
              <a:effectLst/>
              <a:latin typeface="+mn-ea"/>
              <a:ea typeface="+mn-ea"/>
              <a:cs typeface="+mn-cs"/>
            </a:rPr>
            <a:t>が、後年度を見据えた計画的な借入れと堅実な財政計画を立て</a:t>
          </a:r>
          <a:r>
            <a:rPr lang="ja-JP" altLang="ja-JP" sz="1100" b="0" i="0" baseline="0">
              <a:solidFill>
                <a:schemeClr val="dk1"/>
              </a:solidFill>
              <a:effectLst/>
              <a:latin typeface="+mn-ea"/>
              <a:ea typeface="+mn-ea"/>
              <a:cs typeface="+mn-cs"/>
            </a:rPr>
            <a:t>ながら</a:t>
          </a:r>
          <a:r>
            <a:rPr lang="ja-JP" altLang="en-US" sz="1100" b="0" i="0" baseline="0">
              <a:solidFill>
                <a:schemeClr val="dk1"/>
              </a:solidFill>
              <a:effectLst/>
              <a:latin typeface="+mn-ea"/>
              <a:ea typeface="+mn-ea"/>
              <a:cs typeface="+mn-cs"/>
            </a:rPr>
            <a:t>起債発行をしており、今後も</a:t>
          </a:r>
          <a:r>
            <a:rPr lang="ja-JP" altLang="ja-JP" sz="1100" b="0" i="0" baseline="0">
              <a:solidFill>
                <a:schemeClr val="dk1"/>
              </a:solidFill>
              <a:effectLst/>
              <a:latin typeface="+mn-ea"/>
              <a:ea typeface="+mn-ea"/>
              <a:cs typeface="+mn-cs"/>
            </a:rPr>
            <a:t>計画的</a:t>
          </a:r>
          <a:r>
            <a:rPr lang="ja-JP" altLang="en-US" sz="1100" b="0" i="0" baseline="0">
              <a:solidFill>
                <a:schemeClr val="dk1"/>
              </a:solidFill>
              <a:effectLst/>
              <a:latin typeface="+mn-ea"/>
              <a:ea typeface="+mn-ea"/>
              <a:cs typeface="+mn-cs"/>
            </a:rPr>
            <a:t>かつ交付税措置のある有利な</a:t>
          </a:r>
          <a:r>
            <a:rPr lang="ja-JP" altLang="ja-JP" sz="1100" b="0" i="0" baseline="0">
              <a:solidFill>
                <a:schemeClr val="dk1"/>
              </a:solidFill>
              <a:effectLst/>
              <a:latin typeface="+mn-ea"/>
              <a:ea typeface="+mn-ea"/>
              <a:cs typeface="+mn-cs"/>
            </a:rPr>
            <a:t>起債発行</a:t>
          </a:r>
          <a:r>
            <a:rPr lang="ja-JP" altLang="en-US" sz="1100" b="0" i="0" baseline="0">
              <a:solidFill>
                <a:schemeClr val="dk1"/>
              </a:solidFill>
              <a:effectLst/>
              <a:latin typeface="+mn-ea"/>
              <a:ea typeface="+mn-ea"/>
              <a:cs typeface="+mn-cs"/>
            </a:rPr>
            <a:t>に努めながら、健全な</a:t>
          </a:r>
          <a:r>
            <a:rPr lang="ja-JP" altLang="ja-JP" sz="1100" b="0" i="0" baseline="0">
              <a:solidFill>
                <a:schemeClr val="dk1"/>
              </a:solidFill>
              <a:effectLst/>
              <a:latin typeface="+mn-ea"/>
              <a:ea typeface="+mn-ea"/>
              <a:cs typeface="+mn-cs"/>
            </a:rPr>
            <a:t>財政運営</a:t>
          </a:r>
          <a:r>
            <a:rPr lang="ja-JP" altLang="en-US" sz="1100" b="0" i="0" baseline="0">
              <a:solidFill>
                <a:schemeClr val="dk1"/>
              </a:solidFill>
              <a:effectLst/>
              <a:latin typeface="+mn-ea"/>
              <a:ea typeface="+mn-ea"/>
              <a:cs typeface="+mn-cs"/>
            </a:rPr>
            <a:t>を図っていく</a:t>
          </a:r>
          <a:r>
            <a:rPr lang="ja-JP" altLang="ja-JP" sz="1100" b="0" i="0" baseline="0">
              <a:solidFill>
                <a:schemeClr val="dk1"/>
              </a:solidFill>
              <a:effectLst/>
              <a:latin typeface="+mn-ea"/>
              <a:ea typeface="+mn-ea"/>
              <a:cs typeface="+mn-cs"/>
            </a:rPr>
            <a:t>。</a:t>
          </a:r>
          <a:endParaRPr lang="ja-JP"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富山県入善町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25,750
25,444
71.25
11,247,344
10,636,209
472,605
6,966,337
12,537,026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144599</xdr:rowOff>
    </xdr:from>
    <xdr:to>
      <xdr:col>6</xdr:col>
      <xdr:colOff>511175</xdr:colOff>
      <xdr:row>33</xdr:row>
      <xdr:rowOff>124025</xdr:rowOff>
    </xdr:to>
    <xdr:cxnSp macro="">
      <xdr:nvCxnSpPr>
        <xdr:cNvPr id="63" name="直線コネクタ 62"/>
        <xdr:cNvCxnSpPr/>
      </xdr:nvCxnSpPr>
      <xdr:spPr>
        <a:xfrm flipV="1">
          <a:off x="3797300" y="5630999"/>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124025</xdr:rowOff>
    </xdr:from>
    <xdr:to>
      <xdr:col>5</xdr:col>
      <xdr:colOff>358775</xdr:colOff>
      <xdr:row>33</xdr:row>
      <xdr:rowOff>154069</xdr:rowOff>
    </xdr:to>
    <xdr:cxnSp macro="">
      <xdr:nvCxnSpPr>
        <xdr:cNvPr id="66" name="直線コネクタ 65"/>
        <xdr:cNvCxnSpPr/>
      </xdr:nvCxnSpPr>
      <xdr:spPr>
        <a:xfrm flipV="1">
          <a:off x="2908300" y="5781875"/>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109455</xdr:rowOff>
    </xdr:from>
    <xdr:ext cx="469744" cy="259045"/>
    <xdr:sp macro="" textlink="">
      <xdr:nvSpPr>
        <xdr:cNvPr id="68" name="テキスト ボックス 67"/>
        <xdr:cNvSpPr txBox="1"/>
      </xdr:nvSpPr>
      <xdr:spPr>
        <a:xfrm>
          <a:off x="3562427"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107696</xdr:rowOff>
    </xdr:from>
    <xdr:to>
      <xdr:col>4</xdr:col>
      <xdr:colOff>155575</xdr:colOff>
      <xdr:row>33</xdr:row>
      <xdr:rowOff>154069</xdr:rowOff>
    </xdr:to>
    <xdr:cxnSp macro="">
      <xdr:nvCxnSpPr>
        <xdr:cNvPr id="69" name="直線コネクタ 68"/>
        <xdr:cNvCxnSpPr/>
      </xdr:nvCxnSpPr>
      <xdr:spPr>
        <a:xfrm>
          <a:off x="2019300" y="5594096"/>
          <a:ext cx="889000" cy="2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111741</xdr:rowOff>
    </xdr:from>
    <xdr:ext cx="469744" cy="259045"/>
    <xdr:sp macro="" textlink="">
      <xdr:nvSpPr>
        <xdr:cNvPr id="71" name="テキスト ボックス 70"/>
        <xdr:cNvSpPr txBox="1"/>
      </xdr:nvSpPr>
      <xdr:spPr>
        <a:xfrm>
          <a:off x="2673427" y="61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107696</xdr:rowOff>
    </xdr:from>
    <xdr:to>
      <xdr:col>2</xdr:col>
      <xdr:colOff>638175</xdr:colOff>
      <xdr:row>32</xdr:row>
      <xdr:rowOff>110962</xdr:rowOff>
    </xdr:to>
    <xdr:cxnSp macro="">
      <xdr:nvCxnSpPr>
        <xdr:cNvPr id="72" name="直線コネクタ 71"/>
        <xdr:cNvCxnSpPr/>
      </xdr:nvCxnSpPr>
      <xdr:spPr>
        <a:xfrm flipV="1">
          <a:off x="1130300" y="55940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69940</xdr:rowOff>
    </xdr:from>
    <xdr:ext cx="469744" cy="259045"/>
    <xdr:sp macro="" textlink="">
      <xdr:nvSpPr>
        <xdr:cNvPr id="74" name="テキスト ボックス 73"/>
        <xdr:cNvSpPr txBox="1"/>
      </xdr:nvSpPr>
      <xdr:spPr>
        <a:xfrm>
          <a:off x="1784427" y="60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61775</xdr:rowOff>
    </xdr:from>
    <xdr:ext cx="469744" cy="259045"/>
    <xdr:sp macro="" textlink="">
      <xdr:nvSpPr>
        <xdr:cNvPr id="76" name="テキスト ボックス 75"/>
        <xdr:cNvSpPr txBox="1"/>
      </xdr:nvSpPr>
      <xdr:spPr>
        <a:xfrm>
          <a:off x="895427" y="58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93799</xdr:rowOff>
    </xdr:from>
    <xdr:to>
      <xdr:col>6</xdr:col>
      <xdr:colOff>561975</xdr:colOff>
      <xdr:row>33</xdr:row>
      <xdr:rowOff>23949</xdr:rowOff>
    </xdr:to>
    <xdr:sp macro="" textlink="">
      <xdr:nvSpPr>
        <xdr:cNvPr id="82" name="円/楕円 81"/>
        <xdr:cNvSpPr/>
      </xdr:nvSpPr>
      <xdr:spPr>
        <a:xfrm>
          <a:off x="45847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116676</xdr:rowOff>
    </xdr:from>
    <xdr:ext cx="469744" cy="259045"/>
    <xdr:sp macro="" textlink="">
      <xdr:nvSpPr>
        <xdr:cNvPr id="83" name="議会費該当値テキスト"/>
        <xdr:cNvSpPr txBox="1"/>
      </xdr:nvSpPr>
      <xdr:spPr>
        <a:xfrm>
          <a:off x="4686300" y="5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73225</xdr:rowOff>
    </xdr:from>
    <xdr:to>
      <xdr:col>5</xdr:col>
      <xdr:colOff>409575</xdr:colOff>
      <xdr:row>34</xdr:row>
      <xdr:rowOff>3375</xdr:rowOff>
    </xdr:to>
    <xdr:sp macro="" textlink="">
      <xdr:nvSpPr>
        <xdr:cNvPr id="84" name="円/楕円 83"/>
        <xdr:cNvSpPr/>
      </xdr:nvSpPr>
      <xdr:spPr>
        <a:xfrm>
          <a:off x="3746500" y="57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19902</xdr:rowOff>
    </xdr:from>
    <xdr:ext cx="469744" cy="259045"/>
    <xdr:sp macro="" textlink="">
      <xdr:nvSpPr>
        <xdr:cNvPr id="85" name="テキスト ボックス 84"/>
        <xdr:cNvSpPr txBox="1"/>
      </xdr:nvSpPr>
      <xdr:spPr>
        <a:xfrm>
          <a:off x="3562427" y="550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103269</xdr:rowOff>
    </xdr:from>
    <xdr:to>
      <xdr:col>4</xdr:col>
      <xdr:colOff>206375</xdr:colOff>
      <xdr:row>34</xdr:row>
      <xdr:rowOff>33419</xdr:rowOff>
    </xdr:to>
    <xdr:sp macro="" textlink="">
      <xdr:nvSpPr>
        <xdr:cNvPr id="86" name="円/楕円 85"/>
        <xdr:cNvSpPr/>
      </xdr:nvSpPr>
      <xdr:spPr>
        <a:xfrm>
          <a:off x="2857500" y="57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49946</xdr:rowOff>
    </xdr:from>
    <xdr:ext cx="469744" cy="259045"/>
    <xdr:sp macro="" textlink="">
      <xdr:nvSpPr>
        <xdr:cNvPr id="87" name="テキスト ボックス 86"/>
        <xdr:cNvSpPr txBox="1"/>
      </xdr:nvSpPr>
      <xdr:spPr>
        <a:xfrm>
          <a:off x="2673427" y="553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56896</xdr:rowOff>
    </xdr:from>
    <xdr:to>
      <xdr:col>3</xdr:col>
      <xdr:colOff>3175</xdr:colOff>
      <xdr:row>32</xdr:row>
      <xdr:rowOff>158496</xdr:rowOff>
    </xdr:to>
    <xdr:sp macro="" textlink="">
      <xdr:nvSpPr>
        <xdr:cNvPr id="88" name="円/楕円 87"/>
        <xdr:cNvSpPr/>
      </xdr:nvSpPr>
      <xdr:spPr>
        <a:xfrm>
          <a:off x="1968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3573</xdr:rowOff>
    </xdr:from>
    <xdr:ext cx="469744" cy="259045"/>
    <xdr:sp macro="" textlink="">
      <xdr:nvSpPr>
        <xdr:cNvPr id="89" name="テキスト ボックス 88"/>
        <xdr:cNvSpPr txBox="1"/>
      </xdr:nvSpPr>
      <xdr:spPr>
        <a:xfrm>
          <a:off x="1784427"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60162</xdr:rowOff>
    </xdr:from>
    <xdr:to>
      <xdr:col>1</xdr:col>
      <xdr:colOff>485775</xdr:colOff>
      <xdr:row>32</xdr:row>
      <xdr:rowOff>161762</xdr:rowOff>
    </xdr:to>
    <xdr:sp macro="" textlink="">
      <xdr:nvSpPr>
        <xdr:cNvPr id="90" name="円/楕円 89"/>
        <xdr:cNvSpPr/>
      </xdr:nvSpPr>
      <xdr:spPr>
        <a:xfrm>
          <a:off x="1079500" y="55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6839</xdr:rowOff>
    </xdr:from>
    <xdr:ext cx="469744" cy="259045"/>
    <xdr:sp macro="" textlink="">
      <xdr:nvSpPr>
        <xdr:cNvPr id="91" name="テキスト ボックス 90"/>
        <xdr:cNvSpPr txBox="1"/>
      </xdr:nvSpPr>
      <xdr:spPr>
        <a:xfrm>
          <a:off x="895427" y="53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38605</xdr:rowOff>
    </xdr:from>
    <xdr:to>
      <xdr:col>6</xdr:col>
      <xdr:colOff>511175</xdr:colOff>
      <xdr:row>58</xdr:row>
      <xdr:rowOff>48587</xdr:rowOff>
    </xdr:to>
    <xdr:cxnSp macro="">
      <xdr:nvCxnSpPr>
        <xdr:cNvPr id="123" name="直線コネクタ 122"/>
        <xdr:cNvCxnSpPr/>
      </xdr:nvCxnSpPr>
      <xdr:spPr>
        <a:xfrm>
          <a:off x="3797300" y="9982705"/>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38605</xdr:rowOff>
    </xdr:from>
    <xdr:to>
      <xdr:col>5</xdr:col>
      <xdr:colOff>358775</xdr:colOff>
      <xdr:row>58</xdr:row>
      <xdr:rowOff>61475</xdr:rowOff>
    </xdr:to>
    <xdr:cxnSp macro="">
      <xdr:nvCxnSpPr>
        <xdr:cNvPr id="126" name="直線コネクタ 125"/>
        <xdr:cNvCxnSpPr/>
      </xdr:nvCxnSpPr>
      <xdr:spPr>
        <a:xfrm flipV="1">
          <a:off x="2908300" y="9982705"/>
          <a:ext cx="889000" cy="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69987</xdr:rowOff>
    </xdr:from>
    <xdr:ext cx="534377" cy="259045"/>
    <xdr:sp macro="" textlink="">
      <xdr:nvSpPr>
        <xdr:cNvPr id="128" name="テキスト ボックス 127"/>
        <xdr:cNvSpPr txBox="1"/>
      </xdr:nvSpPr>
      <xdr:spPr>
        <a:xfrm>
          <a:off x="3530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25411</xdr:rowOff>
    </xdr:from>
    <xdr:to>
      <xdr:col>4</xdr:col>
      <xdr:colOff>155575</xdr:colOff>
      <xdr:row>58</xdr:row>
      <xdr:rowOff>61475</xdr:rowOff>
    </xdr:to>
    <xdr:cxnSp macro="">
      <xdr:nvCxnSpPr>
        <xdr:cNvPr id="129" name="直線コネクタ 128"/>
        <xdr:cNvCxnSpPr/>
      </xdr:nvCxnSpPr>
      <xdr:spPr>
        <a:xfrm>
          <a:off x="2019300" y="9798061"/>
          <a:ext cx="889000" cy="20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93881</xdr:rowOff>
    </xdr:from>
    <xdr:ext cx="534377" cy="259045"/>
    <xdr:sp macro="" textlink="">
      <xdr:nvSpPr>
        <xdr:cNvPr id="131" name="テキスト ボックス 130"/>
        <xdr:cNvSpPr txBox="1"/>
      </xdr:nvSpPr>
      <xdr:spPr>
        <a:xfrm>
          <a:off x="2641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25411</xdr:rowOff>
    </xdr:from>
    <xdr:to>
      <xdr:col>2</xdr:col>
      <xdr:colOff>638175</xdr:colOff>
      <xdr:row>57</xdr:row>
      <xdr:rowOff>111865</xdr:rowOff>
    </xdr:to>
    <xdr:cxnSp macro="">
      <xdr:nvCxnSpPr>
        <xdr:cNvPr id="132" name="直線コネクタ 131"/>
        <xdr:cNvCxnSpPr/>
      </xdr:nvCxnSpPr>
      <xdr:spPr>
        <a:xfrm flipV="1">
          <a:off x="1130300" y="9798061"/>
          <a:ext cx="889000" cy="8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95194</xdr:rowOff>
    </xdr:from>
    <xdr:ext cx="534377" cy="259045"/>
    <xdr:sp macro="" textlink="">
      <xdr:nvSpPr>
        <xdr:cNvPr id="134" name="テキスト ボックス 133"/>
        <xdr:cNvSpPr txBox="1"/>
      </xdr:nvSpPr>
      <xdr:spPr>
        <a:xfrm>
          <a:off x="1752111" y="100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53088</xdr:rowOff>
    </xdr:from>
    <xdr:ext cx="534377" cy="259045"/>
    <xdr:sp macro="" textlink="">
      <xdr:nvSpPr>
        <xdr:cNvPr id="136" name="テキスト ボックス 135"/>
        <xdr:cNvSpPr txBox="1"/>
      </xdr:nvSpPr>
      <xdr:spPr>
        <a:xfrm>
          <a:off x="863111" y="99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169237</xdr:rowOff>
    </xdr:from>
    <xdr:to>
      <xdr:col>6</xdr:col>
      <xdr:colOff>561975</xdr:colOff>
      <xdr:row>58</xdr:row>
      <xdr:rowOff>99387</xdr:rowOff>
    </xdr:to>
    <xdr:sp macro="" textlink="">
      <xdr:nvSpPr>
        <xdr:cNvPr id="142" name="円/楕円 141"/>
        <xdr:cNvSpPr/>
      </xdr:nvSpPr>
      <xdr:spPr>
        <a:xfrm>
          <a:off x="4584700" y="994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147664</xdr:rowOff>
    </xdr:from>
    <xdr:ext cx="534377" cy="259045"/>
    <xdr:sp macro="" textlink="">
      <xdr:nvSpPr>
        <xdr:cNvPr id="143" name="総務費該当値テキスト"/>
        <xdr:cNvSpPr txBox="1"/>
      </xdr:nvSpPr>
      <xdr:spPr>
        <a:xfrm>
          <a:off x="4686300" y="99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50,370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159255</xdr:rowOff>
    </xdr:from>
    <xdr:to>
      <xdr:col>5</xdr:col>
      <xdr:colOff>409575</xdr:colOff>
      <xdr:row>58</xdr:row>
      <xdr:rowOff>89405</xdr:rowOff>
    </xdr:to>
    <xdr:sp macro="" textlink="">
      <xdr:nvSpPr>
        <xdr:cNvPr id="144" name="円/楕円 143"/>
        <xdr:cNvSpPr/>
      </xdr:nvSpPr>
      <xdr:spPr>
        <a:xfrm>
          <a:off x="3746500" y="99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80532</xdr:rowOff>
    </xdr:from>
    <xdr:ext cx="534377" cy="259045"/>
    <xdr:sp macro="" textlink="">
      <xdr:nvSpPr>
        <xdr:cNvPr id="145" name="テキスト ボックス 144"/>
        <xdr:cNvSpPr txBox="1"/>
      </xdr:nvSpPr>
      <xdr:spPr>
        <a:xfrm>
          <a:off x="3530111" y="1002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10675</xdr:rowOff>
    </xdr:from>
    <xdr:to>
      <xdr:col>4</xdr:col>
      <xdr:colOff>206375</xdr:colOff>
      <xdr:row>58</xdr:row>
      <xdr:rowOff>112275</xdr:rowOff>
    </xdr:to>
    <xdr:sp macro="" textlink="">
      <xdr:nvSpPr>
        <xdr:cNvPr id="146" name="円/楕円 145"/>
        <xdr:cNvSpPr/>
      </xdr:nvSpPr>
      <xdr:spPr>
        <a:xfrm>
          <a:off x="2857500" y="99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103402</xdr:rowOff>
    </xdr:from>
    <xdr:ext cx="534377" cy="259045"/>
    <xdr:sp macro="" textlink="">
      <xdr:nvSpPr>
        <xdr:cNvPr id="147" name="テキスト ボックス 146"/>
        <xdr:cNvSpPr txBox="1"/>
      </xdr:nvSpPr>
      <xdr:spPr>
        <a:xfrm>
          <a:off x="2641111" y="1004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146061</xdr:rowOff>
    </xdr:from>
    <xdr:to>
      <xdr:col>3</xdr:col>
      <xdr:colOff>3175</xdr:colOff>
      <xdr:row>57</xdr:row>
      <xdr:rowOff>76211</xdr:rowOff>
    </xdr:to>
    <xdr:sp macro="" textlink="">
      <xdr:nvSpPr>
        <xdr:cNvPr id="148" name="円/楕円 147"/>
        <xdr:cNvSpPr/>
      </xdr:nvSpPr>
      <xdr:spPr>
        <a:xfrm>
          <a:off x="1968500" y="97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92738</xdr:rowOff>
    </xdr:from>
    <xdr:ext cx="534377" cy="259045"/>
    <xdr:sp macro="" textlink="">
      <xdr:nvSpPr>
        <xdr:cNvPr id="149" name="テキスト ボックス 148"/>
        <xdr:cNvSpPr txBox="1"/>
      </xdr:nvSpPr>
      <xdr:spPr>
        <a:xfrm>
          <a:off x="1752111" y="95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61065</xdr:rowOff>
    </xdr:from>
    <xdr:to>
      <xdr:col>1</xdr:col>
      <xdr:colOff>485775</xdr:colOff>
      <xdr:row>57</xdr:row>
      <xdr:rowOff>162665</xdr:rowOff>
    </xdr:to>
    <xdr:sp macro="" textlink="">
      <xdr:nvSpPr>
        <xdr:cNvPr id="150" name="円/楕円 149"/>
        <xdr:cNvSpPr/>
      </xdr:nvSpPr>
      <xdr:spPr>
        <a:xfrm>
          <a:off x="1079500" y="98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7742</xdr:rowOff>
    </xdr:from>
    <xdr:ext cx="534377" cy="259045"/>
    <xdr:sp macro="" textlink="">
      <xdr:nvSpPr>
        <xdr:cNvPr id="151" name="テキスト ボックス 150"/>
        <xdr:cNvSpPr txBox="1"/>
      </xdr:nvSpPr>
      <xdr:spPr>
        <a:xfrm>
          <a:off x="863111" y="96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133271</xdr:rowOff>
    </xdr:from>
    <xdr:to>
      <xdr:col>6</xdr:col>
      <xdr:colOff>511175</xdr:colOff>
      <xdr:row>77</xdr:row>
      <xdr:rowOff>166294</xdr:rowOff>
    </xdr:to>
    <xdr:cxnSp macro="">
      <xdr:nvCxnSpPr>
        <xdr:cNvPr id="180" name="直線コネクタ 179"/>
        <xdr:cNvCxnSpPr/>
      </xdr:nvCxnSpPr>
      <xdr:spPr>
        <a:xfrm>
          <a:off x="3797300" y="13334921"/>
          <a:ext cx="838200" cy="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133271</xdr:rowOff>
    </xdr:from>
    <xdr:to>
      <xdr:col>5</xdr:col>
      <xdr:colOff>358775</xdr:colOff>
      <xdr:row>78</xdr:row>
      <xdr:rowOff>2801</xdr:rowOff>
    </xdr:to>
    <xdr:cxnSp macro="">
      <xdr:nvCxnSpPr>
        <xdr:cNvPr id="183" name="直線コネクタ 182"/>
        <xdr:cNvCxnSpPr/>
      </xdr:nvCxnSpPr>
      <xdr:spPr>
        <a:xfrm flipV="1">
          <a:off x="2908300" y="13334921"/>
          <a:ext cx="889000" cy="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44586</xdr:rowOff>
    </xdr:from>
    <xdr:ext cx="599010" cy="259045"/>
    <xdr:sp macro="" textlink="">
      <xdr:nvSpPr>
        <xdr:cNvPr id="185" name="テキスト ボックス 184"/>
        <xdr:cNvSpPr txBox="1"/>
      </xdr:nvSpPr>
      <xdr:spPr>
        <a:xfrm>
          <a:off x="3497794" y="1341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2801</xdr:rowOff>
    </xdr:from>
    <xdr:to>
      <xdr:col>4</xdr:col>
      <xdr:colOff>155575</xdr:colOff>
      <xdr:row>78</xdr:row>
      <xdr:rowOff>16594</xdr:rowOff>
    </xdr:to>
    <xdr:cxnSp macro="">
      <xdr:nvCxnSpPr>
        <xdr:cNvPr id="186" name="直線コネクタ 185"/>
        <xdr:cNvCxnSpPr/>
      </xdr:nvCxnSpPr>
      <xdr:spPr>
        <a:xfrm flipV="1">
          <a:off x="2019300" y="13375901"/>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58479</xdr:rowOff>
    </xdr:from>
    <xdr:ext cx="599010" cy="259045"/>
    <xdr:sp macro="" textlink="">
      <xdr:nvSpPr>
        <xdr:cNvPr id="188" name="テキスト ボックス 187"/>
        <xdr:cNvSpPr txBox="1"/>
      </xdr:nvSpPr>
      <xdr:spPr>
        <a:xfrm>
          <a:off x="2608794" y="1343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16594</xdr:rowOff>
    </xdr:from>
    <xdr:to>
      <xdr:col>2</xdr:col>
      <xdr:colOff>638175</xdr:colOff>
      <xdr:row>78</xdr:row>
      <xdr:rowOff>18582</xdr:rowOff>
    </xdr:to>
    <xdr:cxnSp macro="">
      <xdr:nvCxnSpPr>
        <xdr:cNvPr id="189" name="直線コネクタ 188"/>
        <xdr:cNvCxnSpPr/>
      </xdr:nvCxnSpPr>
      <xdr:spPr>
        <a:xfrm flipV="1">
          <a:off x="1130300" y="13389694"/>
          <a:ext cx="8890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65530</xdr:rowOff>
    </xdr:from>
    <xdr:ext cx="599010" cy="259045"/>
    <xdr:sp macro="" textlink="">
      <xdr:nvSpPr>
        <xdr:cNvPr id="191" name="テキスト ボックス 190"/>
        <xdr:cNvSpPr txBox="1"/>
      </xdr:nvSpPr>
      <xdr:spPr>
        <a:xfrm>
          <a:off x="1719794" y="134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61248</xdr:rowOff>
    </xdr:from>
    <xdr:ext cx="599010" cy="259045"/>
    <xdr:sp macro="" textlink="">
      <xdr:nvSpPr>
        <xdr:cNvPr id="193" name="テキスト ボックス 192"/>
        <xdr:cNvSpPr txBox="1"/>
      </xdr:nvSpPr>
      <xdr:spPr>
        <a:xfrm>
          <a:off x="830794" y="1343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115494</xdr:rowOff>
    </xdr:from>
    <xdr:to>
      <xdr:col>6</xdr:col>
      <xdr:colOff>561975</xdr:colOff>
      <xdr:row>78</xdr:row>
      <xdr:rowOff>45644</xdr:rowOff>
    </xdr:to>
    <xdr:sp macro="" textlink="">
      <xdr:nvSpPr>
        <xdr:cNvPr id="199" name="円/楕円 198"/>
        <xdr:cNvSpPr/>
      </xdr:nvSpPr>
      <xdr:spPr>
        <a:xfrm>
          <a:off x="4584700" y="133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200"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82471</xdr:rowOff>
    </xdr:from>
    <xdr:to>
      <xdr:col>5</xdr:col>
      <xdr:colOff>409575</xdr:colOff>
      <xdr:row>78</xdr:row>
      <xdr:rowOff>12621</xdr:rowOff>
    </xdr:to>
    <xdr:sp macro="" textlink="">
      <xdr:nvSpPr>
        <xdr:cNvPr id="201" name="円/楕円 200"/>
        <xdr:cNvSpPr/>
      </xdr:nvSpPr>
      <xdr:spPr>
        <a:xfrm>
          <a:off x="3746500" y="132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29148</xdr:rowOff>
    </xdr:from>
    <xdr:ext cx="599010" cy="259045"/>
    <xdr:sp macro="" textlink="">
      <xdr:nvSpPr>
        <xdr:cNvPr id="202" name="テキスト ボックス 201"/>
        <xdr:cNvSpPr txBox="1"/>
      </xdr:nvSpPr>
      <xdr:spPr>
        <a:xfrm>
          <a:off x="3497794" y="1305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123451</xdr:rowOff>
    </xdr:from>
    <xdr:to>
      <xdr:col>4</xdr:col>
      <xdr:colOff>206375</xdr:colOff>
      <xdr:row>78</xdr:row>
      <xdr:rowOff>53601</xdr:rowOff>
    </xdr:to>
    <xdr:sp macro="" textlink="">
      <xdr:nvSpPr>
        <xdr:cNvPr id="203" name="円/楕円 202"/>
        <xdr:cNvSpPr/>
      </xdr:nvSpPr>
      <xdr:spPr>
        <a:xfrm>
          <a:off x="2857500" y="133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70128</xdr:rowOff>
    </xdr:from>
    <xdr:ext cx="599010" cy="259045"/>
    <xdr:sp macro="" textlink="">
      <xdr:nvSpPr>
        <xdr:cNvPr id="204" name="テキスト ボックス 203"/>
        <xdr:cNvSpPr txBox="1"/>
      </xdr:nvSpPr>
      <xdr:spPr>
        <a:xfrm>
          <a:off x="2608794" y="1310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137244</xdr:rowOff>
    </xdr:from>
    <xdr:to>
      <xdr:col>3</xdr:col>
      <xdr:colOff>3175</xdr:colOff>
      <xdr:row>78</xdr:row>
      <xdr:rowOff>67394</xdr:rowOff>
    </xdr:to>
    <xdr:sp macro="" textlink="">
      <xdr:nvSpPr>
        <xdr:cNvPr id="205" name="円/楕円 204"/>
        <xdr:cNvSpPr/>
      </xdr:nvSpPr>
      <xdr:spPr>
        <a:xfrm>
          <a:off x="1968500" y="133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83921</xdr:rowOff>
    </xdr:from>
    <xdr:ext cx="599010" cy="259045"/>
    <xdr:sp macro="" textlink="">
      <xdr:nvSpPr>
        <xdr:cNvPr id="206" name="テキスト ボックス 205"/>
        <xdr:cNvSpPr txBox="1"/>
      </xdr:nvSpPr>
      <xdr:spPr>
        <a:xfrm>
          <a:off x="1719794" y="1311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139232</xdr:rowOff>
    </xdr:from>
    <xdr:to>
      <xdr:col>1</xdr:col>
      <xdr:colOff>485775</xdr:colOff>
      <xdr:row>78</xdr:row>
      <xdr:rowOff>69382</xdr:rowOff>
    </xdr:to>
    <xdr:sp macro="" textlink="">
      <xdr:nvSpPr>
        <xdr:cNvPr id="207" name="円/楕円 206"/>
        <xdr:cNvSpPr/>
      </xdr:nvSpPr>
      <xdr:spPr>
        <a:xfrm>
          <a:off x="1079500" y="133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85909</xdr:rowOff>
    </xdr:from>
    <xdr:ext cx="599010" cy="259045"/>
    <xdr:sp macro="" textlink="">
      <xdr:nvSpPr>
        <xdr:cNvPr id="208" name="テキスト ボックス 207"/>
        <xdr:cNvSpPr txBox="1"/>
      </xdr:nvSpPr>
      <xdr:spPr>
        <a:xfrm>
          <a:off x="830794" y="1311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24045</xdr:rowOff>
    </xdr:from>
    <xdr:to>
      <xdr:col>6</xdr:col>
      <xdr:colOff>511175</xdr:colOff>
      <xdr:row>99</xdr:row>
      <xdr:rowOff>77031</xdr:rowOff>
    </xdr:to>
    <xdr:cxnSp macro="">
      <xdr:nvCxnSpPr>
        <xdr:cNvPr id="240" name="直線コネクタ 239"/>
        <xdr:cNvCxnSpPr/>
      </xdr:nvCxnSpPr>
      <xdr:spPr>
        <a:xfrm flipV="1">
          <a:off x="3797300" y="16997595"/>
          <a:ext cx="838200" cy="5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77031</xdr:rowOff>
    </xdr:from>
    <xdr:to>
      <xdr:col>5</xdr:col>
      <xdr:colOff>358775</xdr:colOff>
      <xdr:row>99</xdr:row>
      <xdr:rowOff>87302</xdr:rowOff>
    </xdr:to>
    <xdr:cxnSp macro="">
      <xdr:nvCxnSpPr>
        <xdr:cNvPr id="243" name="直線コネクタ 242"/>
        <xdr:cNvCxnSpPr/>
      </xdr:nvCxnSpPr>
      <xdr:spPr>
        <a:xfrm flipV="1">
          <a:off x="2908300" y="17050581"/>
          <a:ext cx="889000" cy="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96124</xdr:rowOff>
    </xdr:from>
    <xdr:ext cx="534377" cy="259045"/>
    <xdr:sp macro="" textlink="">
      <xdr:nvSpPr>
        <xdr:cNvPr id="245" name="テキスト ボックス 244"/>
        <xdr:cNvSpPr txBox="1"/>
      </xdr:nvSpPr>
      <xdr:spPr>
        <a:xfrm>
          <a:off x="3530111" y="165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23898</xdr:rowOff>
    </xdr:from>
    <xdr:to>
      <xdr:col>4</xdr:col>
      <xdr:colOff>155575</xdr:colOff>
      <xdr:row>99</xdr:row>
      <xdr:rowOff>87302</xdr:rowOff>
    </xdr:to>
    <xdr:cxnSp macro="">
      <xdr:nvCxnSpPr>
        <xdr:cNvPr id="246" name="直線コネクタ 245"/>
        <xdr:cNvCxnSpPr/>
      </xdr:nvCxnSpPr>
      <xdr:spPr>
        <a:xfrm>
          <a:off x="2019300" y="16997448"/>
          <a:ext cx="88900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142316</xdr:rowOff>
    </xdr:from>
    <xdr:ext cx="534377" cy="259045"/>
    <xdr:sp macro="" textlink="">
      <xdr:nvSpPr>
        <xdr:cNvPr id="248" name="テキスト ボックス 247"/>
        <xdr:cNvSpPr txBox="1"/>
      </xdr:nvSpPr>
      <xdr:spPr>
        <a:xfrm>
          <a:off x="2641111" y="166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8990</xdr:rowOff>
    </xdr:from>
    <xdr:to>
      <xdr:col>2</xdr:col>
      <xdr:colOff>638175</xdr:colOff>
      <xdr:row>99</xdr:row>
      <xdr:rowOff>23898</xdr:rowOff>
    </xdr:to>
    <xdr:cxnSp macro="">
      <xdr:nvCxnSpPr>
        <xdr:cNvPr id="249" name="直線コネクタ 248"/>
        <xdr:cNvCxnSpPr/>
      </xdr:nvCxnSpPr>
      <xdr:spPr>
        <a:xfrm>
          <a:off x="1130300" y="16982540"/>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156816</xdr:rowOff>
    </xdr:from>
    <xdr:ext cx="534377" cy="259045"/>
    <xdr:sp macro="" textlink="">
      <xdr:nvSpPr>
        <xdr:cNvPr id="251" name="テキスト ボックス 250"/>
        <xdr:cNvSpPr txBox="1"/>
      </xdr:nvSpPr>
      <xdr:spPr>
        <a:xfrm>
          <a:off x="1752111" y="166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143640</xdr:rowOff>
    </xdr:from>
    <xdr:ext cx="534377" cy="259045"/>
    <xdr:sp macro="" textlink="">
      <xdr:nvSpPr>
        <xdr:cNvPr id="253" name="テキスト ボックス 252"/>
        <xdr:cNvSpPr txBox="1"/>
      </xdr:nvSpPr>
      <xdr:spPr>
        <a:xfrm>
          <a:off x="863111" y="166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144695</xdr:rowOff>
    </xdr:from>
    <xdr:to>
      <xdr:col>6</xdr:col>
      <xdr:colOff>561975</xdr:colOff>
      <xdr:row>99</xdr:row>
      <xdr:rowOff>74845</xdr:rowOff>
    </xdr:to>
    <xdr:sp macro="" textlink="">
      <xdr:nvSpPr>
        <xdr:cNvPr id="259" name="円/楕円 258"/>
        <xdr:cNvSpPr/>
      </xdr:nvSpPr>
      <xdr:spPr>
        <a:xfrm>
          <a:off x="4584700" y="1694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59622</xdr:rowOff>
    </xdr:from>
    <xdr:ext cx="534377" cy="259045"/>
    <xdr:sp macro="" textlink="">
      <xdr:nvSpPr>
        <xdr:cNvPr id="260" name="衛生費該当値テキスト"/>
        <xdr:cNvSpPr txBox="1"/>
      </xdr:nvSpPr>
      <xdr:spPr>
        <a:xfrm>
          <a:off x="4686300" y="168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24,583</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26231</xdr:rowOff>
    </xdr:from>
    <xdr:to>
      <xdr:col>5</xdr:col>
      <xdr:colOff>409575</xdr:colOff>
      <xdr:row>99</xdr:row>
      <xdr:rowOff>127831</xdr:rowOff>
    </xdr:to>
    <xdr:sp macro="" textlink="">
      <xdr:nvSpPr>
        <xdr:cNvPr id="261" name="円/楕円 260"/>
        <xdr:cNvSpPr/>
      </xdr:nvSpPr>
      <xdr:spPr>
        <a:xfrm>
          <a:off x="3746500" y="169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118958</xdr:rowOff>
    </xdr:from>
    <xdr:ext cx="534377" cy="259045"/>
    <xdr:sp macro="" textlink="">
      <xdr:nvSpPr>
        <xdr:cNvPr id="262" name="テキスト ボックス 261"/>
        <xdr:cNvSpPr txBox="1"/>
      </xdr:nvSpPr>
      <xdr:spPr>
        <a:xfrm>
          <a:off x="3530111" y="170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36502</xdr:rowOff>
    </xdr:from>
    <xdr:to>
      <xdr:col>4</xdr:col>
      <xdr:colOff>206375</xdr:colOff>
      <xdr:row>99</xdr:row>
      <xdr:rowOff>138102</xdr:rowOff>
    </xdr:to>
    <xdr:sp macro="" textlink="">
      <xdr:nvSpPr>
        <xdr:cNvPr id="263" name="円/楕円 262"/>
        <xdr:cNvSpPr/>
      </xdr:nvSpPr>
      <xdr:spPr>
        <a:xfrm>
          <a:off x="2857500" y="170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129229</xdr:rowOff>
    </xdr:from>
    <xdr:ext cx="534377" cy="259045"/>
    <xdr:sp macro="" textlink="">
      <xdr:nvSpPr>
        <xdr:cNvPr id="264" name="テキスト ボックス 263"/>
        <xdr:cNvSpPr txBox="1"/>
      </xdr:nvSpPr>
      <xdr:spPr>
        <a:xfrm>
          <a:off x="2641111" y="1710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144548</xdr:rowOff>
    </xdr:from>
    <xdr:to>
      <xdr:col>3</xdr:col>
      <xdr:colOff>3175</xdr:colOff>
      <xdr:row>99</xdr:row>
      <xdr:rowOff>74698</xdr:rowOff>
    </xdr:to>
    <xdr:sp macro="" textlink="">
      <xdr:nvSpPr>
        <xdr:cNvPr id="265" name="円/楕円 264"/>
        <xdr:cNvSpPr/>
      </xdr:nvSpPr>
      <xdr:spPr>
        <a:xfrm>
          <a:off x="1968500" y="16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65825</xdr:rowOff>
    </xdr:from>
    <xdr:ext cx="534377" cy="259045"/>
    <xdr:sp macro="" textlink="">
      <xdr:nvSpPr>
        <xdr:cNvPr id="266" name="テキスト ボックス 265"/>
        <xdr:cNvSpPr txBox="1"/>
      </xdr:nvSpPr>
      <xdr:spPr>
        <a:xfrm>
          <a:off x="1752111" y="1703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129640</xdr:rowOff>
    </xdr:from>
    <xdr:to>
      <xdr:col>1</xdr:col>
      <xdr:colOff>485775</xdr:colOff>
      <xdr:row>99</xdr:row>
      <xdr:rowOff>59790</xdr:rowOff>
    </xdr:to>
    <xdr:sp macro="" textlink="">
      <xdr:nvSpPr>
        <xdr:cNvPr id="267" name="円/楕円 266"/>
        <xdr:cNvSpPr/>
      </xdr:nvSpPr>
      <xdr:spPr>
        <a:xfrm>
          <a:off x="1079500" y="169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50917</xdr:rowOff>
    </xdr:from>
    <xdr:ext cx="534377" cy="259045"/>
    <xdr:sp macro="" textlink="">
      <xdr:nvSpPr>
        <xdr:cNvPr id="268" name="テキスト ボックス 267"/>
        <xdr:cNvSpPr txBox="1"/>
      </xdr:nvSpPr>
      <xdr:spPr>
        <a:xfrm>
          <a:off x="863111" y="1702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111811</xdr:rowOff>
    </xdr:from>
    <xdr:to>
      <xdr:col>15</xdr:col>
      <xdr:colOff>180975</xdr:colOff>
      <xdr:row>37</xdr:row>
      <xdr:rowOff>19457</xdr:rowOff>
    </xdr:to>
    <xdr:cxnSp macro="">
      <xdr:nvCxnSpPr>
        <xdr:cNvPr id="295" name="直線コネクタ 294"/>
        <xdr:cNvCxnSpPr/>
      </xdr:nvCxnSpPr>
      <xdr:spPr>
        <a:xfrm>
          <a:off x="9639300" y="6112561"/>
          <a:ext cx="838200" cy="2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24121</xdr:rowOff>
    </xdr:from>
    <xdr:ext cx="378565" cy="259045"/>
    <xdr:sp macro="" textlink="">
      <xdr:nvSpPr>
        <xdr:cNvPr id="296" name="労働費平均値テキスト"/>
        <xdr:cNvSpPr txBox="1"/>
      </xdr:nvSpPr>
      <xdr:spPr>
        <a:xfrm>
          <a:off x="10528300" y="6367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111811</xdr:rowOff>
    </xdr:from>
    <xdr:to>
      <xdr:col>14</xdr:col>
      <xdr:colOff>28575</xdr:colOff>
      <xdr:row>35</xdr:row>
      <xdr:rowOff>117526</xdr:rowOff>
    </xdr:to>
    <xdr:cxnSp macro="">
      <xdr:nvCxnSpPr>
        <xdr:cNvPr id="298" name="直線コネクタ 297"/>
        <xdr:cNvCxnSpPr/>
      </xdr:nvCxnSpPr>
      <xdr:spPr>
        <a:xfrm flipV="1">
          <a:off x="8750300" y="611256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76928</xdr:rowOff>
    </xdr:from>
    <xdr:ext cx="469744" cy="259045"/>
    <xdr:sp macro="" textlink="">
      <xdr:nvSpPr>
        <xdr:cNvPr id="300" name="テキスト ボックス 299"/>
        <xdr:cNvSpPr txBox="1"/>
      </xdr:nvSpPr>
      <xdr:spPr>
        <a:xfrm>
          <a:off x="9404427"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47803</xdr:rowOff>
    </xdr:from>
    <xdr:to>
      <xdr:col>12</xdr:col>
      <xdr:colOff>511175</xdr:colOff>
      <xdr:row>35</xdr:row>
      <xdr:rowOff>117526</xdr:rowOff>
    </xdr:to>
    <xdr:cxnSp macro="">
      <xdr:nvCxnSpPr>
        <xdr:cNvPr id="301" name="直線コネクタ 300"/>
        <xdr:cNvCxnSpPr/>
      </xdr:nvCxnSpPr>
      <xdr:spPr>
        <a:xfrm>
          <a:off x="7861300" y="5877103"/>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17949</xdr:rowOff>
    </xdr:from>
    <xdr:ext cx="469744" cy="259045"/>
    <xdr:sp macro="" textlink="">
      <xdr:nvSpPr>
        <xdr:cNvPr id="303" name="テキスト ボックス 302"/>
        <xdr:cNvSpPr txBox="1"/>
      </xdr:nvSpPr>
      <xdr:spPr>
        <a:xfrm>
          <a:off x="8515427" y="63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61062</xdr:rowOff>
    </xdr:from>
    <xdr:to>
      <xdr:col>11</xdr:col>
      <xdr:colOff>307975</xdr:colOff>
      <xdr:row>34</xdr:row>
      <xdr:rowOff>47803</xdr:rowOff>
    </xdr:to>
    <xdr:cxnSp macro="">
      <xdr:nvCxnSpPr>
        <xdr:cNvPr id="304" name="直線コネクタ 303"/>
        <xdr:cNvCxnSpPr/>
      </xdr:nvCxnSpPr>
      <xdr:spPr>
        <a:xfrm>
          <a:off x="6972300" y="5718912"/>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75557</xdr:rowOff>
    </xdr:from>
    <xdr:ext cx="469744" cy="259045"/>
    <xdr:sp macro="" textlink="">
      <xdr:nvSpPr>
        <xdr:cNvPr id="306" name="テキスト ボックス 305"/>
        <xdr:cNvSpPr txBox="1"/>
      </xdr:nvSpPr>
      <xdr:spPr>
        <a:xfrm>
          <a:off x="7626427"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43781</xdr:rowOff>
    </xdr:from>
    <xdr:ext cx="469744" cy="259045"/>
    <xdr:sp macro="" textlink="">
      <xdr:nvSpPr>
        <xdr:cNvPr id="308" name="テキスト ボックス 307"/>
        <xdr:cNvSpPr txBox="1"/>
      </xdr:nvSpPr>
      <xdr:spPr>
        <a:xfrm>
          <a:off x="6737427" y="604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140107</xdr:rowOff>
    </xdr:from>
    <xdr:to>
      <xdr:col>15</xdr:col>
      <xdr:colOff>231775</xdr:colOff>
      <xdr:row>37</xdr:row>
      <xdr:rowOff>70257</xdr:rowOff>
    </xdr:to>
    <xdr:sp macro="" textlink="">
      <xdr:nvSpPr>
        <xdr:cNvPr id="314" name="円/楕円 313"/>
        <xdr:cNvSpPr/>
      </xdr:nvSpPr>
      <xdr:spPr>
        <a:xfrm>
          <a:off x="10426700" y="6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162984</xdr:rowOff>
    </xdr:from>
    <xdr:ext cx="469744" cy="259045"/>
    <xdr:sp macro="" textlink="">
      <xdr:nvSpPr>
        <xdr:cNvPr id="315" name="労働費該当値テキスト"/>
        <xdr:cNvSpPr txBox="1"/>
      </xdr:nvSpPr>
      <xdr:spPr>
        <a:xfrm>
          <a:off x="10528300" y="61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61011</xdr:rowOff>
    </xdr:from>
    <xdr:to>
      <xdr:col>14</xdr:col>
      <xdr:colOff>79375</xdr:colOff>
      <xdr:row>35</xdr:row>
      <xdr:rowOff>162611</xdr:rowOff>
    </xdr:to>
    <xdr:sp macro="" textlink="">
      <xdr:nvSpPr>
        <xdr:cNvPr id="316" name="円/楕円 315"/>
        <xdr:cNvSpPr/>
      </xdr:nvSpPr>
      <xdr:spPr>
        <a:xfrm>
          <a:off x="95885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7688</xdr:rowOff>
    </xdr:from>
    <xdr:ext cx="469744" cy="259045"/>
    <xdr:sp macro="" textlink="">
      <xdr:nvSpPr>
        <xdr:cNvPr id="317" name="テキスト ボックス 316"/>
        <xdr:cNvSpPr txBox="1"/>
      </xdr:nvSpPr>
      <xdr:spPr>
        <a:xfrm>
          <a:off x="9404427" y="583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66726</xdr:rowOff>
    </xdr:from>
    <xdr:to>
      <xdr:col>12</xdr:col>
      <xdr:colOff>561975</xdr:colOff>
      <xdr:row>35</xdr:row>
      <xdr:rowOff>168326</xdr:rowOff>
    </xdr:to>
    <xdr:sp macro="" textlink="">
      <xdr:nvSpPr>
        <xdr:cNvPr id="318" name="円/楕円 317"/>
        <xdr:cNvSpPr/>
      </xdr:nvSpPr>
      <xdr:spPr>
        <a:xfrm>
          <a:off x="8699500" y="60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13403</xdr:rowOff>
    </xdr:from>
    <xdr:ext cx="469744" cy="259045"/>
    <xdr:sp macro="" textlink="">
      <xdr:nvSpPr>
        <xdr:cNvPr id="319" name="テキスト ボックス 318"/>
        <xdr:cNvSpPr txBox="1"/>
      </xdr:nvSpPr>
      <xdr:spPr>
        <a:xfrm>
          <a:off x="8515427" y="58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168453</xdr:rowOff>
    </xdr:from>
    <xdr:to>
      <xdr:col>11</xdr:col>
      <xdr:colOff>358775</xdr:colOff>
      <xdr:row>34</xdr:row>
      <xdr:rowOff>98603</xdr:rowOff>
    </xdr:to>
    <xdr:sp macro="" textlink="">
      <xdr:nvSpPr>
        <xdr:cNvPr id="320" name="円/楕円 319"/>
        <xdr:cNvSpPr/>
      </xdr:nvSpPr>
      <xdr:spPr>
        <a:xfrm>
          <a:off x="7810500" y="58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115130</xdr:rowOff>
    </xdr:from>
    <xdr:ext cx="469744" cy="259045"/>
    <xdr:sp macro="" textlink="">
      <xdr:nvSpPr>
        <xdr:cNvPr id="321" name="テキスト ボックス 320"/>
        <xdr:cNvSpPr txBox="1"/>
      </xdr:nvSpPr>
      <xdr:spPr>
        <a:xfrm>
          <a:off x="7626427"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10262</xdr:rowOff>
    </xdr:from>
    <xdr:to>
      <xdr:col>10</xdr:col>
      <xdr:colOff>155575</xdr:colOff>
      <xdr:row>33</xdr:row>
      <xdr:rowOff>111862</xdr:rowOff>
    </xdr:to>
    <xdr:sp macro="" textlink="">
      <xdr:nvSpPr>
        <xdr:cNvPr id="322" name="円/楕円 321"/>
        <xdr:cNvSpPr/>
      </xdr:nvSpPr>
      <xdr:spPr>
        <a:xfrm>
          <a:off x="6921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128389</xdr:rowOff>
    </xdr:from>
    <xdr:ext cx="469744" cy="259045"/>
    <xdr:sp macro="" textlink="">
      <xdr:nvSpPr>
        <xdr:cNvPr id="323" name="テキスト ボックス 322"/>
        <xdr:cNvSpPr txBox="1"/>
      </xdr:nvSpPr>
      <xdr:spPr>
        <a:xfrm>
          <a:off x="6737427" y="54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147861</xdr:rowOff>
    </xdr:from>
    <xdr:to>
      <xdr:col>15</xdr:col>
      <xdr:colOff>180975</xdr:colOff>
      <xdr:row>55</xdr:row>
      <xdr:rowOff>140112</xdr:rowOff>
    </xdr:to>
    <xdr:cxnSp macro="">
      <xdr:nvCxnSpPr>
        <xdr:cNvPr id="350" name="直線コネクタ 349"/>
        <xdr:cNvCxnSpPr/>
      </xdr:nvCxnSpPr>
      <xdr:spPr>
        <a:xfrm flipV="1">
          <a:off x="9639300" y="9406161"/>
          <a:ext cx="838200" cy="16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156594</xdr:rowOff>
    </xdr:from>
    <xdr:to>
      <xdr:col>14</xdr:col>
      <xdr:colOff>28575</xdr:colOff>
      <xdr:row>55</xdr:row>
      <xdr:rowOff>140112</xdr:rowOff>
    </xdr:to>
    <xdr:cxnSp macro="">
      <xdr:nvCxnSpPr>
        <xdr:cNvPr id="353" name="直線コネクタ 352"/>
        <xdr:cNvCxnSpPr/>
      </xdr:nvCxnSpPr>
      <xdr:spPr>
        <a:xfrm>
          <a:off x="8750300" y="9414894"/>
          <a:ext cx="889000" cy="15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156594</xdr:rowOff>
    </xdr:from>
    <xdr:to>
      <xdr:col>12</xdr:col>
      <xdr:colOff>511175</xdr:colOff>
      <xdr:row>56</xdr:row>
      <xdr:rowOff>14198</xdr:rowOff>
    </xdr:to>
    <xdr:cxnSp macro="">
      <xdr:nvCxnSpPr>
        <xdr:cNvPr id="356" name="直線コネクタ 355"/>
        <xdr:cNvCxnSpPr/>
      </xdr:nvCxnSpPr>
      <xdr:spPr>
        <a:xfrm flipV="1">
          <a:off x="7861300" y="9414894"/>
          <a:ext cx="889000" cy="20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127517</xdr:rowOff>
    </xdr:from>
    <xdr:ext cx="534377" cy="259045"/>
    <xdr:sp macro="" textlink="">
      <xdr:nvSpPr>
        <xdr:cNvPr id="358" name="テキスト ボックス 357"/>
        <xdr:cNvSpPr txBox="1"/>
      </xdr:nvSpPr>
      <xdr:spPr>
        <a:xfrm>
          <a:off x="8483111" y="97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14198</xdr:rowOff>
    </xdr:from>
    <xdr:to>
      <xdr:col>11</xdr:col>
      <xdr:colOff>307975</xdr:colOff>
      <xdr:row>56</xdr:row>
      <xdr:rowOff>69520</xdr:rowOff>
    </xdr:to>
    <xdr:cxnSp macro="">
      <xdr:nvCxnSpPr>
        <xdr:cNvPr id="359" name="直線コネクタ 358"/>
        <xdr:cNvCxnSpPr/>
      </xdr:nvCxnSpPr>
      <xdr:spPr>
        <a:xfrm flipV="1">
          <a:off x="6972300" y="9615398"/>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xdr:rowOff>
    </xdr:from>
    <xdr:ext cx="534377" cy="259045"/>
    <xdr:sp macro="" textlink="">
      <xdr:nvSpPr>
        <xdr:cNvPr id="361" name="テキスト ボックス 360"/>
        <xdr:cNvSpPr txBox="1"/>
      </xdr:nvSpPr>
      <xdr:spPr>
        <a:xfrm>
          <a:off x="7594111" y="97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14018</xdr:rowOff>
    </xdr:from>
    <xdr:ext cx="534377" cy="259045"/>
    <xdr:sp macro="" textlink="">
      <xdr:nvSpPr>
        <xdr:cNvPr id="363" name="テキスト ボックス 362"/>
        <xdr:cNvSpPr txBox="1"/>
      </xdr:nvSpPr>
      <xdr:spPr>
        <a:xfrm>
          <a:off x="6705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97061</xdr:rowOff>
    </xdr:from>
    <xdr:to>
      <xdr:col>15</xdr:col>
      <xdr:colOff>231775</xdr:colOff>
      <xdr:row>55</xdr:row>
      <xdr:rowOff>27211</xdr:rowOff>
    </xdr:to>
    <xdr:sp macro="" textlink="">
      <xdr:nvSpPr>
        <xdr:cNvPr id="369" name="円/楕円 368"/>
        <xdr:cNvSpPr/>
      </xdr:nvSpPr>
      <xdr:spPr>
        <a:xfrm>
          <a:off x="10426700" y="935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119938</xdr:rowOff>
    </xdr:from>
    <xdr:ext cx="534377" cy="259045"/>
    <xdr:sp macro="" textlink="">
      <xdr:nvSpPr>
        <xdr:cNvPr id="370" name="農林水産業費該当値テキスト"/>
        <xdr:cNvSpPr txBox="1"/>
      </xdr:nvSpPr>
      <xdr:spPr>
        <a:xfrm>
          <a:off x="10528300" y="92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89312</xdr:rowOff>
    </xdr:from>
    <xdr:to>
      <xdr:col>14</xdr:col>
      <xdr:colOff>79375</xdr:colOff>
      <xdr:row>56</xdr:row>
      <xdr:rowOff>19462</xdr:rowOff>
    </xdr:to>
    <xdr:sp macro="" textlink="">
      <xdr:nvSpPr>
        <xdr:cNvPr id="371" name="円/楕円 370"/>
        <xdr:cNvSpPr/>
      </xdr:nvSpPr>
      <xdr:spPr>
        <a:xfrm>
          <a:off x="9588500" y="95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35989</xdr:rowOff>
    </xdr:from>
    <xdr:ext cx="534377" cy="259045"/>
    <xdr:sp macro="" textlink="">
      <xdr:nvSpPr>
        <xdr:cNvPr id="372" name="テキスト ボックス 371"/>
        <xdr:cNvSpPr txBox="1"/>
      </xdr:nvSpPr>
      <xdr:spPr>
        <a:xfrm>
          <a:off x="9372111" y="92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105794</xdr:rowOff>
    </xdr:from>
    <xdr:to>
      <xdr:col>12</xdr:col>
      <xdr:colOff>561975</xdr:colOff>
      <xdr:row>55</xdr:row>
      <xdr:rowOff>35944</xdr:rowOff>
    </xdr:to>
    <xdr:sp macro="" textlink="">
      <xdr:nvSpPr>
        <xdr:cNvPr id="373" name="円/楕円 372"/>
        <xdr:cNvSpPr/>
      </xdr:nvSpPr>
      <xdr:spPr>
        <a:xfrm>
          <a:off x="8699500" y="93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52471</xdr:rowOff>
    </xdr:from>
    <xdr:ext cx="534377" cy="259045"/>
    <xdr:sp macro="" textlink="">
      <xdr:nvSpPr>
        <xdr:cNvPr id="374" name="テキスト ボックス 373"/>
        <xdr:cNvSpPr txBox="1"/>
      </xdr:nvSpPr>
      <xdr:spPr>
        <a:xfrm>
          <a:off x="8483111" y="913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134848</xdr:rowOff>
    </xdr:from>
    <xdr:to>
      <xdr:col>11</xdr:col>
      <xdr:colOff>358775</xdr:colOff>
      <xdr:row>56</xdr:row>
      <xdr:rowOff>64998</xdr:rowOff>
    </xdr:to>
    <xdr:sp macro="" textlink="">
      <xdr:nvSpPr>
        <xdr:cNvPr id="375" name="円/楕円 374"/>
        <xdr:cNvSpPr/>
      </xdr:nvSpPr>
      <xdr:spPr>
        <a:xfrm>
          <a:off x="7810500" y="95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81525</xdr:rowOff>
    </xdr:from>
    <xdr:ext cx="534377" cy="259045"/>
    <xdr:sp macro="" textlink="">
      <xdr:nvSpPr>
        <xdr:cNvPr id="376" name="テキスト ボックス 375"/>
        <xdr:cNvSpPr txBox="1"/>
      </xdr:nvSpPr>
      <xdr:spPr>
        <a:xfrm>
          <a:off x="7594111" y="933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18720</xdr:rowOff>
    </xdr:from>
    <xdr:to>
      <xdr:col>10</xdr:col>
      <xdr:colOff>155575</xdr:colOff>
      <xdr:row>56</xdr:row>
      <xdr:rowOff>120320</xdr:rowOff>
    </xdr:to>
    <xdr:sp macro="" textlink="">
      <xdr:nvSpPr>
        <xdr:cNvPr id="377" name="円/楕円 376"/>
        <xdr:cNvSpPr/>
      </xdr:nvSpPr>
      <xdr:spPr>
        <a:xfrm>
          <a:off x="6921500" y="96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136847</xdr:rowOff>
    </xdr:from>
    <xdr:ext cx="534377" cy="259045"/>
    <xdr:sp macro="" textlink="">
      <xdr:nvSpPr>
        <xdr:cNvPr id="378" name="テキスト ボックス 377"/>
        <xdr:cNvSpPr txBox="1"/>
      </xdr:nvSpPr>
      <xdr:spPr>
        <a:xfrm>
          <a:off x="6705111" y="93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163671</xdr:rowOff>
    </xdr:from>
    <xdr:to>
      <xdr:col>15</xdr:col>
      <xdr:colOff>180975</xdr:colOff>
      <xdr:row>74</xdr:row>
      <xdr:rowOff>148158</xdr:rowOff>
    </xdr:to>
    <xdr:cxnSp macro="">
      <xdr:nvCxnSpPr>
        <xdr:cNvPr id="409" name="直線コネクタ 408"/>
        <xdr:cNvCxnSpPr/>
      </xdr:nvCxnSpPr>
      <xdr:spPr>
        <a:xfrm flipV="1">
          <a:off x="9639300" y="12679521"/>
          <a:ext cx="838200" cy="15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124253</xdr:rowOff>
    </xdr:from>
    <xdr:to>
      <xdr:col>14</xdr:col>
      <xdr:colOff>28575</xdr:colOff>
      <xdr:row>74</xdr:row>
      <xdr:rowOff>148158</xdr:rowOff>
    </xdr:to>
    <xdr:cxnSp macro="">
      <xdr:nvCxnSpPr>
        <xdr:cNvPr id="412" name="直線コネクタ 411"/>
        <xdr:cNvCxnSpPr/>
      </xdr:nvCxnSpPr>
      <xdr:spPr>
        <a:xfrm>
          <a:off x="8750300" y="12125753"/>
          <a:ext cx="889000" cy="70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136527</xdr:rowOff>
    </xdr:from>
    <xdr:ext cx="534377" cy="259045"/>
    <xdr:sp macro="" textlink="">
      <xdr:nvSpPr>
        <xdr:cNvPr id="414" name="テキスト ボックス 413"/>
        <xdr:cNvSpPr txBox="1"/>
      </xdr:nvSpPr>
      <xdr:spPr>
        <a:xfrm>
          <a:off x="9372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124253</xdr:rowOff>
    </xdr:from>
    <xdr:to>
      <xdr:col>12</xdr:col>
      <xdr:colOff>511175</xdr:colOff>
      <xdr:row>75</xdr:row>
      <xdr:rowOff>90257</xdr:rowOff>
    </xdr:to>
    <xdr:cxnSp macro="">
      <xdr:nvCxnSpPr>
        <xdr:cNvPr id="415" name="直線コネクタ 414"/>
        <xdr:cNvCxnSpPr/>
      </xdr:nvCxnSpPr>
      <xdr:spPr>
        <a:xfrm flipV="1">
          <a:off x="7861300" y="12125753"/>
          <a:ext cx="889000" cy="8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140316</xdr:rowOff>
    </xdr:from>
    <xdr:ext cx="534377" cy="259045"/>
    <xdr:sp macro="" textlink="">
      <xdr:nvSpPr>
        <xdr:cNvPr id="417" name="テキスト ボックス 416"/>
        <xdr:cNvSpPr txBox="1"/>
      </xdr:nvSpPr>
      <xdr:spPr>
        <a:xfrm>
          <a:off x="8483111" y="13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125657</xdr:rowOff>
    </xdr:from>
    <xdr:to>
      <xdr:col>11</xdr:col>
      <xdr:colOff>307975</xdr:colOff>
      <xdr:row>75</xdr:row>
      <xdr:rowOff>90257</xdr:rowOff>
    </xdr:to>
    <xdr:cxnSp macro="">
      <xdr:nvCxnSpPr>
        <xdr:cNvPr id="418" name="直線コネクタ 417"/>
        <xdr:cNvCxnSpPr/>
      </xdr:nvCxnSpPr>
      <xdr:spPr>
        <a:xfrm>
          <a:off x="6972300" y="12812957"/>
          <a:ext cx="889000" cy="1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44108</xdr:rowOff>
    </xdr:from>
    <xdr:ext cx="469744" cy="259045"/>
    <xdr:sp macro="" textlink="">
      <xdr:nvSpPr>
        <xdr:cNvPr id="420" name="テキスト ボックス 419"/>
        <xdr:cNvSpPr txBox="1"/>
      </xdr:nvSpPr>
      <xdr:spPr>
        <a:xfrm>
          <a:off x="7626427" y="1341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40939</xdr:rowOff>
    </xdr:from>
    <xdr:ext cx="469744" cy="259045"/>
    <xdr:sp macro="" textlink="">
      <xdr:nvSpPr>
        <xdr:cNvPr id="422" name="テキスト ボックス 421"/>
        <xdr:cNvSpPr txBox="1"/>
      </xdr:nvSpPr>
      <xdr:spPr>
        <a:xfrm>
          <a:off x="6737427" y="1341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112871</xdr:rowOff>
    </xdr:from>
    <xdr:to>
      <xdr:col>15</xdr:col>
      <xdr:colOff>231775</xdr:colOff>
      <xdr:row>74</xdr:row>
      <xdr:rowOff>43021</xdr:rowOff>
    </xdr:to>
    <xdr:sp macro="" textlink="">
      <xdr:nvSpPr>
        <xdr:cNvPr id="428" name="円/楕円 427"/>
        <xdr:cNvSpPr/>
      </xdr:nvSpPr>
      <xdr:spPr>
        <a:xfrm>
          <a:off x="10426700" y="126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135748</xdr:rowOff>
    </xdr:from>
    <xdr:ext cx="534377" cy="259045"/>
    <xdr:sp macro="" textlink="">
      <xdr:nvSpPr>
        <xdr:cNvPr id="429" name="商工費該当値テキスト"/>
        <xdr:cNvSpPr txBox="1"/>
      </xdr:nvSpPr>
      <xdr:spPr>
        <a:xfrm>
          <a:off x="10528300" y="1248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97358</xdr:rowOff>
    </xdr:from>
    <xdr:to>
      <xdr:col>14</xdr:col>
      <xdr:colOff>79375</xdr:colOff>
      <xdr:row>75</xdr:row>
      <xdr:rowOff>27508</xdr:rowOff>
    </xdr:to>
    <xdr:sp macro="" textlink="">
      <xdr:nvSpPr>
        <xdr:cNvPr id="430" name="円/楕円 429"/>
        <xdr:cNvSpPr/>
      </xdr:nvSpPr>
      <xdr:spPr>
        <a:xfrm>
          <a:off x="9588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44035</xdr:rowOff>
    </xdr:from>
    <xdr:ext cx="534377" cy="259045"/>
    <xdr:sp macro="" textlink="">
      <xdr:nvSpPr>
        <xdr:cNvPr id="431" name="テキスト ボックス 430"/>
        <xdr:cNvSpPr txBox="1"/>
      </xdr:nvSpPr>
      <xdr:spPr>
        <a:xfrm>
          <a:off x="9372111" y="125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24,741</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73453</xdr:rowOff>
    </xdr:from>
    <xdr:to>
      <xdr:col>12</xdr:col>
      <xdr:colOff>561975</xdr:colOff>
      <xdr:row>71</xdr:row>
      <xdr:rowOff>3603</xdr:rowOff>
    </xdr:to>
    <xdr:sp macro="" textlink="">
      <xdr:nvSpPr>
        <xdr:cNvPr id="432" name="円/楕円 431"/>
        <xdr:cNvSpPr/>
      </xdr:nvSpPr>
      <xdr:spPr>
        <a:xfrm>
          <a:off x="8699500" y="1207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20130</xdr:rowOff>
    </xdr:from>
    <xdr:ext cx="534377" cy="259045"/>
    <xdr:sp macro="" textlink="">
      <xdr:nvSpPr>
        <xdr:cNvPr id="433" name="テキスト ボックス 432"/>
        <xdr:cNvSpPr txBox="1"/>
      </xdr:nvSpPr>
      <xdr:spPr>
        <a:xfrm>
          <a:off x="8483111" y="1185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39457</xdr:rowOff>
    </xdr:from>
    <xdr:to>
      <xdr:col>11</xdr:col>
      <xdr:colOff>358775</xdr:colOff>
      <xdr:row>75</xdr:row>
      <xdr:rowOff>141057</xdr:rowOff>
    </xdr:to>
    <xdr:sp macro="" textlink="">
      <xdr:nvSpPr>
        <xdr:cNvPr id="434" name="円/楕円 433"/>
        <xdr:cNvSpPr/>
      </xdr:nvSpPr>
      <xdr:spPr>
        <a:xfrm>
          <a:off x="7810500" y="128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157584</xdr:rowOff>
    </xdr:from>
    <xdr:ext cx="534377" cy="259045"/>
    <xdr:sp macro="" textlink="">
      <xdr:nvSpPr>
        <xdr:cNvPr id="435" name="テキスト ボックス 434"/>
        <xdr:cNvSpPr txBox="1"/>
      </xdr:nvSpPr>
      <xdr:spPr>
        <a:xfrm>
          <a:off x="7594111" y="126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74857</xdr:rowOff>
    </xdr:from>
    <xdr:to>
      <xdr:col>10</xdr:col>
      <xdr:colOff>155575</xdr:colOff>
      <xdr:row>75</xdr:row>
      <xdr:rowOff>5007</xdr:rowOff>
    </xdr:to>
    <xdr:sp macro="" textlink="">
      <xdr:nvSpPr>
        <xdr:cNvPr id="436" name="円/楕円 435"/>
        <xdr:cNvSpPr/>
      </xdr:nvSpPr>
      <xdr:spPr>
        <a:xfrm>
          <a:off x="6921500" y="1276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21534</xdr:rowOff>
    </xdr:from>
    <xdr:ext cx="534377" cy="259045"/>
    <xdr:sp macro="" textlink="">
      <xdr:nvSpPr>
        <xdr:cNvPr id="437" name="テキスト ボックス 436"/>
        <xdr:cNvSpPr txBox="1"/>
      </xdr:nvSpPr>
      <xdr:spPr>
        <a:xfrm>
          <a:off x="6705111" y="125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168808</xdr:rowOff>
    </xdr:from>
    <xdr:to>
      <xdr:col>15</xdr:col>
      <xdr:colOff>180975</xdr:colOff>
      <xdr:row>97</xdr:row>
      <xdr:rowOff>4369</xdr:rowOff>
    </xdr:to>
    <xdr:cxnSp macro="">
      <xdr:nvCxnSpPr>
        <xdr:cNvPr id="466" name="直線コネクタ 465"/>
        <xdr:cNvCxnSpPr/>
      </xdr:nvCxnSpPr>
      <xdr:spPr>
        <a:xfrm flipV="1">
          <a:off x="9639300" y="16628008"/>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74351</xdr:rowOff>
    </xdr:from>
    <xdr:to>
      <xdr:col>14</xdr:col>
      <xdr:colOff>28575</xdr:colOff>
      <xdr:row>97</xdr:row>
      <xdr:rowOff>4369</xdr:rowOff>
    </xdr:to>
    <xdr:cxnSp macro="">
      <xdr:nvCxnSpPr>
        <xdr:cNvPr id="469" name="直線コネクタ 468"/>
        <xdr:cNvCxnSpPr/>
      </xdr:nvCxnSpPr>
      <xdr:spPr>
        <a:xfrm>
          <a:off x="8750300" y="16533551"/>
          <a:ext cx="889000" cy="10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136098</xdr:rowOff>
    </xdr:from>
    <xdr:ext cx="534377" cy="259045"/>
    <xdr:sp macro="" textlink="">
      <xdr:nvSpPr>
        <xdr:cNvPr id="471" name="テキスト ボックス 470"/>
        <xdr:cNvSpPr txBox="1"/>
      </xdr:nvSpPr>
      <xdr:spPr>
        <a:xfrm>
          <a:off x="9372111" y="167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74351</xdr:rowOff>
    </xdr:from>
    <xdr:to>
      <xdr:col>12</xdr:col>
      <xdr:colOff>511175</xdr:colOff>
      <xdr:row>97</xdr:row>
      <xdr:rowOff>20089</xdr:rowOff>
    </xdr:to>
    <xdr:cxnSp macro="">
      <xdr:nvCxnSpPr>
        <xdr:cNvPr id="472" name="直線コネクタ 471"/>
        <xdr:cNvCxnSpPr/>
      </xdr:nvCxnSpPr>
      <xdr:spPr>
        <a:xfrm flipV="1">
          <a:off x="7861300" y="16533551"/>
          <a:ext cx="889000" cy="1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115188</xdr:rowOff>
    </xdr:from>
    <xdr:ext cx="534377" cy="259045"/>
    <xdr:sp macro="" textlink="">
      <xdr:nvSpPr>
        <xdr:cNvPr id="474" name="テキスト ボックス 473"/>
        <xdr:cNvSpPr txBox="1"/>
      </xdr:nvSpPr>
      <xdr:spPr>
        <a:xfrm>
          <a:off x="8483111" y="167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20089</xdr:rowOff>
    </xdr:from>
    <xdr:to>
      <xdr:col>11</xdr:col>
      <xdr:colOff>307975</xdr:colOff>
      <xdr:row>97</xdr:row>
      <xdr:rowOff>85911</xdr:rowOff>
    </xdr:to>
    <xdr:cxnSp macro="">
      <xdr:nvCxnSpPr>
        <xdr:cNvPr id="475" name="直線コネクタ 474"/>
        <xdr:cNvCxnSpPr/>
      </xdr:nvCxnSpPr>
      <xdr:spPr>
        <a:xfrm flipV="1">
          <a:off x="6972300" y="16650739"/>
          <a:ext cx="889000" cy="6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148114</xdr:rowOff>
    </xdr:from>
    <xdr:ext cx="534377" cy="259045"/>
    <xdr:sp macro="" textlink="">
      <xdr:nvSpPr>
        <xdr:cNvPr id="477" name="テキスト ボックス 476"/>
        <xdr:cNvSpPr txBox="1"/>
      </xdr:nvSpPr>
      <xdr:spPr>
        <a:xfrm>
          <a:off x="7594111" y="167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146186</xdr:rowOff>
    </xdr:from>
    <xdr:ext cx="534377" cy="259045"/>
    <xdr:sp macro="" textlink="">
      <xdr:nvSpPr>
        <xdr:cNvPr id="479" name="テキスト ボックス 478"/>
        <xdr:cNvSpPr txBox="1"/>
      </xdr:nvSpPr>
      <xdr:spPr>
        <a:xfrm>
          <a:off x="6705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118008</xdr:rowOff>
    </xdr:from>
    <xdr:to>
      <xdr:col>15</xdr:col>
      <xdr:colOff>231775</xdr:colOff>
      <xdr:row>97</xdr:row>
      <xdr:rowOff>48158</xdr:rowOff>
    </xdr:to>
    <xdr:sp macro="" textlink="">
      <xdr:nvSpPr>
        <xdr:cNvPr id="485" name="円/楕円 484"/>
        <xdr:cNvSpPr/>
      </xdr:nvSpPr>
      <xdr:spPr>
        <a:xfrm>
          <a:off x="10426700" y="165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140885</xdr:rowOff>
    </xdr:from>
    <xdr:ext cx="534377" cy="259045"/>
    <xdr:sp macro="" textlink="">
      <xdr:nvSpPr>
        <xdr:cNvPr id="486" name="土木費該当値テキスト"/>
        <xdr:cNvSpPr txBox="1"/>
      </xdr:nvSpPr>
      <xdr:spPr>
        <a:xfrm>
          <a:off x="10528300" y="164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51,180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125019</xdr:rowOff>
    </xdr:from>
    <xdr:to>
      <xdr:col>14</xdr:col>
      <xdr:colOff>79375</xdr:colOff>
      <xdr:row>97</xdr:row>
      <xdr:rowOff>55169</xdr:rowOff>
    </xdr:to>
    <xdr:sp macro="" textlink="">
      <xdr:nvSpPr>
        <xdr:cNvPr id="487" name="円/楕円 486"/>
        <xdr:cNvSpPr/>
      </xdr:nvSpPr>
      <xdr:spPr>
        <a:xfrm>
          <a:off x="9588500" y="165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71696</xdr:rowOff>
    </xdr:from>
    <xdr:ext cx="534377" cy="259045"/>
    <xdr:sp macro="" textlink="">
      <xdr:nvSpPr>
        <xdr:cNvPr id="488" name="テキスト ボックス 487"/>
        <xdr:cNvSpPr txBox="1"/>
      </xdr:nvSpPr>
      <xdr:spPr>
        <a:xfrm>
          <a:off x="9372111" y="16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23551</xdr:rowOff>
    </xdr:from>
    <xdr:to>
      <xdr:col>12</xdr:col>
      <xdr:colOff>561975</xdr:colOff>
      <xdr:row>96</xdr:row>
      <xdr:rowOff>125151</xdr:rowOff>
    </xdr:to>
    <xdr:sp macro="" textlink="">
      <xdr:nvSpPr>
        <xdr:cNvPr id="489" name="円/楕円 488"/>
        <xdr:cNvSpPr/>
      </xdr:nvSpPr>
      <xdr:spPr>
        <a:xfrm>
          <a:off x="8699500" y="164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141678</xdr:rowOff>
    </xdr:from>
    <xdr:ext cx="534377" cy="259045"/>
    <xdr:sp macro="" textlink="">
      <xdr:nvSpPr>
        <xdr:cNvPr id="490" name="テキスト ボックス 489"/>
        <xdr:cNvSpPr txBox="1"/>
      </xdr:nvSpPr>
      <xdr:spPr>
        <a:xfrm>
          <a:off x="8483111" y="162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140739</xdr:rowOff>
    </xdr:from>
    <xdr:to>
      <xdr:col>11</xdr:col>
      <xdr:colOff>358775</xdr:colOff>
      <xdr:row>97</xdr:row>
      <xdr:rowOff>70889</xdr:rowOff>
    </xdr:to>
    <xdr:sp macro="" textlink="">
      <xdr:nvSpPr>
        <xdr:cNvPr id="491" name="円/楕円 490"/>
        <xdr:cNvSpPr/>
      </xdr:nvSpPr>
      <xdr:spPr>
        <a:xfrm>
          <a:off x="7810500" y="165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87416</xdr:rowOff>
    </xdr:from>
    <xdr:ext cx="534377" cy="259045"/>
    <xdr:sp macro="" textlink="">
      <xdr:nvSpPr>
        <xdr:cNvPr id="492" name="テキスト ボックス 491"/>
        <xdr:cNvSpPr txBox="1"/>
      </xdr:nvSpPr>
      <xdr:spPr>
        <a:xfrm>
          <a:off x="7594111" y="163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35111</xdr:rowOff>
    </xdr:from>
    <xdr:to>
      <xdr:col>10</xdr:col>
      <xdr:colOff>155575</xdr:colOff>
      <xdr:row>97</xdr:row>
      <xdr:rowOff>136711</xdr:rowOff>
    </xdr:to>
    <xdr:sp macro="" textlink="">
      <xdr:nvSpPr>
        <xdr:cNvPr id="493" name="円/楕円 492"/>
        <xdr:cNvSpPr/>
      </xdr:nvSpPr>
      <xdr:spPr>
        <a:xfrm>
          <a:off x="6921500" y="1666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153238</xdr:rowOff>
    </xdr:from>
    <xdr:ext cx="534377" cy="259045"/>
    <xdr:sp macro="" textlink="">
      <xdr:nvSpPr>
        <xdr:cNvPr id="494" name="テキスト ボックス 493"/>
        <xdr:cNvSpPr txBox="1"/>
      </xdr:nvSpPr>
      <xdr:spPr>
        <a:xfrm>
          <a:off x="6705111" y="1644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116220</xdr:rowOff>
    </xdr:from>
    <xdr:to>
      <xdr:col>23</xdr:col>
      <xdr:colOff>516889</xdr:colOff>
      <xdr:row>39</xdr:row>
      <xdr:rowOff>51657</xdr:rowOff>
    </xdr:to>
    <xdr:cxnSp macro="">
      <xdr:nvCxnSpPr>
        <xdr:cNvPr id="521" name="直線コネクタ 520"/>
        <xdr:cNvCxnSpPr/>
      </xdr:nvCxnSpPr>
      <xdr:spPr>
        <a:xfrm flipV="1">
          <a:off x="16317595" y="5602620"/>
          <a:ext cx="1269" cy="113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55484</xdr:rowOff>
    </xdr:from>
    <xdr:ext cx="534377" cy="259045"/>
    <xdr:sp macro="" textlink="">
      <xdr:nvSpPr>
        <xdr:cNvPr id="522" name="消防費最小値テキスト"/>
        <xdr:cNvSpPr txBox="1"/>
      </xdr:nvSpPr>
      <xdr:spPr>
        <a:xfrm>
          <a:off x="16370300" y="67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39</xdr:row>
      <xdr:rowOff>51657</xdr:rowOff>
    </xdr:from>
    <xdr:to>
      <xdr:col>23</xdr:col>
      <xdr:colOff>606425</xdr:colOff>
      <xdr:row>39</xdr:row>
      <xdr:rowOff>51657</xdr:rowOff>
    </xdr:to>
    <xdr:cxnSp macro="">
      <xdr:nvCxnSpPr>
        <xdr:cNvPr id="523" name="直線コネクタ 522"/>
        <xdr:cNvCxnSpPr/>
      </xdr:nvCxnSpPr>
      <xdr:spPr>
        <a:xfrm>
          <a:off x="16230600" y="673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62897</xdr:rowOff>
    </xdr:from>
    <xdr:ext cx="534377" cy="259045"/>
    <xdr:sp macro="" textlink="">
      <xdr:nvSpPr>
        <xdr:cNvPr id="524" name="消防費最大値テキスト"/>
        <xdr:cNvSpPr txBox="1"/>
      </xdr:nvSpPr>
      <xdr:spPr>
        <a:xfrm>
          <a:off x="16370300" y="537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32</xdr:row>
      <xdr:rowOff>116220</xdr:rowOff>
    </xdr:from>
    <xdr:to>
      <xdr:col>23</xdr:col>
      <xdr:colOff>606425</xdr:colOff>
      <xdr:row>32</xdr:row>
      <xdr:rowOff>116220</xdr:rowOff>
    </xdr:to>
    <xdr:cxnSp macro="">
      <xdr:nvCxnSpPr>
        <xdr:cNvPr id="525" name="直線コネクタ 524"/>
        <xdr:cNvCxnSpPr/>
      </xdr:nvCxnSpPr>
      <xdr:spPr>
        <a:xfrm>
          <a:off x="16230600" y="560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146754</xdr:rowOff>
    </xdr:from>
    <xdr:to>
      <xdr:col>23</xdr:col>
      <xdr:colOff>517525</xdr:colOff>
      <xdr:row>39</xdr:row>
      <xdr:rowOff>7210</xdr:rowOff>
    </xdr:to>
    <xdr:cxnSp macro="">
      <xdr:nvCxnSpPr>
        <xdr:cNvPr id="526" name="直線コネクタ 525"/>
        <xdr:cNvCxnSpPr/>
      </xdr:nvCxnSpPr>
      <xdr:spPr>
        <a:xfrm>
          <a:off x="15481300" y="5290254"/>
          <a:ext cx="838200" cy="140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106748</xdr:rowOff>
    </xdr:from>
    <xdr:ext cx="534377" cy="259045"/>
    <xdr:sp macro="" textlink="">
      <xdr:nvSpPr>
        <xdr:cNvPr id="527" name="消防費平均値テキスト"/>
        <xdr:cNvSpPr txBox="1"/>
      </xdr:nvSpPr>
      <xdr:spPr>
        <a:xfrm>
          <a:off x="16370300" y="6278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83871</xdr:rowOff>
    </xdr:from>
    <xdr:to>
      <xdr:col>23</xdr:col>
      <xdr:colOff>568325</xdr:colOff>
      <xdr:row>38</xdr:row>
      <xdr:rowOff>14021</xdr:rowOff>
    </xdr:to>
    <xdr:sp macro="" textlink="">
      <xdr:nvSpPr>
        <xdr:cNvPr id="528" name="フローチャート : 判断 527"/>
        <xdr:cNvSpPr/>
      </xdr:nvSpPr>
      <xdr:spPr>
        <a:xfrm>
          <a:off x="16268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146754</xdr:rowOff>
    </xdr:from>
    <xdr:to>
      <xdr:col>22</xdr:col>
      <xdr:colOff>365125</xdr:colOff>
      <xdr:row>38</xdr:row>
      <xdr:rowOff>15374</xdr:rowOff>
    </xdr:to>
    <xdr:cxnSp macro="">
      <xdr:nvCxnSpPr>
        <xdr:cNvPr id="529" name="直線コネクタ 528"/>
        <xdr:cNvCxnSpPr/>
      </xdr:nvCxnSpPr>
      <xdr:spPr>
        <a:xfrm flipV="1">
          <a:off x="14592300" y="5290254"/>
          <a:ext cx="889000" cy="12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78776</xdr:rowOff>
    </xdr:from>
    <xdr:to>
      <xdr:col>22</xdr:col>
      <xdr:colOff>415925</xdr:colOff>
      <xdr:row>38</xdr:row>
      <xdr:rowOff>8927</xdr:rowOff>
    </xdr:to>
    <xdr:sp macro="" textlink="">
      <xdr:nvSpPr>
        <xdr:cNvPr id="530" name="フローチャート : 判断 529"/>
        <xdr:cNvSpPr/>
      </xdr:nvSpPr>
      <xdr:spPr>
        <a:xfrm>
          <a:off x="15430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xdr:rowOff>
    </xdr:from>
    <xdr:ext cx="534377" cy="259045"/>
    <xdr:sp macro="" textlink="">
      <xdr:nvSpPr>
        <xdr:cNvPr id="531" name="テキスト ボックス 530"/>
        <xdr:cNvSpPr txBox="1"/>
      </xdr:nvSpPr>
      <xdr:spPr>
        <a:xfrm>
          <a:off x="15214111" y="65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15374</xdr:rowOff>
    </xdr:from>
    <xdr:to>
      <xdr:col>21</xdr:col>
      <xdr:colOff>161925</xdr:colOff>
      <xdr:row>39</xdr:row>
      <xdr:rowOff>82191</xdr:rowOff>
    </xdr:to>
    <xdr:cxnSp macro="">
      <xdr:nvCxnSpPr>
        <xdr:cNvPr id="532" name="直線コネクタ 531"/>
        <xdr:cNvCxnSpPr/>
      </xdr:nvCxnSpPr>
      <xdr:spPr>
        <a:xfrm flipV="1">
          <a:off x="13703300" y="6530474"/>
          <a:ext cx="889000" cy="2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14899</xdr:rowOff>
    </xdr:from>
    <xdr:to>
      <xdr:col>21</xdr:col>
      <xdr:colOff>212725</xdr:colOff>
      <xdr:row>36</xdr:row>
      <xdr:rowOff>116499</xdr:rowOff>
    </xdr:to>
    <xdr:sp macro="" textlink="">
      <xdr:nvSpPr>
        <xdr:cNvPr id="533" name="フローチャート : 判断 532"/>
        <xdr:cNvSpPr/>
      </xdr:nvSpPr>
      <xdr:spPr>
        <a:xfrm>
          <a:off x="14541500" y="618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133026</xdr:rowOff>
    </xdr:from>
    <xdr:ext cx="534377" cy="259045"/>
    <xdr:sp macro="" textlink="">
      <xdr:nvSpPr>
        <xdr:cNvPr id="534" name="テキスト ボックス 533"/>
        <xdr:cNvSpPr txBox="1"/>
      </xdr:nvSpPr>
      <xdr:spPr>
        <a:xfrm>
          <a:off x="14325111" y="59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82191</xdr:rowOff>
    </xdr:from>
    <xdr:to>
      <xdr:col>19</xdr:col>
      <xdr:colOff>644525</xdr:colOff>
      <xdr:row>39</xdr:row>
      <xdr:rowOff>127388</xdr:rowOff>
    </xdr:to>
    <xdr:cxnSp macro="">
      <xdr:nvCxnSpPr>
        <xdr:cNvPr id="535" name="直線コネクタ 534"/>
        <xdr:cNvCxnSpPr/>
      </xdr:nvCxnSpPr>
      <xdr:spPr>
        <a:xfrm flipV="1">
          <a:off x="12814300" y="6768741"/>
          <a:ext cx="889000" cy="4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1869</xdr:rowOff>
    </xdr:from>
    <xdr:to>
      <xdr:col>20</xdr:col>
      <xdr:colOff>9525</xdr:colOff>
      <xdr:row>38</xdr:row>
      <xdr:rowOff>103469</xdr:rowOff>
    </xdr:to>
    <xdr:sp macro="" textlink="">
      <xdr:nvSpPr>
        <xdr:cNvPr id="536" name="フローチャート : 判断 535"/>
        <xdr:cNvSpPr/>
      </xdr:nvSpPr>
      <xdr:spPr>
        <a:xfrm>
          <a:off x="13652500" y="651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119996</xdr:rowOff>
    </xdr:from>
    <xdr:ext cx="534377" cy="259045"/>
    <xdr:sp macro="" textlink="">
      <xdr:nvSpPr>
        <xdr:cNvPr id="537" name="テキスト ボックス 536"/>
        <xdr:cNvSpPr txBox="1"/>
      </xdr:nvSpPr>
      <xdr:spPr>
        <a:xfrm>
          <a:off x="13436111" y="62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23781</xdr:rowOff>
    </xdr:from>
    <xdr:to>
      <xdr:col>18</xdr:col>
      <xdr:colOff>492125</xdr:colOff>
      <xdr:row>38</xdr:row>
      <xdr:rowOff>125381</xdr:rowOff>
    </xdr:to>
    <xdr:sp macro="" textlink="">
      <xdr:nvSpPr>
        <xdr:cNvPr id="538" name="フローチャート : 判断 537"/>
        <xdr:cNvSpPr/>
      </xdr:nvSpPr>
      <xdr:spPr>
        <a:xfrm>
          <a:off x="12763500" y="653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141908</xdr:rowOff>
    </xdr:from>
    <xdr:ext cx="534377" cy="259045"/>
    <xdr:sp macro="" textlink="">
      <xdr:nvSpPr>
        <xdr:cNvPr id="539" name="テキスト ボックス 538"/>
        <xdr:cNvSpPr txBox="1"/>
      </xdr:nvSpPr>
      <xdr:spPr>
        <a:xfrm>
          <a:off x="12547111" y="631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127860</xdr:rowOff>
    </xdr:from>
    <xdr:to>
      <xdr:col>23</xdr:col>
      <xdr:colOff>568325</xdr:colOff>
      <xdr:row>39</xdr:row>
      <xdr:rowOff>58010</xdr:rowOff>
    </xdr:to>
    <xdr:sp macro="" textlink="">
      <xdr:nvSpPr>
        <xdr:cNvPr id="545" name="円/楕円 544"/>
        <xdr:cNvSpPr/>
      </xdr:nvSpPr>
      <xdr:spPr>
        <a:xfrm>
          <a:off x="16268700" y="664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42787</xdr:rowOff>
    </xdr:from>
    <xdr:ext cx="534377" cy="259045"/>
    <xdr:sp macro="" textlink="">
      <xdr:nvSpPr>
        <xdr:cNvPr id="546" name="消防費該当値テキスト"/>
        <xdr:cNvSpPr txBox="1"/>
      </xdr:nvSpPr>
      <xdr:spPr>
        <a:xfrm>
          <a:off x="16370300" y="655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12,807</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95954</xdr:rowOff>
    </xdr:from>
    <xdr:to>
      <xdr:col>22</xdr:col>
      <xdr:colOff>415925</xdr:colOff>
      <xdr:row>31</xdr:row>
      <xdr:rowOff>26104</xdr:rowOff>
    </xdr:to>
    <xdr:sp macro="" textlink="">
      <xdr:nvSpPr>
        <xdr:cNvPr id="547" name="円/楕円 546"/>
        <xdr:cNvSpPr/>
      </xdr:nvSpPr>
      <xdr:spPr>
        <a:xfrm>
          <a:off x="15430500" y="52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42631</xdr:rowOff>
    </xdr:from>
    <xdr:ext cx="534377" cy="259045"/>
    <xdr:sp macro="" textlink="">
      <xdr:nvSpPr>
        <xdr:cNvPr id="548" name="テキスト ボックス 547"/>
        <xdr:cNvSpPr txBox="1"/>
      </xdr:nvSpPr>
      <xdr:spPr>
        <a:xfrm>
          <a:off x="15214111" y="50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136024</xdr:rowOff>
    </xdr:from>
    <xdr:to>
      <xdr:col>21</xdr:col>
      <xdr:colOff>212725</xdr:colOff>
      <xdr:row>38</xdr:row>
      <xdr:rowOff>66174</xdr:rowOff>
    </xdr:to>
    <xdr:sp macro="" textlink="">
      <xdr:nvSpPr>
        <xdr:cNvPr id="549" name="円/楕円 548"/>
        <xdr:cNvSpPr/>
      </xdr:nvSpPr>
      <xdr:spPr>
        <a:xfrm>
          <a:off x="14541500" y="64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57301</xdr:rowOff>
    </xdr:from>
    <xdr:ext cx="534377" cy="259045"/>
    <xdr:sp macro="" textlink="">
      <xdr:nvSpPr>
        <xdr:cNvPr id="550" name="テキスト ボックス 549"/>
        <xdr:cNvSpPr txBox="1"/>
      </xdr:nvSpPr>
      <xdr:spPr>
        <a:xfrm>
          <a:off x="14325111" y="65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31391</xdr:rowOff>
    </xdr:from>
    <xdr:to>
      <xdr:col>20</xdr:col>
      <xdr:colOff>9525</xdr:colOff>
      <xdr:row>39</xdr:row>
      <xdr:rowOff>132991</xdr:rowOff>
    </xdr:to>
    <xdr:sp macro="" textlink="">
      <xdr:nvSpPr>
        <xdr:cNvPr id="551" name="円/楕円 550"/>
        <xdr:cNvSpPr/>
      </xdr:nvSpPr>
      <xdr:spPr>
        <a:xfrm>
          <a:off x="13652500" y="67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124118</xdr:rowOff>
    </xdr:from>
    <xdr:ext cx="534377" cy="259045"/>
    <xdr:sp macro="" textlink="">
      <xdr:nvSpPr>
        <xdr:cNvPr id="552" name="テキスト ボックス 551"/>
        <xdr:cNvSpPr txBox="1"/>
      </xdr:nvSpPr>
      <xdr:spPr>
        <a:xfrm>
          <a:off x="13436111" y="68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76588</xdr:rowOff>
    </xdr:from>
    <xdr:to>
      <xdr:col>18</xdr:col>
      <xdr:colOff>492125</xdr:colOff>
      <xdr:row>40</xdr:row>
      <xdr:rowOff>6738</xdr:rowOff>
    </xdr:to>
    <xdr:sp macro="" textlink="">
      <xdr:nvSpPr>
        <xdr:cNvPr id="553" name="円/楕円 552"/>
        <xdr:cNvSpPr/>
      </xdr:nvSpPr>
      <xdr:spPr>
        <a:xfrm>
          <a:off x="12763500" y="67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169315</xdr:rowOff>
    </xdr:from>
    <xdr:ext cx="469744" cy="259045"/>
    <xdr:sp macro="" textlink="">
      <xdr:nvSpPr>
        <xdr:cNvPr id="554" name="テキスト ボックス 553"/>
        <xdr:cNvSpPr txBox="1"/>
      </xdr:nvSpPr>
      <xdr:spPr>
        <a:xfrm>
          <a:off x="12579427" y="685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9" name="直線コネクタ 578"/>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80"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81" name="直線コネクタ 580"/>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2"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3" name="直線コネクタ 582"/>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42342</xdr:rowOff>
    </xdr:from>
    <xdr:to>
      <xdr:col>23</xdr:col>
      <xdr:colOff>517525</xdr:colOff>
      <xdr:row>58</xdr:row>
      <xdr:rowOff>41211</xdr:rowOff>
    </xdr:to>
    <xdr:cxnSp macro="">
      <xdr:nvCxnSpPr>
        <xdr:cNvPr id="584" name="直線コネクタ 583"/>
        <xdr:cNvCxnSpPr/>
      </xdr:nvCxnSpPr>
      <xdr:spPr>
        <a:xfrm>
          <a:off x="15481300" y="9643542"/>
          <a:ext cx="838200" cy="3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5"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6" name="フローチャート : 判断 585"/>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42342</xdr:rowOff>
    </xdr:from>
    <xdr:to>
      <xdr:col>22</xdr:col>
      <xdr:colOff>365125</xdr:colOff>
      <xdr:row>57</xdr:row>
      <xdr:rowOff>115697</xdr:rowOff>
    </xdr:to>
    <xdr:cxnSp macro="">
      <xdr:nvCxnSpPr>
        <xdr:cNvPr id="587" name="直線コネクタ 586"/>
        <xdr:cNvCxnSpPr/>
      </xdr:nvCxnSpPr>
      <xdr:spPr>
        <a:xfrm flipV="1">
          <a:off x="14592300" y="9643542"/>
          <a:ext cx="889000" cy="2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8" name="フローチャート : 判断 587"/>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129709</xdr:rowOff>
    </xdr:from>
    <xdr:ext cx="534377" cy="259045"/>
    <xdr:sp macro="" textlink="">
      <xdr:nvSpPr>
        <xdr:cNvPr id="589" name="テキスト ボックス 588"/>
        <xdr:cNvSpPr txBox="1"/>
      </xdr:nvSpPr>
      <xdr:spPr>
        <a:xfrm>
          <a:off x="15214111" y="99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115697</xdr:rowOff>
    </xdr:from>
    <xdr:to>
      <xdr:col>21</xdr:col>
      <xdr:colOff>161925</xdr:colOff>
      <xdr:row>58</xdr:row>
      <xdr:rowOff>130149</xdr:rowOff>
    </xdr:to>
    <xdr:cxnSp macro="">
      <xdr:nvCxnSpPr>
        <xdr:cNvPr id="590" name="直線コネクタ 589"/>
        <xdr:cNvCxnSpPr/>
      </xdr:nvCxnSpPr>
      <xdr:spPr>
        <a:xfrm flipV="1">
          <a:off x="13703300" y="9888347"/>
          <a:ext cx="889000" cy="1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91" name="フローチャート : 判断 590"/>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155160</xdr:rowOff>
    </xdr:from>
    <xdr:ext cx="534377" cy="259045"/>
    <xdr:sp macro="" textlink="">
      <xdr:nvSpPr>
        <xdr:cNvPr id="592" name="テキスト ボックス 591"/>
        <xdr:cNvSpPr txBox="1"/>
      </xdr:nvSpPr>
      <xdr:spPr>
        <a:xfrm>
          <a:off x="14325111" y="95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130149</xdr:rowOff>
    </xdr:from>
    <xdr:to>
      <xdr:col>19</xdr:col>
      <xdr:colOff>644525</xdr:colOff>
      <xdr:row>59</xdr:row>
      <xdr:rowOff>81953</xdr:rowOff>
    </xdr:to>
    <xdr:cxnSp macro="">
      <xdr:nvCxnSpPr>
        <xdr:cNvPr id="593" name="直線コネクタ 592"/>
        <xdr:cNvCxnSpPr/>
      </xdr:nvCxnSpPr>
      <xdr:spPr>
        <a:xfrm flipV="1">
          <a:off x="12814300" y="10074249"/>
          <a:ext cx="889000" cy="1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4" name="フローチャート : 判断 593"/>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39464</xdr:rowOff>
    </xdr:from>
    <xdr:ext cx="534377" cy="259045"/>
    <xdr:sp macro="" textlink="">
      <xdr:nvSpPr>
        <xdr:cNvPr id="595" name="テキスト ボックス 594"/>
        <xdr:cNvSpPr txBox="1"/>
      </xdr:nvSpPr>
      <xdr:spPr>
        <a:xfrm>
          <a:off x="13436111" y="96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6" name="フローチャート : 判断 595"/>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26243</xdr:rowOff>
    </xdr:from>
    <xdr:ext cx="534377" cy="259045"/>
    <xdr:sp macro="" textlink="">
      <xdr:nvSpPr>
        <xdr:cNvPr id="597" name="テキスト ボックス 596"/>
        <xdr:cNvSpPr txBox="1"/>
      </xdr:nvSpPr>
      <xdr:spPr>
        <a:xfrm>
          <a:off x="12547111" y="96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161861</xdr:rowOff>
    </xdr:from>
    <xdr:to>
      <xdr:col>23</xdr:col>
      <xdr:colOff>568325</xdr:colOff>
      <xdr:row>58</xdr:row>
      <xdr:rowOff>92011</xdr:rowOff>
    </xdr:to>
    <xdr:sp macro="" textlink="">
      <xdr:nvSpPr>
        <xdr:cNvPr id="603" name="円/楕円 602"/>
        <xdr:cNvSpPr/>
      </xdr:nvSpPr>
      <xdr:spPr>
        <a:xfrm>
          <a:off x="16268700" y="99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140288</xdr:rowOff>
    </xdr:from>
    <xdr:ext cx="534377" cy="259045"/>
    <xdr:sp macro="" textlink="">
      <xdr:nvSpPr>
        <xdr:cNvPr id="604" name="教育費該当値テキスト"/>
        <xdr:cNvSpPr txBox="1"/>
      </xdr:nvSpPr>
      <xdr:spPr>
        <a:xfrm>
          <a:off x="16370300" y="991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43,755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162992</xdr:rowOff>
    </xdr:from>
    <xdr:to>
      <xdr:col>22</xdr:col>
      <xdr:colOff>415925</xdr:colOff>
      <xdr:row>56</xdr:row>
      <xdr:rowOff>93142</xdr:rowOff>
    </xdr:to>
    <xdr:sp macro="" textlink="">
      <xdr:nvSpPr>
        <xdr:cNvPr id="605" name="円/楕円 604"/>
        <xdr:cNvSpPr/>
      </xdr:nvSpPr>
      <xdr:spPr>
        <a:xfrm>
          <a:off x="15430500" y="95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109669</xdr:rowOff>
    </xdr:from>
    <xdr:ext cx="534377" cy="259045"/>
    <xdr:sp macro="" textlink="">
      <xdr:nvSpPr>
        <xdr:cNvPr id="606" name="テキスト ボックス 605"/>
        <xdr:cNvSpPr txBox="1"/>
      </xdr:nvSpPr>
      <xdr:spPr>
        <a:xfrm>
          <a:off x="15214111" y="93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64897</xdr:rowOff>
    </xdr:from>
    <xdr:to>
      <xdr:col>21</xdr:col>
      <xdr:colOff>212725</xdr:colOff>
      <xdr:row>57</xdr:row>
      <xdr:rowOff>166497</xdr:rowOff>
    </xdr:to>
    <xdr:sp macro="" textlink="">
      <xdr:nvSpPr>
        <xdr:cNvPr id="607" name="円/楕円 606"/>
        <xdr:cNvSpPr/>
      </xdr:nvSpPr>
      <xdr:spPr>
        <a:xfrm>
          <a:off x="14541500" y="9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157624</xdr:rowOff>
    </xdr:from>
    <xdr:ext cx="534377" cy="259045"/>
    <xdr:sp macro="" textlink="">
      <xdr:nvSpPr>
        <xdr:cNvPr id="608" name="テキスト ボックス 607"/>
        <xdr:cNvSpPr txBox="1"/>
      </xdr:nvSpPr>
      <xdr:spPr>
        <a:xfrm>
          <a:off x="14325111" y="99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79349</xdr:rowOff>
    </xdr:from>
    <xdr:to>
      <xdr:col>20</xdr:col>
      <xdr:colOff>9525</xdr:colOff>
      <xdr:row>59</xdr:row>
      <xdr:rowOff>9499</xdr:rowOff>
    </xdr:to>
    <xdr:sp macro="" textlink="">
      <xdr:nvSpPr>
        <xdr:cNvPr id="609" name="円/楕円 608"/>
        <xdr:cNvSpPr/>
      </xdr:nvSpPr>
      <xdr:spPr>
        <a:xfrm>
          <a:off x="13652500" y="100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626</xdr:rowOff>
    </xdr:from>
    <xdr:ext cx="534377" cy="259045"/>
    <xdr:sp macro="" textlink="">
      <xdr:nvSpPr>
        <xdr:cNvPr id="610" name="テキスト ボックス 609"/>
        <xdr:cNvSpPr txBox="1"/>
      </xdr:nvSpPr>
      <xdr:spPr>
        <a:xfrm>
          <a:off x="13436111" y="101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36,752</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31153</xdr:rowOff>
    </xdr:from>
    <xdr:to>
      <xdr:col>18</xdr:col>
      <xdr:colOff>492125</xdr:colOff>
      <xdr:row>59</xdr:row>
      <xdr:rowOff>132753</xdr:rowOff>
    </xdr:to>
    <xdr:sp macro="" textlink="">
      <xdr:nvSpPr>
        <xdr:cNvPr id="611" name="円/楕円 610"/>
        <xdr:cNvSpPr/>
      </xdr:nvSpPr>
      <xdr:spPr>
        <a:xfrm>
          <a:off x="12763500" y="101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123880</xdr:rowOff>
    </xdr:from>
    <xdr:ext cx="534377" cy="259045"/>
    <xdr:sp macro="" textlink="">
      <xdr:nvSpPr>
        <xdr:cNvPr id="612" name="テキスト ボックス 611"/>
        <xdr:cNvSpPr txBox="1"/>
      </xdr:nvSpPr>
      <xdr:spPr>
        <a:xfrm>
          <a:off x="12547111" y="102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6" name="テキスト ボックス 62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8" name="テキスト ボックス 62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30" name="テキスト ボックス 62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2" name="テキスト ボックス 631"/>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6" name="直線コネクタ 635"/>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9"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40" name="直線コネクタ 639"/>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40830</xdr:rowOff>
    </xdr:from>
    <xdr:to>
      <xdr:col>23</xdr:col>
      <xdr:colOff>517525</xdr:colOff>
      <xdr:row>79</xdr:row>
      <xdr:rowOff>44450</xdr:rowOff>
    </xdr:to>
    <xdr:cxnSp macro="">
      <xdr:nvCxnSpPr>
        <xdr:cNvPr id="641" name="直線コネクタ 640"/>
        <xdr:cNvCxnSpPr/>
      </xdr:nvCxnSpPr>
      <xdr:spPr>
        <a:xfrm>
          <a:off x="15481300" y="13585380"/>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2"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3" name="フローチャート : 判断 642"/>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40830</xdr:rowOff>
    </xdr:from>
    <xdr:to>
      <xdr:col>22</xdr:col>
      <xdr:colOff>365125</xdr:colOff>
      <xdr:row>79</xdr:row>
      <xdr:rowOff>44450</xdr:rowOff>
    </xdr:to>
    <xdr:cxnSp macro="">
      <xdr:nvCxnSpPr>
        <xdr:cNvPr id="644" name="直線コネクタ 643"/>
        <xdr:cNvCxnSpPr/>
      </xdr:nvCxnSpPr>
      <xdr:spPr>
        <a:xfrm flipV="1">
          <a:off x="14592300" y="1358538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34798</xdr:rowOff>
    </xdr:from>
    <xdr:to>
      <xdr:col>22</xdr:col>
      <xdr:colOff>415925</xdr:colOff>
      <xdr:row>78</xdr:row>
      <xdr:rowOff>136398</xdr:rowOff>
    </xdr:to>
    <xdr:sp macro="" textlink="">
      <xdr:nvSpPr>
        <xdr:cNvPr id="645" name="フローチャート : 判断 644"/>
        <xdr:cNvSpPr/>
      </xdr:nvSpPr>
      <xdr:spPr>
        <a:xfrm>
          <a:off x="15430500" y="134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152925</xdr:rowOff>
    </xdr:from>
    <xdr:ext cx="378565" cy="259045"/>
    <xdr:sp macro="" textlink="">
      <xdr:nvSpPr>
        <xdr:cNvPr id="646" name="テキスト ボックス 645"/>
        <xdr:cNvSpPr txBox="1"/>
      </xdr:nvSpPr>
      <xdr:spPr>
        <a:xfrm>
          <a:off x="15292017" y="1318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10540</xdr:rowOff>
    </xdr:from>
    <xdr:to>
      <xdr:col>21</xdr:col>
      <xdr:colOff>161925</xdr:colOff>
      <xdr:row>79</xdr:row>
      <xdr:rowOff>44450</xdr:rowOff>
    </xdr:to>
    <xdr:cxnSp macro="">
      <xdr:nvCxnSpPr>
        <xdr:cNvPr id="647" name="直線コネクタ 646"/>
        <xdr:cNvCxnSpPr/>
      </xdr:nvCxnSpPr>
      <xdr:spPr>
        <a:xfrm>
          <a:off x="13703300" y="13555090"/>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163385</xdr:rowOff>
    </xdr:from>
    <xdr:to>
      <xdr:col>21</xdr:col>
      <xdr:colOff>212725</xdr:colOff>
      <xdr:row>78</xdr:row>
      <xdr:rowOff>93535</xdr:rowOff>
    </xdr:to>
    <xdr:sp macro="" textlink="">
      <xdr:nvSpPr>
        <xdr:cNvPr id="648" name="フローチャート : 判断 647"/>
        <xdr:cNvSpPr/>
      </xdr:nvSpPr>
      <xdr:spPr>
        <a:xfrm>
          <a:off x="14541500" y="1336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110062</xdr:rowOff>
    </xdr:from>
    <xdr:ext cx="378565" cy="259045"/>
    <xdr:sp macro="" textlink="">
      <xdr:nvSpPr>
        <xdr:cNvPr id="649" name="テキスト ボックス 648"/>
        <xdr:cNvSpPr txBox="1"/>
      </xdr:nvSpPr>
      <xdr:spPr>
        <a:xfrm>
          <a:off x="14403017" y="1314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10540</xdr:rowOff>
    </xdr:from>
    <xdr:to>
      <xdr:col>19</xdr:col>
      <xdr:colOff>644525</xdr:colOff>
      <xdr:row>79</xdr:row>
      <xdr:rowOff>42545</xdr:rowOff>
    </xdr:to>
    <xdr:cxnSp macro="">
      <xdr:nvCxnSpPr>
        <xdr:cNvPr id="650" name="直線コネクタ 649"/>
        <xdr:cNvCxnSpPr/>
      </xdr:nvCxnSpPr>
      <xdr:spPr>
        <a:xfrm flipV="1">
          <a:off x="12814300" y="1355509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128524</xdr:rowOff>
    </xdr:from>
    <xdr:to>
      <xdr:col>20</xdr:col>
      <xdr:colOff>9525</xdr:colOff>
      <xdr:row>77</xdr:row>
      <xdr:rowOff>58674</xdr:rowOff>
    </xdr:to>
    <xdr:sp macro="" textlink="">
      <xdr:nvSpPr>
        <xdr:cNvPr id="651" name="フローチャート : 判断 650"/>
        <xdr:cNvSpPr/>
      </xdr:nvSpPr>
      <xdr:spPr>
        <a:xfrm>
          <a:off x="13652500" y="1315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75201</xdr:rowOff>
    </xdr:from>
    <xdr:ext cx="469744" cy="259045"/>
    <xdr:sp macro="" textlink="">
      <xdr:nvSpPr>
        <xdr:cNvPr id="652" name="テキスト ボックス 651"/>
        <xdr:cNvSpPr txBox="1"/>
      </xdr:nvSpPr>
      <xdr:spPr>
        <a:xfrm>
          <a:off x="13468427" y="129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2794</xdr:rowOff>
    </xdr:from>
    <xdr:to>
      <xdr:col>18</xdr:col>
      <xdr:colOff>492125</xdr:colOff>
      <xdr:row>76</xdr:row>
      <xdr:rowOff>104394</xdr:rowOff>
    </xdr:to>
    <xdr:sp macro="" textlink="">
      <xdr:nvSpPr>
        <xdr:cNvPr id="653" name="フローチャート : 判断 652"/>
        <xdr:cNvSpPr/>
      </xdr:nvSpPr>
      <xdr:spPr>
        <a:xfrm>
          <a:off x="12763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120921</xdr:rowOff>
    </xdr:from>
    <xdr:ext cx="469744" cy="259045"/>
    <xdr:sp macro="" textlink="">
      <xdr:nvSpPr>
        <xdr:cNvPr id="654" name="テキスト ボックス 653"/>
        <xdr:cNvSpPr txBox="1"/>
      </xdr:nvSpPr>
      <xdr:spPr>
        <a:xfrm>
          <a:off x="12579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6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161480</xdr:rowOff>
    </xdr:from>
    <xdr:to>
      <xdr:col>22</xdr:col>
      <xdr:colOff>415925</xdr:colOff>
      <xdr:row>79</xdr:row>
      <xdr:rowOff>91630</xdr:rowOff>
    </xdr:to>
    <xdr:sp macro="" textlink="">
      <xdr:nvSpPr>
        <xdr:cNvPr id="662" name="円/楕円 661"/>
        <xdr:cNvSpPr/>
      </xdr:nvSpPr>
      <xdr:spPr>
        <a:xfrm>
          <a:off x="15430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82757</xdr:rowOff>
    </xdr:from>
    <xdr:ext cx="313932" cy="259045"/>
    <xdr:sp macro="" textlink="">
      <xdr:nvSpPr>
        <xdr:cNvPr id="663" name="テキスト ボックス 662"/>
        <xdr:cNvSpPr txBox="1"/>
      </xdr:nvSpPr>
      <xdr:spPr>
        <a:xfrm>
          <a:off x="15324333" y="13627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131190</xdr:rowOff>
    </xdr:from>
    <xdr:to>
      <xdr:col>20</xdr:col>
      <xdr:colOff>9525</xdr:colOff>
      <xdr:row>79</xdr:row>
      <xdr:rowOff>61340</xdr:rowOff>
    </xdr:to>
    <xdr:sp macro="" textlink="">
      <xdr:nvSpPr>
        <xdr:cNvPr id="666" name="円/楕円 665"/>
        <xdr:cNvSpPr/>
      </xdr:nvSpPr>
      <xdr:spPr>
        <a:xfrm>
          <a:off x="13652500" y="135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52467</xdr:rowOff>
    </xdr:from>
    <xdr:ext cx="378565" cy="259045"/>
    <xdr:sp macro="" textlink="">
      <xdr:nvSpPr>
        <xdr:cNvPr id="667" name="テキスト ボックス 666"/>
        <xdr:cNvSpPr txBox="1"/>
      </xdr:nvSpPr>
      <xdr:spPr>
        <a:xfrm>
          <a:off x="13514017" y="1359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163195</xdr:rowOff>
    </xdr:from>
    <xdr:to>
      <xdr:col>18</xdr:col>
      <xdr:colOff>492125</xdr:colOff>
      <xdr:row>79</xdr:row>
      <xdr:rowOff>93345</xdr:rowOff>
    </xdr:to>
    <xdr:sp macro="" textlink="">
      <xdr:nvSpPr>
        <xdr:cNvPr id="668" name="円/楕円 667"/>
        <xdr:cNvSpPr/>
      </xdr:nvSpPr>
      <xdr:spPr>
        <a:xfrm>
          <a:off x="12763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84472</xdr:rowOff>
    </xdr:from>
    <xdr:ext cx="313932" cy="259045"/>
    <xdr:sp macro="" textlink="">
      <xdr:nvSpPr>
        <xdr:cNvPr id="669" name="テキスト ボックス 668"/>
        <xdr:cNvSpPr txBox="1"/>
      </xdr:nvSpPr>
      <xdr:spPr>
        <a:xfrm>
          <a:off x="12657333" y="1362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5" name="直線コネクタ 694"/>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6"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7" name="直線コネクタ 696"/>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8"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9" name="直線コネクタ 698"/>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159457</xdr:rowOff>
    </xdr:from>
    <xdr:to>
      <xdr:col>23</xdr:col>
      <xdr:colOff>517525</xdr:colOff>
      <xdr:row>94</xdr:row>
      <xdr:rowOff>166610</xdr:rowOff>
    </xdr:to>
    <xdr:cxnSp macro="">
      <xdr:nvCxnSpPr>
        <xdr:cNvPr id="700" name="直線コネクタ 699"/>
        <xdr:cNvCxnSpPr/>
      </xdr:nvCxnSpPr>
      <xdr:spPr>
        <a:xfrm>
          <a:off x="15481300" y="16275757"/>
          <a:ext cx="8382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701"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2" name="フローチャート : 判断 701"/>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148566</xdr:rowOff>
    </xdr:from>
    <xdr:to>
      <xdr:col>22</xdr:col>
      <xdr:colOff>365125</xdr:colOff>
      <xdr:row>94</xdr:row>
      <xdr:rowOff>159457</xdr:rowOff>
    </xdr:to>
    <xdr:cxnSp macro="">
      <xdr:nvCxnSpPr>
        <xdr:cNvPr id="703" name="直線コネクタ 702"/>
        <xdr:cNvCxnSpPr/>
      </xdr:nvCxnSpPr>
      <xdr:spPr>
        <a:xfrm>
          <a:off x="14592300" y="16264866"/>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4" name="フローチャート : 判断 703"/>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77925</xdr:rowOff>
    </xdr:from>
    <xdr:ext cx="534377" cy="259045"/>
    <xdr:sp macro="" textlink="">
      <xdr:nvSpPr>
        <xdr:cNvPr id="705" name="テキスト ボックス 704"/>
        <xdr:cNvSpPr txBox="1"/>
      </xdr:nvSpPr>
      <xdr:spPr>
        <a:xfrm>
          <a:off x="15214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136434</xdr:rowOff>
    </xdr:from>
    <xdr:to>
      <xdr:col>21</xdr:col>
      <xdr:colOff>161925</xdr:colOff>
      <xdr:row>94</xdr:row>
      <xdr:rowOff>148566</xdr:rowOff>
    </xdr:to>
    <xdr:cxnSp macro="">
      <xdr:nvCxnSpPr>
        <xdr:cNvPr id="706" name="直線コネクタ 705"/>
        <xdr:cNvCxnSpPr/>
      </xdr:nvCxnSpPr>
      <xdr:spPr>
        <a:xfrm>
          <a:off x="13703300" y="16252734"/>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7" name="フローチャート : 判断 706"/>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47880</xdr:rowOff>
    </xdr:from>
    <xdr:ext cx="534377" cy="259045"/>
    <xdr:sp macro="" textlink="">
      <xdr:nvSpPr>
        <xdr:cNvPr id="708" name="テキスト ボックス 707"/>
        <xdr:cNvSpPr txBox="1"/>
      </xdr:nvSpPr>
      <xdr:spPr>
        <a:xfrm>
          <a:off x="14325111" y="165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116464</xdr:rowOff>
    </xdr:from>
    <xdr:to>
      <xdr:col>19</xdr:col>
      <xdr:colOff>644525</xdr:colOff>
      <xdr:row>94</xdr:row>
      <xdr:rowOff>136434</xdr:rowOff>
    </xdr:to>
    <xdr:cxnSp macro="">
      <xdr:nvCxnSpPr>
        <xdr:cNvPr id="709" name="直線コネクタ 708"/>
        <xdr:cNvCxnSpPr/>
      </xdr:nvCxnSpPr>
      <xdr:spPr>
        <a:xfrm>
          <a:off x="12814300" y="16232764"/>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10" name="フローチャート : 判断 709"/>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37397</xdr:rowOff>
    </xdr:from>
    <xdr:ext cx="534377" cy="259045"/>
    <xdr:sp macro="" textlink="">
      <xdr:nvSpPr>
        <xdr:cNvPr id="711" name="テキスト ボックス 710"/>
        <xdr:cNvSpPr txBox="1"/>
      </xdr:nvSpPr>
      <xdr:spPr>
        <a:xfrm>
          <a:off x="13436111" y="164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2" name="フローチャート : 判断 711"/>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158604</xdr:rowOff>
    </xdr:from>
    <xdr:ext cx="534377" cy="259045"/>
    <xdr:sp macro="" textlink="">
      <xdr:nvSpPr>
        <xdr:cNvPr id="713" name="テキスト ボックス 712"/>
        <xdr:cNvSpPr txBox="1"/>
      </xdr:nvSpPr>
      <xdr:spPr>
        <a:xfrm>
          <a:off x="12547111" y="164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115810</xdr:rowOff>
    </xdr:from>
    <xdr:to>
      <xdr:col>23</xdr:col>
      <xdr:colOff>568325</xdr:colOff>
      <xdr:row>95</xdr:row>
      <xdr:rowOff>45960</xdr:rowOff>
    </xdr:to>
    <xdr:sp macro="" textlink="">
      <xdr:nvSpPr>
        <xdr:cNvPr id="719" name="円/楕円 718"/>
        <xdr:cNvSpPr/>
      </xdr:nvSpPr>
      <xdr:spPr>
        <a:xfrm>
          <a:off x="16268700" y="162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138687</xdr:rowOff>
    </xdr:from>
    <xdr:ext cx="534377" cy="259045"/>
    <xdr:sp macro="" textlink="">
      <xdr:nvSpPr>
        <xdr:cNvPr id="720" name="公債費該当値テキスト"/>
        <xdr:cNvSpPr txBox="1"/>
      </xdr:nvSpPr>
      <xdr:spPr>
        <a:xfrm>
          <a:off x="16370300" y="160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108657</xdr:rowOff>
    </xdr:from>
    <xdr:to>
      <xdr:col>22</xdr:col>
      <xdr:colOff>415925</xdr:colOff>
      <xdr:row>95</xdr:row>
      <xdr:rowOff>38807</xdr:rowOff>
    </xdr:to>
    <xdr:sp macro="" textlink="">
      <xdr:nvSpPr>
        <xdr:cNvPr id="721" name="円/楕円 720"/>
        <xdr:cNvSpPr/>
      </xdr:nvSpPr>
      <xdr:spPr>
        <a:xfrm>
          <a:off x="15430500" y="162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55334</xdr:rowOff>
    </xdr:from>
    <xdr:ext cx="534377" cy="259045"/>
    <xdr:sp macro="" textlink="">
      <xdr:nvSpPr>
        <xdr:cNvPr id="722" name="テキスト ボックス 721"/>
        <xdr:cNvSpPr txBox="1"/>
      </xdr:nvSpPr>
      <xdr:spPr>
        <a:xfrm>
          <a:off x="15214111" y="160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97766</xdr:rowOff>
    </xdr:from>
    <xdr:to>
      <xdr:col>21</xdr:col>
      <xdr:colOff>212725</xdr:colOff>
      <xdr:row>95</xdr:row>
      <xdr:rowOff>27916</xdr:rowOff>
    </xdr:to>
    <xdr:sp macro="" textlink="">
      <xdr:nvSpPr>
        <xdr:cNvPr id="723" name="円/楕円 722"/>
        <xdr:cNvSpPr/>
      </xdr:nvSpPr>
      <xdr:spPr>
        <a:xfrm>
          <a:off x="14541500" y="162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44443</xdr:rowOff>
    </xdr:from>
    <xdr:ext cx="534377" cy="259045"/>
    <xdr:sp macro="" textlink="">
      <xdr:nvSpPr>
        <xdr:cNvPr id="724" name="テキスト ボックス 723"/>
        <xdr:cNvSpPr txBox="1"/>
      </xdr:nvSpPr>
      <xdr:spPr>
        <a:xfrm>
          <a:off x="14325111" y="159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85634</xdr:rowOff>
    </xdr:from>
    <xdr:to>
      <xdr:col>20</xdr:col>
      <xdr:colOff>9525</xdr:colOff>
      <xdr:row>95</xdr:row>
      <xdr:rowOff>15784</xdr:rowOff>
    </xdr:to>
    <xdr:sp macro="" textlink="">
      <xdr:nvSpPr>
        <xdr:cNvPr id="725" name="円/楕円 724"/>
        <xdr:cNvSpPr/>
      </xdr:nvSpPr>
      <xdr:spPr>
        <a:xfrm>
          <a:off x="13652500" y="162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32311</xdr:rowOff>
    </xdr:from>
    <xdr:ext cx="534377" cy="259045"/>
    <xdr:sp macro="" textlink="">
      <xdr:nvSpPr>
        <xdr:cNvPr id="726" name="テキスト ボックス 725"/>
        <xdr:cNvSpPr txBox="1"/>
      </xdr:nvSpPr>
      <xdr:spPr>
        <a:xfrm>
          <a:off x="13436111" y="159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65664</xdr:rowOff>
    </xdr:from>
    <xdr:to>
      <xdr:col>18</xdr:col>
      <xdr:colOff>492125</xdr:colOff>
      <xdr:row>94</xdr:row>
      <xdr:rowOff>167264</xdr:rowOff>
    </xdr:to>
    <xdr:sp macro="" textlink="">
      <xdr:nvSpPr>
        <xdr:cNvPr id="727" name="円/楕円 726"/>
        <xdr:cNvSpPr/>
      </xdr:nvSpPr>
      <xdr:spPr>
        <a:xfrm>
          <a:off x="12763500" y="16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12341</xdr:rowOff>
    </xdr:from>
    <xdr:ext cx="534377" cy="259045"/>
    <xdr:sp macro="" textlink="">
      <xdr:nvSpPr>
        <xdr:cNvPr id="728" name="テキスト ボックス 727"/>
        <xdr:cNvSpPr txBox="1"/>
      </xdr:nvSpPr>
      <xdr:spPr>
        <a:xfrm>
          <a:off x="12547111" y="159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9" name="直線コネクタ 73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40" name="テキスト ボックス 73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3" name="直線コネクタ 74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4" name="テキスト ボックス 743"/>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8" name="直線コネクタ 747"/>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50" name="直線コネクタ 74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51"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2" name="直線コネクタ 751"/>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3" name="直線コネクタ 75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4"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5" name="フローチャート : 判断 754"/>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6" name="直線コネクタ 75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7" name="フローチャート : 判断 756"/>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8" name="テキスト ボックス 757"/>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9" name="直線コネクタ 75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60" name="フローチャート : 判断 759"/>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61" name="テキスト ボックス 760"/>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2" name="直線コネクタ 76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3" name="フローチャート : 判断 762"/>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4" name="テキスト ボックス 763"/>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5" name="フローチャート : 判断 76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6" name="テキスト ボックス 765"/>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2" name="円/楕円 77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3"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4" name="円/楕円 77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5" name="テキスト ボックス 77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6" name="円/楕円 77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7" name="テキスト ボックス 77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8" name="円/楕円 77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9" name="テキスト ボックス 77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80" name="円/楕円 77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81" name="テキスト ボックス 780"/>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■総務費：近年は普通建設事業の有無による増減はあるものの、ほぼ横ばいで推移しており、類似団体平均を下回っている。</a:t>
          </a:r>
          <a:r>
            <a:rPr lang="ja-JP" altLang="ja-JP" sz="1300" b="0" i="0" baseline="0">
              <a:solidFill>
                <a:schemeClr val="dk1"/>
              </a:solidFill>
              <a:effectLst/>
              <a:latin typeface="+mn-ea"/>
              <a:ea typeface="+mn-ea"/>
              <a:cs typeface="+mn-cs"/>
            </a:rPr>
            <a:t>今後も計画</a:t>
          </a:r>
          <a:r>
            <a:rPr lang="ja-JP" altLang="en-US" sz="1300" b="0" i="0" baseline="0">
              <a:solidFill>
                <a:schemeClr val="dk1"/>
              </a:solidFill>
              <a:effectLst/>
              <a:latin typeface="+mn-ea"/>
              <a:ea typeface="+mn-ea"/>
              <a:cs typeface="+mn-cs"/>
            </a:rPr>
            <a:t>的な事業実施</a:t>
          </a:r>
          <a:r>
            <a:rPr lang="ja-JP" altLang="ja-JP" sz="1300" b="0" i="0" baseline="0">
              <a:solidFill>
                <a:schemeClr val="dk1"/>
              </a:solidFill>
              <a:effectLst/>
              <a:latin typeface="+mn-ea"/>
              <a:ea typeface="+mn-ea"/>
              <a:cs typeface="+mn-cs"/>
            </a:rPr>
            <a:t>により、類似団体平均を下回るよう努める。</a:t>
          </a:r>
          <a:r>
            <a:rPr kumimoji="1" lang="ja-JP" altLang="en-US" sz="1300" b="0" i="0" baseline="0">
              <a:solidFill>
                <a:schemeClr val="dk1"/>
              </a:solidFill>
              <a:effectLst/>
              <a:latin typeface="+mn-ea"/>
              <a:ea typeface="+mn-ea"/>
              <a:cs typeface="+mn-cs"/>
            </a:rPr>
            <a:t> ■</a:t>
          </a:r>
          <a:r>
            <a:rPr kumimoji="1" lang="ja-JP" altLang="en-US" sz="1300">
              <a:latin typeface="+mn-ea"/>
              <a:ea typeface="+mn-ea"/>
            </a:rPr>
            <a:t>民生費：結婚・子育て支援事業の推進により児童福祉費が増加傾向にあるが、社会・老人福祉費を含めた民生費全体では類似団体平均と同水準である。今後も</a:t>
          </a:r>
          <a:r>
            <a:rPr lang="ja-JP" altLang="ja-JP" sz="1300" b="0" i="0" baseline="0">
              <a:solidFill>
                <a:schemeClr val="dk1"/>
              </a:solidFill>
              <a:effectLst/>
              <a:latin typeface="+mn-ea"/>
              <a:ea typeface="+mn-ea"/>
              <a:cs typeface="+mn-cs"/>
            </a:rPr>
            <a:t>経常経費の圧縮に努めながら、子育て支援</a:t>
          </a:r>
          <a:r>
            <a:rPr lang="ja-JP" altLang="en-US" sz="1300" b="0" i="0" baseline="0">
              <a:solidFill>
                <a:schemeClr val="dk1"/>
              </a:solidFill>
              <a:effectLst/>
              <a:latin typeface="+mn-ea"/>
              <a:ea typeface="+mn-ea"/>
              <a:cs typeface="+mn-cs"/>
            </a:rPr>
            <a:t>事業</a:t>
          </a:r>
          <a:r>
            <a:rPr lang="ja-JP" altLang="ja-JP" sz="1300" b="0" i="0" baseline="0">
              <a:solidFill>
                <a:schemeClr val="dk1"/>
              </a:solidFill>
              <a:effectLst/>
              <a:latin typeface="+mn-ea"/>
              <a:ea typeface="+mn-ea"/>
              <a:cs typeface="+mn-cs"/>
            </a:rPr>
            <a:t>に予算の重点配分を図</a:t>
          </a:r>
          <a:r>
            <a:rPr lang="ja-JP" altLang="en-US" sz="1300" b="0" i="0" baseline="0">
              <a:solidFill>
                <a:schemeClr val="dk1"/>
              </a:solidFill>
              <a:effectLst/>
              <a:latin typeface="+mn-ea"/>
              <a:ea typeface="+mn-ea"/>
              <a:cs typeface="+mn-cs"/>
            </a:rPr>
            <a:t>る</a:t>
          </a:r>
          <a:r>
            <a:rPr lang="ja-JP" altLang="ja-JP" sz="1300" b="0" i="0" baseline="0">
              <a:solidFill>
                <a:schemeClr val="dk1"/>
              </a:solidFill>
              <a:effectLst/>
              <a:latin typeface="+mn-ea"/>
              <a:ea typeface="+mn-ea"/>
              <a:cs typeface="+mn-cs"/>
            </a:rPr>
            <a:t>。</a:t>
          </a:r>
          <a:r>
            <a:rPr kumimoji="1" lang="ja-JP" altLang="en-US" sz="1300" b="0" i="0" baseline="0">
              <a:solidFill>
                <a:schemeClr val="dk1"/>
              </a:solidFill>
              <a:effectLst/>
              <a:latin typeface="+mn-ea"/>
              <a:ea typeface="+mn-ea"/>
              <a:cs typeface="+mn-cs"/>
            </a:rPr>
            <a:t> ■</a:t>
          </a:r>
          <a:r>
            <a:rPr kumimoji="1" lang="ja-JP" altLang="en-US" sz="1300">
              <a:latin typeface="+mn-ea"/>
              <a:ea typeface="+mn-ea"/>
            </a:rPr>
            <a:t>衛生費：平成</a:t>
          </a:r>
          <a:r>
            <a:rPr kumimoji="1" lang="en-US" altLang="ja-JP" sz="1300">
              <a:latin typeface="+mn-ea"/>
              <a:ea typeface="+mn-ea"/>
            </a:rPr>
            <a:t>27</a:t>
          </a:r>
          <a:r>
            <a:rPr kumimoji="1" lang="ja-JP" altLang="en-US" sz="1300">
              <a:latin typeface="+mn-ea"/>
              <a:ea typeface="+mn-ea"/>
            </a:rPr>
            <a:t>年度は地域医療体制整備補助金があったことで一時的に増加したところであるが、</a:t>
          </a:r>
          <a:r>
            <a:rPr lang="ja-JP" altLang="ja-JP" sz="1300" b="0" i="0" baseline="0">
              <a:solidFill>
                <a:schemeClr val="dk1"/>
              </a:solidFill>
              <a:effectLst/>
              <a:latin typeface="+mn-ea"/>
              <a:ea typeface="+mn-ea"/>
              <a:cs typeface="+mn-cs"/>
            </a:rPr>
            <a:t>類似団体を常に下回って</a:t>
          </a:r>
          <a:r>
            <a:rPr lang="ja-JP" altLang="en-US" sz="1300" b="0" i="0" baseline="0">
              <a:solidFill>
                <a:schemeClr val="dk1"/>
              </a:solidFill>
              <a:effectLst/>
              <a:latin typeface="+mn-ea"/>
              <a:ea typeface="+mn-ea"/>
              <a:cs typeface="+mn-cs"/>
            </a:rPr>
            <a:t>おり今後も計画的な事業の執行により、</a:t>
          </a:r>
          <a:r>
            <a:rPr lang="ja-JP" altLang="ja-JP" sz="1300" b="0" i="0" baseline="0">
              <a:solidFill>
                <a:schemeClr val="dk1"/>
              </a:solidFill>
              <a:effectLst/>
              <a:latin typeface="+mn-ea"/>
              <a:ea typeface="+mn-ea"/>
              <a:cs typeface="+mn-cs"/>
            </a:rPr>
            <a:t>類似団体平均を下回るよう努める。</a:t>
          </a:r>
          <a:r>
            <a:rPr kumimoji="1" lang="ja-JP" altLang="en-US" sz="1300" b="0" i="0" baseline="0">
              <a:solidFill>
                <a:schemeClr val="dk1"/>
              </a:solidFill>
              <a:effectLst/>
              <a:latin typeface="+mn-ea"/>
              <a:ea typeface="+mn-ea"/>
              <a:cs typeface="+mn-cs"/>
            </a:rPr>
            <a:t> ■</a:t>
          </a:r>
          <a:r>
            <a:rPr kumimoji="1" lang="ja-JP" altLang="en-US" sz="1300">
              <a:latin typeface="+mn-ea"/>
              <a:ea typeface="+mn-ea"/>
            </a:rPr>
            <a:t>労働費：継続実施してきた</a:t>
          </a:r>
          <a:r>
            <a:rPr kumimoji="1" lang="ja-JP" altLang="ja-JP" sz="1300">
              <a:solidFill>
                <a:schemeClr val="dk1"/>
              </a:solidFill>
              <a:effectLst/>
              <a:latin typeface="+mn-ea"/>
              <a:ea typeface="+mn-ea"/>
              <a:cs typeface="+mn-cs"/>
            </a:rPr>
            <a:t>緊急雇用対策</a:t>
          </a:r>
          <a:r>
            <a:rPr kumimoji="1" lang="ja-JP" altLang="en-US" sz="1300">
              <a:solidFill>
                <a:schemeClr val="dk1"/>
              </a:solidFill>
              <a:effectLst/>
              <a:latin typeface="+mn-ea"/>
              <a:ea typeface="+mn-ea"/>
              <a:cs typeface="+mn-cs"/>
            </a:rPr>
            <a:t>事業が順次完了したことで年々減少してきており、平成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年度では類似団体平均と同水準となったところである。</a:t>
          </a:r>
          <a:r>
            <a:rPr kumimoji="1" lang="ja-JP" altLang="en-US" sz="1300" baseline="0">
              <a:solidFill>
                <a:schemeClr val="dk1"/>
              </a:solidFill>
              <a:effectLst/>
              <a:latin typeface="+mn-ea"/>
              <a:ea typeface="+mn-ea"/>
              <a:cs typeface="+mn-cs"/>
            </a:rPr>
            <a:t> </a:t>
          </a:r>
          <a:r>
            <a:rPr kumimoji="1" lang="ja-JP" altLang="en-US" sz="1300">
              <a:solidFill>
                <a:schemeClr val="dk1"/>
              </a:solidFill>
              <a:effectLst/>
              <a:latin typeface="+mn-ea"/>
              <a:ea typeface="+mn-ea"/>
              <a:cs typeface="+mn-cs"/>
            </a:rPr>
            <a:t>■</a:t>
          </a:r>
          <a:r>
            <a:rPr kumimoji="1" lang="ja-JP" altLang="en-US" sz="1300">
              <a:latin typeface="+mn-ea"/>
              <a:ea typeface="+mn-ea"/>
            </a:rPr>
            <a:t>農林水産業費：</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ja-JP" altLang="en-US" sz="1300">
              <a:latin typeface="+mn-ea"/>
              <a:ea typeface="+mn-ea"/>
            </a:rPr>
            <a:t>多面的機能支払支援事業費補助金の進捗により、類似団体平均を上回ったところである。</a:t>
          </a:r>
          <a:r>
            <a:rPr kumimoji="1" lang="ja-JP" altLang="en-US" sz="1300" baseline="0">
              <a:latin typeface="+mn-ea"/>
              <a:ea typeface="+mn-ea"/>
            </a:rPr>
            <a:t> </a:t>
          </a:r>
          <a:r>
            <a:rPr kumimoji="1" lang="ja-JP" altLang="en-US" sz="1300">
              <a:latin typeface="+mn-ea"/>
              <a:ea typeface="+mn-ea"/>
            </a:rPr>
            <a:t>■商工費：近年は普通建設事業の進捗により、類似団体平均を大きく上回っている。</a:t>
          </a:r>
          <a:r>
            <a:rPr kumimoji="1" lang="ja-JP" altLang="en-US" sz="1300" baseline="0">
              <a:latin typeface="+mn-ea"/>
              <a:ea typeface="+mn-ea"/>
            </a:rPr>
            <a:t> </a:t>
          </a:r>
          <a:r>
            <a:rPr kumimoji="1" lang="ja-JP" altLang="en-US" sz="1300">
              <a:latin typeface="+mn-ea"/>
              <a:ea typeface="+mn-ea"/>
            </a:rPr>
            <a:t>■土木費：社会資本整備総合交付金を活用した幹線道路整備、公園整備、住宅整備などの進捗により、</a:t>
          </a:r>
          <a:r>
            <a:rPr kumimoji="1" lang="ja-JP" altLang="ja-JP" sz="1300">
              <a:solidFill>
                <a:schemeClr val="dk1"/>
              </a:solidFill>
              <a:effectLst/>
              <a:latin typeface="+mn-ea"/>
              <a:ea typeface="+mn-ea"/>
              <a:cs typeface="+mn-cs"/>
            </a:rPr>
            <a:t>類似団体平均を上回っている</a:t>
          </a:r>
          <a:r>
            <a:rPr kumimoji="1" lang="ja-JP" altLang="en-US" sz="1300">
              <a:solidFill>
                <a:schemeClr val="dk1"/>
              </a:solidFill>
              <a:effectLst/>
              <a:latin typeface="+mn-ea"/>
              <a:ea typeface="+mn-ea"/>
              <a:cs typeface="+mn-cs"/>
            </a:rPr>
            <a:t>。</a:t>
          </a:r>
          <a:r>
            <a:rPr kumimoji="1" lang="ja-JP" altLang="en-US" sz="1300" baseline="0">
              <a:solidFill>
                <a:schemeClr val="dk1"/>
              </a:solidFill>
              <a:effectLst/>
              <a:latin typeface="+mn-ea"/>
              <a:ea typeface="+mn-ea"/>
              <a:cs typeface="+mn-cs"/>
            </a:rPr>
            <a:t> </a:t>
          </a:r>
          <a:r>
            <a:rPr kumimoji="1" lang="ja-JP" altLang="en-US" sz="1300">
              <a:solidFill>
                <a:schemeClr val="dk1"/>
              </a:solidFill>
              <a:effectLst/>
              <a:latin typeface="+mn-ea"/>
              <a:ea typeface="+mn-ea"/>
              <a:cs typeface="+mn-cs"/>
            </a:rPr>
            <a:t>■消防費：平成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年度は消防防災センター整備事業、デジタル防災行政無線整備事業などの大型事業の進捗により、類似団体平均と比較して突出して大きくなったところである。</a:t>
          </a:r>
          <a:r>
            <a:rPr kumimoji="1" lang="ja-JP" altLang="en-US" sz="1300" baseline="0">
              <a:solidFill>
                <a:schemeClr val="dk1"/>
              </a:solidFill>
              <a:effectLst/>
              <a:latin typeface="+mn-ea"/>
              <a:ea typeface="+mn-ea"/>
              <a:cs typeface="+mn-cs"/>
            </a:rPr>
            <a:t> </a:t>
          </a:r>
          <a:r>
            <a:rPr kumimoji="1" lang="ja-JP" altLang="en-US" sz="1300">
              <a:solidFill>
                <a:schemeClr val="dk1"/>
              </a:solidFill>
              <a:effectLst/>
              <a:latin typeface="+mn-ea"/>
              <a:ea typeface="+mn-ea"/>
              <a:cs typeface="+mn-cs"/>
            </a:rPr>
            <a:t>■教育費：老朽化してきている学校の大規模改造事業やコミュニティ施設整備を年次的に進めており、近年増加傾向にある。</a:t>
          </a:r>
          <a:r>
            <a:rPr kumimoji="1" lang="ja-JP" altLang="en-US" sz="1300" baseline="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■公債費：</a:t>
          </a:r>
          <a:r>
            <a:rPr lang="ja-JP" altLang="ja-JP" sz="1300">
              <a:solidFill>
                <a:schemeClr val="dk1"/>
              </a:solidFill>
              <a:effectLst/>
              <a:latin typeface="+mn-ea"/>
              <a:ea typeface="+mn-ea"/>
              <a:cs typeface="+mn-cs"/>
            </a:rPr>
            <a:t>公債費については、総合計画に基づく大型事業に順次着手しており、類似団体を常に上回っているが、後年度を見据えた計画的な借入れと堅実な財政計画を立て</a:t>
          </a:r>
          <a:r>
            <a:rPr lang="ja-JP" altLang="ja-JP" sz="1300" b="0" i="0" baseline="0">
              <a:solidFill>
                <a:schemeClr val="dk1"/>
              </a:solidFill>
              <a:effectLst/>
              <a:latin typeface="+mn-ea"/>
              <a:ea typeface="+mn-ea"/>
              <a:cs typeface="+mn-cs"/>
            </a:rPr>
            <a:t>ながら起債発行をしており、今後も計画的かつ交付税措置のある有利な起債発行に努めながら、健全な財政運営を図っていく</a:t>
          </a:r>
          <a:r>
            <a:rPr lang="ja-JP" altLang="en-US" sz="1300" b="0" i="0" baseline="0">
              <a:solidFill>
                <a:schemeClr val="dk1"/>
              </a:solidFill>
              <a:effectLst/>
              <a:latin typeface="+mn-ea"/>
              <a:ea typeface="+mn-ea"/>
              <a:cs typeface="+mn-cs"/>
            </a:rPr>
            <a:t>。</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実質収支は</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％から7％台で推移しており、安定して繰越金がある状態である。</a:t>
          </a:r>
          <a:endParaRPr lang="ja-JP" altLang="ja-JP" sz="1400">
            <a:effectLst/>
          </a:endParaRPr>
        </a:p>
        <a:p>
          <a:pPr rtl="0"/>
          <a:r>
            <a:rPr lang="ja-JP" altLang="ja-JP" sz="1100" b="0" i="0" baseline="0">
              <a:solidFill>
                <a:schemeClr val="dk1"/>
              </a:solidFill>
              <a:effectLst/>
              <a:latin typeface="+mn-lt"/>
              <a:ea typeface="+mn-ea"/>
              <a:cs typeface="+mn-cs"/>
            </a:rPr>
            <a:t>　また財政調整基金残高も安定しており、基金を取り崩すことなく財政運営が行えている。今後もこの傾向を堅持していく。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全会計において黒字であり、赤字会計は存在していない。会計独立の原則にのっとって事業が行えている。</a:t>
          </a:r>
          <a:endParaRPr lang="ja-JP" altLang="ja-JP" sz="1400">
            <a:effectLst/>
          </a:endParaRPr>
        </a:p>
        <a:p>
          <a:pPr rtl="0"/>
          <a:r>
            <a:rPr lang="ja-JP" altLang="ja-JP" sz="1100" b="0" i="0" baseline="0">
              <a:solidFill>
                <a:schemeClr val="dk1"/>
              </a:solidFill>
              <a:effectLst/>
              <a:latin typeface="+mn-lt"/>
              <a:ea typeface="+mn-ea"/>
              <a:cs typeface="+mn-cs"/>
            </a:rPr>
            <a:t>　一般会計においては黒字額はほぼ同水準で安定しているが、国民健康保険特別会計では医療給付費の伸びにより黒字額が大きく変動しているところである。医療費の変動については不透明な部分もあるが、医療給付費抑制のため意識啓発事業にも取り組んでおり、引き続き継続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11247344</v>
      </c>
      <c r="BO4" s="379"/>
      <c r="BP4" s="379"/>
      <c r="BQ4" s="379"/>
      <c r="BR4" s="379"/>
      <c r="BS4" s="379"/>
      <c r="BT4" s="379"/>
      <c r="BU4" s="380"/>
      <c r="BV4" s="378">
        <v>13275836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6.8</v>
      </c>
      <c r="CU4" s="385"/>
      <c r="CV4" s="385"/>
      <c r="CW4" s="385"/>
      <c r="CX4" s="385"/>
      <c r="CY4" s="385"/>
      <c r="CZ4" s="385"/>
      <c r="DA4" s="386"/>
      <c r="DB4" s="384">
        <v>6.1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10636209</v>
      </c>
      <c r="BO5" s="416"/>
      <c r="BP5" s="416"/>
      <c r="BQ5" s="416"/>
      <c r="BR5" s="416"/>
      <c r="BS5" s="416"/>
      <c r="BT5" s="416"/>
      <c r="BU5" s="417"/>
      <c r="BV5" s="415">
        <v>12693810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77.5</v>
      </c>
      <c r="CU5" s="413"/>
      <c r="CV5" s="413"/>
      <c r="CW5" s="413"/>
      <c r="CX5" s="413"/>
      <c r="CY5" s="413"/>
      <c r="CZ5" s="413"/>
      <c r="DA5" s="414"/>
      <c r="DB5" s="412">
        <v>78.7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611135</v>
      </c>
      <c r="BO6" s="416"/>
      <c r="BP6" s="416"/>
      <c r="BQ6" s="416"/>
      <c r="BR6" s="416"/>
      <c r="BS6" s="416"/>
      <c r="BT6" s="416"/>
      <c r="BU6" s="417"/>
      <c r="BV6" s="415">
        <v>582026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83.3</v>
      </c>
      <c r="CU6" s="453"/>
      <c r="CV6" s="453"/>
      <c r="CW6" s="453"/>
      <c r="CX6" s="453"/>
      <c r="CY6" s="453"/>
      <c r="CZ6" s="453"/>
      <c r="DA6" s="454"/>
      <c r="DB6" s="452">
        <v>85.2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138530</v>
      </c>
      <c r="BO7" s="416"/>
      <c r="BP7" s="416"/>
      <c r="BQ7" s="416"/>
      <c r="BR7" s="416"/>
      <c r="BS7" s="416"/>
      <c r="BT7" s="416"/>
      <c r="BU7" s="417"/>
      <c r="BV7" s="415">
        <v>166392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6966337</v>
      </c>
      <c r="CU7" s="416"/>
      <c r="CV7" s="416"/>
      <c r="CW7" s="416"/>
      <c r="CX7" s="416"/>
      <c r="CY7" s="416"/>
      <c r="CZ7" s="416"/>
      <c r="DA7" s="417"/>
      <c r="DB7" s="415">
        <v>6802601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472605</v>
      </c>
      <c r="BO8" s="416"/>
      <c r="BP8" s="416"/>
      <c r="BQ8" s="416"/>
      <c r="BR8" s="416"/>
      <c r="BS8" s="416"/>
      <c r="BT8" s="416"/>
      <c r="BU8" s="417"/>
      <c r="BV8" s="415">
        <v>415634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25335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56971</v>
      </c>
      <c r="BO9" s="416"/>
      <c r="BP9" s="416"/>
      <c r="BQ9" s="416"/>
      <c r="BR9" s="416"/>
      <c r="BS9" s="416"/>
      <c r="BT9" s="416"/>
      <c r="BU9" s="417"/>
      <c r="BV9" s="415">
        <v>-10417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15.1</v>
      </c>
      <c r="CU9" s="413"/>
      <c r="CV9" s="413"/>
      <c r="CW9" s="413"/>
      <c r="CX9" s="413"/>
      <c r="CY9" s="413"/>
      <c r="CZ9" s="413"/>
      <c r="DA9" s="414"/>
      <c r="DB9" s="412">
        <v>15.6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27182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1269</v>
      </c>
      <c r="BO10" s="416"/>
      <c r="BP10" s="416"/>
      <c r="BQ10" s="416"/>
      <c r="BR10" s="416"/>
      <c r="BS10" s="416"/>
      <c r="BT10" s="416"/>
      <c r="BU10" s="417"/>
      <c r="BV10" s="415">
        <v>2077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25750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40128</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25444</v>
      </c>
      <c r="S13" s="497"/>
      <c r="T13" s="497"/>
      <c r="U13" s="497"/>
      <c r="V13" s="498"/>
      <c r="W13" s="431" t="s">
        <v>120</v>
      </c>
      <c r="X13" s="432"/>
      <c r="Y13" s="432"/>
      <c r="Z13" s="432"/>
      <c r="AA13" s="432"/>
      <c r="AB13" s="422"/>
      <c r="AC13" s="466">
        <v>1012</v>
      </c>
      <c r="AD13" s="467"/>
      <c r="AE13" s="467"/>
      <c r="AF13" s="467"/>
      <c r="AG13" s="506"/>
      <c r="AH13" s="466">
        <v>1451</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58240</v>
      </c>
      <c r="BO13" s="416"/>
      <c r="BP13" s="416"/>
      <c r="BQ13" s="416"/>
      <c r="BR13" s="416"/>
      <c r="BS13" s="416"/>
      <c r="BT13" s="416"/>
      <c r="BU13" s="417"/>
      <c r="BV13" s="415">
        <v>-48468</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9.1</v>
      </c>
      <c r="CU13" s="413"/>
      <c r="CV13" s="413"/>
      <c r="CW13" s="413"/>
      <c r="CX13" s="413"/>
      <c r="CY13" s="413"/>
      <c r="CZ13" s="413"/>
      <c r="DA13" s="414"/>
      <c r="DB13" s="412">
        <v>10.1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26109</v>
      </c>
      <c r="S14" s="497"/>
      <c r="T14" s="497"/>
      <c r="U14" s="497"/>
      <c r="V14" s="498"/>
      <c r="W14" s="405"/>
      <c r="X14" s="406"/>
      <c r="Y14" s="406"/>
      <c r="Z14" s="406"/>
      <c r="AA14" s="406"/>
      <c r="AB14" s="395"/>
      <c r="AC14" s="499">
        <v>7.4</v>
      </c>
      <c r="AD14" s="500"/>
      <c r="AE14" s="500"/>
      <c r="AF14" s="500"/>
      <c r="AG14" s="501"/>
      <c r="AH14" s="499">
        <v>9.5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25783</v>
      </c>
      <c r="S15" s="497"/>
      <c r="T15" s="497"/>
      <c r="U15" s="497"/>
      <c r="V15" s="498"/>
      <c r="W15" s="431" t="s">
        <v>126</v>
      </c>
      <c r="X15" s="432"/>
      <c r="Y15" s="432"/>
      <c r="Z15" s="432"/>
      <c r="AA15" s="432"/>
      <c r="AB15" s="422"/>
      <c r="AC15" s="466">
        <v>5835</v>
      </c>
      <c r="AD15" s="467"/>
      <c r="AE15" s="467"/>
      <c r="AF15" s="467"/>
      <c r="AG15" s="506"/>
      <c r="AH15" s="466">
        <v>6530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3047116</v>
      </c>
      <c r="BO15" s="379"/>
      <c r="BP15" s="379"/>
      <c r="BQ15" s="379"/>
      <c r="BR15" s="379"/>
      <c r="BS15" s="379"/>
      <c r="BT15" s="379"/>
      <c r="BU15" s="380"/>
      <c r="BV15" s="378">
        <v>2926139</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42.7</v>
      </c>
      <c r="AD16" s="500"/>
      <c r="AE16" s="500"/>
      <c r="AF16" s="500"/>
      <c r="AG16" s="501"/>
      <c r="AH16" s="499">
        <v>42.7</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5688531</v>
      </c>
      <c r="BO16" s="416"/>
      <c r="BP16" s="416"/>
      <c r="BQ16" s="416"/>
      <c r="BR16" s="416"/>
      <c r="BS16" s="416"/>
      <c r="BT16" s="416"/>
      <c r="BU16" s="417"/>
      <c r="BV16" s="415">
        <v>5483561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6823</v>
      </c>
      <c r="AD17" s="467"/>
      <c r="AE17" s="467"/>
      <c r="AF17" s="467"/>
      <c r="AG17" s="506"/>
      <c r="AH17" s="466">
        <v>7294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3824738</v>
      </c>
      <c r="BO17" s="416"/>
      <c r="BP17" s="416"/>
      <c r="BQ17" s="416"/>
      <c r="BR17" s="416"/>
      <c r="BS17" s="416"/>
      <c r="BT17" s="416"/>
      <c r="BU17" s="417"/>
      <c r="BV17" s="415">
        <v>3708618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71.25</v>
      </c>
      <c r="M18" s="528"/>
      <c r="N18" s="528"/>
      <c r="O18" s="528"/>
      <c r="P18" s="528"/>
      <c r="Q18" s="528"/>
      <c r="R18" s="529"/>
      <c r="S18" s="529"/>
      <c r="T18" s="529"/>
      <c r="U18" s="529"/>
      <c r="V18" s="530"/>
      <c r="W18" s="433"/>
      <c r="X18" s="434"/>
      <c r="Y18" s="434"/>
      <c r="Z18" s="434"/>
      <c r="AA18" s="434"/>
      <c r="AB18" s="425"/>
      <c r="AC18" s="531">
        <v>49.9</v>
      </c>
      <c r="AD18" s="532"/>
      <c r="AE18" s="532"/>
      <c r="AF18" s="532"/>
      <c r="AG18" s="533"/>
      <c r="AH18" s="531">
        <v>47.7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5582254</v>
      </c>
      <c r="BO18" s="416"/>
      <c r="BP18" s="416"/>
      <c r="BQ18" s="416"/>
      <c r="BR18" s="416"/>
      <c r="BS18" s="416"/>
      <c r="BT18" s="416"/>
      <c r="BU18" s="417"/>
      <c r="BV18" s="415">
        <v>5533661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356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8103457</v>
      </c>
      <c r="BO19" s="416"/>
      <c r="BP19" s="416"/>
      <c r="BQ19" s="416"/>
      <c r="BR19" s="416"/>
      <c r="BS19" s="416"/>
      <c r="BT19" s="416"/>
      <c r="BU19" s="417"/>
      <c r="BV19" s="415">
        <v>7979654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8628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12537026</v>
      </c>
      <c r="BO23" s="416"/>
      <c r="BP23" s="416"/>
      <c r="BQ23" s="416"/>
      <c r="BR23" s="416"/>
      <c r="BS23" s="416"/>
      <c r="BT23" s="416"/>
      <c r="BU23" s="417"/>
      <c r="BV23" s="415">
        <v>12600399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8060</v>
      </c>
      <c r="R24" s="467"/>
      <c r="S24" s="467"/>
      <c r="T24" s="467"/>
      <c r="U24" s="467"/>
      <c r="V24" s="506"/>
      <c r="W24" s="561"/>
      <c r="X24" s="549"/>
      <c r="Y24" s="550"/>
      <c r="Z24" s="465" t="s">
        <v>150</v>
      </c>
      <c r="AA24" s="445"/>
      <c r="AB24" s="445"/>
      <c r="AC24" s="445"/>
      <c r="AD24" s="445"/>
      <c r="AE24" s="445"/>
      <c r="AF24" s="445"/>
      <c r="AG24" s="446"/>
      <c r="AH24" s="466">
        <v>231</v>
      </c>
      <c r="AI24" s="467"/>
      <c r="AJ24" s="467"/>
      <c r="AK24" s="467"/>
      <c r="AL24" s="506"/>
      <c r="AM24" s="466">
        <v>614460</v>
      </c>
      <c r="AN24" s="467"/>
      <c r="AO24" s="467"/>
      <c r="AP24" s="467"/>
      <c r="AQ24" s="467"/>
      <c r="AR24" s="506"/>
      <c r="AS24" s="466">
        <v>2660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9430716</v>
      </c>
      <c r="BO24" s="416"/>
      <c r="BP24" s="416"/>
      <c r="BQ24" s="416"/>
      <c r="BR24" s="416"/>
      <c r="BS24" s="416"/>
      <c r="BT24" s="416"/>
      <c r="BU24" s="417"/>
      <c r="BV24" s="415">
        <v>9382891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6600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784542</v>
      </c>
      <c r="BO25" s="379"/>
      <c r="BP25" s="379"/>
      <c r="BQ25" s="379"/>
      <c r="BR25" s="379"/>
      <c r="BS25" s="379"/>
      <c r="BT25" s="379"/>
      <c r="BU25" s="380"/>
      <c r="BV25" s="378">
        <v>973497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6040</v>
      </c>
      <c r="R26" s="467"/>
      <c r="S26" s="467"/>
      <c r="T26" s="467"/>
      <c r="U26" s="467"/>
      <c r="V26" s="506"/>
      <c r="W26" s="561"/>
      <c r="X26" s="549"/>
      <c r="Y26" s="550"/>
      <c r="Z26" s="465" t="s">
        <v>156</v>
      </c>
      <c r="AA26" s="571"/>
      <c r="AB26" s="571"/>
      <c r="AC26" s="571"/>
      <c r="AD26" s="571"/>
      <c r="AE26" s="571"/>
      <c r="AF26" s="571"/>
      <c r="AG26" s="572"/>
      <c r="AH26" s="466">
        <v>27</v>
      </c>
      <c r="AI26" s="467"/>
      <c r="AJ26" s="467"/>
      <c r="AK26" s="467"/>
      <c r="AL26" s="506"/>
      <c r="AM26" s="466">
        <v>60858</v>
      </c>
      <c r="AN26" s="467"/>
      <c r="AO26" s="467"/>
      <c r="AP26" s="467"/>
      <c r="AQ26" s="467"/>
      <c r="AR26" s="506"/>
      <c r="AS26" s="466">
        <v>2254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3620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376774</v>
      </c>
      <c r="BO27" s="585"/>
      <c r="BP27" s="585"/>
      <c r="BQ27" s="585"/>
      <c r="BR27" s="585"/>
      <c r="BS27" s="585"/>
      <c r="BT27" s="585"/>
      <c r="BU27" s="586"/>
      <c r="BV27" s="584">
        <v>376339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3140</v>
      </c>
      <c r="R28" s="467"/>
      <c r="S28" s="467"/>
      <c r="T28" s="467"/>
      <c r="U28" s="467"/>
      <c r="V28" s="506"/>
      <c r="W28" s="561"/>
      <c r="X28" s="549"/>
      <c r="Y28" s="550"/>
      <c r="Z28" s="465" t="s">
        <v>162</v>
      </c>
      <c r="AA28" s="445"/>
      <c r="AB28" s="445"/>
      <c r="AC28" s="445"/>
      <c r="AD28" s="445"/>
      <c r="AE28" s="445"/>
      <c r="AF28" s="445"/>
      <c r="AG28" s="446"/>
      <c r="AH28" s="466">
        <v>2</v>
      </c>
      <c r="AI28" s="467"/>
      <c r="AJ28" s="467"/>
      <c r="AK28" s="467"/>
      <c r="AL28" s="506"/>
      <c r="AM28" s="466" t="s">
        <v>163</v>
      </c>
      <c r="AN28" s="467"/>
      <c r="AO28" s="467"/>
      <c r="AP28" s="467"/>
      <c r="AQ28" s="467"/>
      <c r="AR28" s="506"/>
      <c r="AS28" s="466" t="s">
        <v>163</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1621835</v>
      </c>
      <c r="BO28" s="379"/>
      <c r="BP28" s="379"/>
      <c r="BQ28" s="379"/>
      <c r="BR28" s="379"/>
      <c r="BS28" s="379"/>
      <c r="BT28" s="379"/>
      <c r="BU28" s="380"/>
      <c r="BV28" s="378">
        <v>1620566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12</v>
      </c>
      <c r="M29" s="467"/>
      <c r="N29" s="467"/>
      <c r="O29" s="467"/>
      <c r="P29" s="506"/>
      <c r="Q29" s="466">
        <v>2940</v>
      </c>
      <c r="R29" s="467"/>
      <c r="S29" s="467"/>
      <c r="T29" s="467"/>
      <c r="U29" s="467"/>
      <c r="V29" s="506"/>
      <c r="W29" s="562"/>
      <c r="X29" s="563"/>
      <c r="Y29" s="564"/>
      <c r="Z29" s="465" t="s">
        <v>167</v>
      </c>
      <c r="AA29" s="445"/>
      <c r="AB29" s="445"/>
      <c r="AC29" s="445"/>
      <c r="AD29" s="445"/>
      <c r="AE29" s="445"/>
      <c r="AF29" s="445"/>
      <c r="AG29" s="446"/>
      <c r="AH29" s="466">
        <v>233</v>
      </c>
      <c r="AI29" s="467"/>
      <c r="AJ29" s="467"/>
      <c r="AK29" s="467"/>
      <c r="AL29" s="506"/>
      <c r="AM29" s="466">
        <v>617154</v>
      </c>
      <c r="AN29" s="467"/>
      <c r="AO29" s="467"/>
      <c r="AP29" s="467"/>
      <c r="AQ29" s="467"/>
      <c r="AR29" s="506"/>
      <c r="AS29" s="466">
        <v>2649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4050435</v>
      </c>
      <c r="BO29" s="416"/>
      <c r="BP29" s="416"/>
      <c r="BQ29" s="416"/>
      <c r="BR29" s="416"/>
      <c r="BS29" s="416"/>
      <c r="BT29" s="416"/>
      <c r="BU29" s="417"/>
      <c r="BV29" s="415">
        <v>3845172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1124571</v>
      </c>
      <c r="BO30" s="585"/>
      <c r="BP30" s="585"/>
      <c r="BQ30" s="585"/>
      <c r="BR30" s="585"/>
      <c r="BS30" s="585"/>
      <c r="BT30" s="585"/>
      <c r="BU30" s="586"/>
      <c r="BV30" s="584">
        <v>1152989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入善町国民健康保険特別会計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IF('各会計、関係団体の財政状況及び健全化判断比率'!B30="","",'各会計、関係団体の財政状況及び健全化判断比率'!B30)</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新川広域圏事務組合（一般会計）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入善町文化振興財団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入善町育英奨学資金特別会計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入善町後期高齢者医療特別会計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IF('各会計、関係団体の財政状況及び健全化判断比率'!B31="","",'各会計、関係団体の財政状況及び健全化判断比率'!B31)</f>
        <v>下水道特別会計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新川広域圏事務組合（ＣＡＴＶ事業特別会計）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入善町体育協会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7</v>
      </c>
      <c r="BF36" s="596"/>
      <c r="BG36" s="597" t="str">
        <f>IF('各会計、関係団体の財政状況及び健全化判断比率'!B32="","",'各会計、関係団体の財政状況及び健全化判断比率'!B32)</f>
        <v>農業集落排水特別会計</v>
      </c>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新川地域介護保険組合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入善町農業公社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富山県後期高齢者医療広域連合（一般会計）</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入善里山観光開発株式会社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富山県後期高齢者医療広域連合（後期高齢者医療事業特別会計）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富山県市町村会館管理組合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富山県市町村総合事務組合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下山用水組合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黒東合口用水組合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新川地域消防組合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532</v>
      </c>
      <c r="D34" s="1181"/>
      <c r="E34" s="1182"/>
      <c r="F34" s="32">
        <v>6.98</v>
      </c>
      <c r="G34" s="33">
        <v>6.27</v>
      </c>
      <c r="H34" s="33">
        <v>6.07</v>
      </c>
      <c r="I34" s="33">
        <v>6.09</v>
      </c>
      <c r="J34" s="34">
        <v>6.76</v>
      </c>
      <c r="K34" s="22"/>
      <c r="L34" s="22"/>
      <c r="M34" s="22"/>
      <c r="N34" s="22"/>
      <c r="O34" s="22"/>
      <c r="P34" s="22"/>
    </row>
    <row r="35" spans="1:16" ht="39" customHeight="1">
      <c r="A35" s="22"/>
      <c r="B35" s="35"/>
      <c r="C35" s="1175" t="s">
        <v>533</v>
      </c>
      <c r="D35" s="1176"/>
      <c r="E35" s="1177"/>
      <c r="F35" s="36">
        <v>1.48</v>
      </c>
      <c r="G35" s="37">
        <v>2.21</v>
      </c>
      <c r="H35" s="37">
        <v>1.57</v>
      </c>
      <c r="I35" s="37">
        <v>2.2000000000000002</v>
      </c>
      <c r="J35" s="38">
        <v>1.88</v>
      </c>
      <c r="K35" s="22"/>
      <c r="L35" s="22"/>
      <c r="M35" s="22"/>
      <c r="N35" s="22"/>
      <c r="O35" s="22"/>
      <c r="P35" s="22"/>
    </row>
    <row r="36" spans="1:16" ht="39" customHeight="1">
      <c r="A36" s="22"/>
      <c r="B36" s="35"/>
      <c r="C36" s="1175" t="s">
        <v>534</v>
      </c>
      <c r="D36" s="1176"/>
      <c r="E36" s="1177"/>
      <c r="F36" s="36">
        <v>0.49</v>
      </c>
      <c r="G36" s="37">
        <v>0.66</v>
      </c>
      <c r="H36" s="37">
        <v>0.48</v>
      </c>
      <c r="I36" s="37">
        <v>0.54</v>
      </c>
      <c r="J36" s="38">
        <v>0.54</v>
      </c>
      <c r="K36" s="22"/>
      <c r="L36" s="22"/>
      <c r="M36" s="22"/>
      <c r="N36" s="22"/>
      <c r="O36" s="22"/>
      <c r="P36" s="22"/>
    </row>
    <row r="37" spans="1:16" ht="39" customHeight="1">
      <c r="A37" s="22"/>
      <c r="B37" s="35"/>
      <c r="C37" s="1175" t="s">
        <v>535</v>
      </c>
      <c r="D37" s="1176"/>
      <c r="E37" s="1177"/>
      <c r="F37" s="36">
        <v>0.19</v>
      </c>
      <c r="G37" s="37">
        <v>0.2</v>
      </c>
      <c r="H37" s="37">
        <v>0.15</v>
      </c>
      <c r="I37" s="37">
        <v>0.15</v>
      </c>
      <c r="J37" s="38">
        <v>0.1</v>
      </c>
      <c r="K37" s="22"/>
      <c r="L37" s="22"/>
      <c r="M37" s="22"/>
      <c r="N37" s="22"/>
      <c r="O37" s="22"/>
      <c r="P37" s="22"/>
    </row>
    <row r="38" spans="1:16" ht="39" customHeight="1">
      <c r="A38" s="22"/>
      <c r="B38" s="35"/>
      <c r="C38" s="1175" t="s">
        <v>536</v>
      </c>
      <c r="D38" s="1176"/>
      <c r="E38" s="1177"/>
      <c r="F38" s="36">
        <v>0.08</v>
      </c>
      <c r="G38" s="37">
        <v>0.06</v>
      </c>
      <c r="H38" s="37">
        <v>0.03</v>
      </c>
      <c r="I38" s="37">
        <v>0.04</v>
      </c>
      <c r="J38" s="38">
        <v>0.03</v>
      </c>
      <c r="K38" s="22"/>
      <c r="L38" s="22"/>
      <c r="M38" s="22"/>
      <c r="N38" s="22"/>
      <c r="O38" s="22"/>
      <c r="P38" s="22"/>
    </row>
    <row r="39" spans="1:16" ht="39" customHeight="1">
      <c r="A39" s="22"/>
      <c r="B39" s="35"/>
      <c r="C39" s="1175" t="s">
        <v>537</v>
      </c>
      <c r="D39" s="1176"/>
      <c r="E39" s="1177"/>
      <c r="F39" s="36">
        <v>0.01</v>
      </c>
      <c r="G39" s="37">
        <v>0.01</v>
      </c>
      <c r="H39" s="37">
        <v>0.01</v>
      </c>
      <c r="I39" s="37">
        <v>0.01</v>
      </c>
      <c r="J39" s="38">
        <v>0.02</v>
      </c>
      <c r="K39" s="22"/>
      <c r="L39" s="22"/>
      <c r="M39" s="22"/>
      <c r="N39" s="22"/>
      <c r="O39" s="22"/>
      <c r="P39" s="22"/>
    </row>
    <row r="40" spans="1:16" ht="39" customHeight="1">
      <c r="A40" s="22"/>
      <c r="B40" s="35"/>
      <c r="C40" s="1175" t="s">
        <v>538</v>
      </c>
      <c r="D40" s="1176"/>
      <c r="E40" s="1177"/>
      <c r="F40" s="36">
        <v>0</v>
      </c>
      <c r="G40" s="37">
        <v>0</v>
      </c>
      <c r="H40" s="37">
        <v>0</v>
      </c>
      <c r="I40" s="37">
        <v>0</v>
      </c>
      <c r="J40" s="38">
        <v>0.01</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1370</v>
      </c>
      <c r="L45" s="60">
        <v>1336</v>
      </c>
      <c r="M45" s="60">
        <v>1308</v>
      </c>
      <c r="N45" s="60">
        <v>1274</v>
      </c>
      <c r="O45" s="61">
        <v>1245</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367</v>
      </c>
      <c r="L48" s="64">
        <v>413</v>
      </c>
      <c r="M48" s="64">
        <v>448</v>
      </c>
      <c r="N48" s="64">
        <v>384</v>
      </c>
      <c r="O48" s="65">
        <v>387</v>
      </c>
      <c r="P48" s="48"/>
      <c r="Q48" s="48"/>
      <c r="R48" s="48"/>
      <c r="S48" s="48"/>
      <c r="T48" s="48"/>
      <c r="U48" s="48"/>
    </row>
    <row r="49" spans="1:21" ht="30.75" customHeight="1">
      <c r="A49" s="48"/>
      <c r="B49" s="1193"/>
      <c r="C49" s="1194"/>
      <c r="D49" s="62"/>
      <c r="E49" s="1185" t="s">
        <v>15</v>
      </c>
      <c r="F49" s="1185"/>
      <c r="G49" s="1185"/>
      <c r="H49" s="1185"/>
      <c r="I49" s="1185"/>
      <c r="J49" s="1186"/>
      <c r="K49" s="63">
        <v>244</v>
      </c>
      <c r="L49" s="64">
        <v>223</v>
      </c>
      <c r="M49" s="64">
        <v>78</v>
      </c>
      <c r="N49" s="64">
        <v>48</v>
      </c>
      <c r="O49" s="65">
        <v>37</v>
      </c>
      <c r="P49" s="48"/>
      <c r="Q49" s="48"/>
      <c r="R49" s="48"/>
      <c r="S49" s="48"/>
      <c r="T49" s="48"/>
      <c r="U49" s="48"/>
    </row>
    <row r="50" spans="1:21" ht="30.75" customHeight="1">
      <c r="A50" s="48"/>
      <c r="B50" s="1193"/>
      <c r="C50" s="1194"/>
      <c r="D50" s="62"/>
      <c r="E50" s="1185" t="s">
        <v>16</v>
      </c>
      <c r="F50" s="1185"/>
      <c r="G50" s="1185"/>
      <c r="H50" s="1185"/>
      <c r="I50" s="1185"/>
      <c r="J50" s="1186"/>
      <c r="K50" s="63">
        <v>25</v>
      </c>
      <c r="L50" s="64">
        <v>24</v>
      </c>
      <c r="M50" s="64">
        <v>24</v>
      </c>
      <c r="N50" s="64">
        <v>36</v>
      </c>
      <c r="O50" s="65">
        <v>44</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1274</v>
      </c>
      <c r="L52" s="64">
        <v>1306</v>
      </c>
      <c r="M52" s="64">
        <v>1324</v>
      </c>
      <c r="N52" s="64">
        <v>1259</v>
      </c>
      <c r="O52" s="65">
        <v>1171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732</v>
      </c>
      <c r="L53" s="69">
        <v>690</v>
      </c>
      <c r="M53" s="69">
        <v>534</v>
      </c>
      <c r="N53" s="69">
        <v>483</v>
      </c>
      <c r="O53" s="70">
        <v>542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99" t="s">
        <v>23</v>
      </c>
      <c r="C41" s="1200"/>
      <c r="D41" s="81"/>
      <c r="E41" s="1205" t="s">
        <v>24</v>
      </c>
      <c r="F41" s="1205"/>
      <c r="G41" s="1205"/>
      <c r="H41" s="1206"/>
      <c r="I41" s="82">
        <v>10926</v>
      </c>
      <c r="J41" s="83">
        <v>10719</v>
      </c>
      <c r="K41" s="83">
        <v>11344</v>
      </c>
      <c r="L41" s="83">
        <v>12600</v>
      </c>
      <c r="M41" s="84">
        <v>12537</v>
      </c>
    </row>
    <row r="42" spans="2:13" ht="27.75" customHeight="1">
      <c r="B42" s="1201"/>
      <c r="C42" s="1202"/>
      <c r="D42" s="85"/>
      <c r="E42" s="1207" t="s">
        <v>25</v>
      </c>
      <c r="F42" s="1207"/>
      <c r="G42" s="1207"/>
      <c r="H42" s="1208"/>
      <c r="I42" s="86">
        <v>209</v>
      </c>
      <c r="J42" s="87">
        <v>285</v>
      </c>
      <c r="K42" s="87">
        <v>261</v>
      </c>
      <c r="L42" s="87">
        <v>221</v>
      </c>
      <c r="M42" s="88">
        <v>191</v>
      </c>
    </row>
    <row r="43" spans="2:13" ht="27.75" customHeight="1">
      <c r="B43" s="1201"/>
      <c r="C43" s="1202"/>
      <c r="D43" s="85"/>
      <c r="E43" s="1207" t="s">
        <v>26</v>
      </c>
      <c r="F43" s="1207"/>
      <c r="G43" s="1207"/>
      <c r="H43" s="1208"/>
      <c r="I43" s="86">
        <v>7861</v>
      </c>
      <c r="J43" s="87">
        <v>7832</v>
      </c>
      <c r="K43" s="87">
        <v>7988</v>
      </c>
      <c r="L43" s="87">
        <v>7711</v>
      </c>
      <c r="M43" s="88">
        <v>7125</v>
      </c>
    </row>
    <row r="44" spans="2:13" ht="27.75" customHeight="1">
      <c r="B44" s="1201"/>
      <c r="C44" s="1202"/>
      <c r="D44" s="85"/>
      <c r="E44" s="1207" t="s">
        <v>27</v>
      </c>
      <c r="F44" s="1207"/>
      <c r="G44" s="1207"/>
      <c r="H44" s="1208"/>
      <c r="I44" s="86">
        <v>506</v>
      </c>
      <c r="J44" s="87">
        <v>555</v>
      </c>
      <c r="K44" s="87">
        <v>495</v>
      </c>
      <c r="L44" s="87">
        <v>709</v>
      </c>
      <c r="M44" s="88">
        <v>837</v>
      </c>
    </row>
    <row r="45" spans="2:13" ht="27.75" customHeight="1">
      <c r="B45" s="1201"/>
      <c r="C45" s="1202"/>
      <c r="D45" s="85"/>
      <c r="E45" s="1207" t="s">
        <v>28</v>
      </c>
      <c r="F45" s="1207"/>
      <c r="G45" s="1207"/>
      <c r="H45" s="1208"/>
      <c r="I45" s="86">
        <v>2288</v>
      </c>
      <c r="J45" s="87">
        <v>2000</v>
      </c>
      <c r="K45" s="87">
        <v>1894</v>
      </c>
      <c r="L45" s="87">
        <v>1725</v>
      </c>
      <c r="M45" s="88">
        <v>1599</v>
      </c>
    </row>
    <row r="46" spans="2:13" ht="27.75" customHeight="1">
      <c r="B46" s="1201"/>
      <c r="C46" s="1202"/>
      <c r="D46" s="85"/>
      <c r="E46" s="1207" t="s">
        <v>29</v>
      </c>
      <c r="F46" s="1207"/>
      <c r="G46" s="1207"/>
      <c r="H46" s="1208"/>
      <c r="I46" s="86" t="s">
        <v>486</v>
      </c>
      <c r="J46" s="87" t="s">
        <v>486</v>
      </c>
      <c r="K46" s="87" t="s">
        <v>486</v>
      </c>
      <c r="L46" s="87" t="s">
        <v>486</v>
      </c>
      <c r="M46" s="88" t="s">
        <v>486</v>
      </c>
    </row>
    <row r="47" spans="2:13" ht="27.75" customHeight="1">
      <c r="B47" s="1201"/>
      <c r="C47" s="1202"/>
      <c r="D47" s="85"/>
      <c r="E47" s="1207" t="s">
        <v>30</v>
      </c>
      <c r="F47" s="1207"/>
      <c r="G47" s="1207"/>
      <c r="H47" s="1208"/>
      <c r="I47" s="86" t="s">
        <v>486</v>
      </c>
      <c r="J47" s="87" t="s">
        <v>486</v>
      </c>
      <c r="K47" s="87" t="s">
        <v>486</v>
      </c>
      <c r="L47" s="87" t="s">
        <v>486</v>
      </c>
      <c r="M47" s="88" t="s">
        <v>486</v>
      </c>
    </row>
    <row r="48" spans="2:13" ht="27.75" customHeight="1">
      <c r="B48" s="1203"/>
      <c r="C48" s="1204"/>
      <c r="D48" s="85"/>
      <c r="E48" s="1207" t="s">
        <v>31</v>
      </c>
      <c r="F48" s="1207"/>
      <c r="G48" s="1207"/>
      <c r="H48" s="1208"/>
      <c r="I48" s="86" t="s">
        <v>486</v>
      </c>
      <c r="J48" s="87" t="s">
        <v>486</v>
      </c>
      <c r="K48" s="87" t="s">
        <v>486</v>
      </c>
      <c r="L48" s="87" t="s">
        <v>486</v>
      </c>
      <c r="M48" s="88" t="s">
        <v>486</v>
      </c>
    </row>
    <row r="49" spans="2:13" ht="27.75" customHeight="1">
      <c r="B49" s="1209" t="s">
        <v>32</v>
      </c>
      <c r="C49" s="1210"/>
      <c r="D49" s="89"/>
      <c r="E49" s="1207" t="s">
        <v>33</v>
      </c>
      <c r="F49" s="1207"/>
      <c r="G49" s="1207"/>
      <c r="H49" s="1208"/>
      <c r="I49" s="86">
        <v>6431</v>
      </c>
      <c r="J49" s="87">
        <v>6856</v>
      </c>
      <c r="K49" s="87">
        <v>7032</v>
      </c>
      <c r="L49" s="87">
        <v>6969</v>
      </c>
      <c r="M49" s="88">
        <v>7148</v>
      </c>
    </row>
    <row r="50" spans="2:13" ht="27.75" customHeight="1">
      <c r="B50" s="1201"/>
      <c r="C50" s="1202"/>
      <c r="D50" s="85"/>
      <c r="E50" s="1207" t="s">
        <v>34</v>
      </c>
      <c r="F50" s="1207"/>
      <c r="G50" s="1207"/>
      <c r="H50" s="1208"/>
      <c r="I50" s="86">
        <v>441</v>
      </c>
      <c r="J50" s="87">
        <v>383</v>
      </c>
      <c r="K50" s="87">
        <v>904</v>
      </c>
      <c r="L50" s="87">
        <v>884</v>
      </c>
      <c r="M50" s="88">
        <v>838</v>
      </c>
    </row>
    <row r="51" spans="2:13" ht="27.75" customHeight="1">
      <c r="B51" s="1203"/>
      <c r="C51" s="1204"/>
      <c r="D51" s="85"/>
      <c r="E51" s="1207" t="s">
        <v>35</v>
      </c>
      <c r="F51" s="1207"/>
      <c r="G51" s="1207"/>
      <c r="H51" s="1208"/>
      <c r="I51" s="86">
        <v>14924</v>
      </c>
      <c r="J51" s="87">
        <v>15037</v>
      </c>
      <c r="K51" s="87">
        <v>15507</v>
      </c>
      <c r="L51" s="87">
        <v>15330</v>
      </c>
      <c r="M51" s="88">
        <v>15238</v>
      </c>
    </row>
    <row r="52" spans="2:13" ht="27.75" customHeight="1" thickBot="1">
      <c r="B52" s="1211" t="s">
        <v>36</v>
      </c>
      <c r="C52" s="1212"/>
      <c r="D52" s="90"/>
      <c r="E52" s="1213" t="s">
        <v>37</v>
      </c>
      <c r="F52" s="1213"/>
      <c r="G52" s="1213"/>
      <c r="H52" s="1214"/>
      <c r="I52" s="91">
        <v>-5</v>
      </c>
      <c r="J52" s="92">
        <v>-884</v>
      </c>
      <c r="K52" s="92">
        <v>-1460</v>
      </c>
      <c r="L52" s="92">
        <v>-217</v>
      </c>
      <c r="M52" s="93">
        <v>-935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49"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51" t="s">
        <v>566</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567</v>
      </c>
    </row>
    <row r="50" spans="1:17">
      <c r="B50" s="248"/>
      <c r="C50" s="244"/>
      <c r="D50" s="244"/>
      <c r="E50" s="244"/>
      <c r="F50" s="244"/>
      <c r="G50" s="1236"/>
      <c r="H50" s="1237"/>
      <c r="I50" s="1237"/>
      <c r="J50" s="1238"/>
      <c r="K50" s="354" t="s">
        <v>526</v>
      </c>
      <c r="L50" s="354" t="s">
        <v>527</v>
      </c>
      <c r="M50" s="354" t="s">
        <v>528</v>
      </c>
      <c r="N50" s="354" t="s">
        <v>529</v>
      </c>
      <c r="O50" s="354" t="s">
        <v>530</v>
      </c>
    </row>
    <row r="51" spans="1:17">
      <c r="B51" s="248"/>
      <c r="C51" s="244"/>
      <c r="D51" s="244"/>
      <c r="E51" s="244"/>
      <c r="F51" s="244"/>
      <c r="G51" s="1239" t="s">
        <v>568</v>
      </c>
      <c r="H51" s="1240"/>
      <c r="I51" s="1245" t="s">
        <v>569</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570</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571</v>
      </c>
      <c r="H55" s="1220"/>
      <c r="I55" s="1225" t="s">
        <v>569</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572</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27" t="s">
        <v>575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573</v>
      </c>
      <c r="I71" s="368"/>
      <c r="J71" s="364"/>
      <c r="K71" s="364"/>
      <c r="L71" s="365"/>
      <c r="M71" s="364"/>
      <c r="N71" s="365"/>
      <c r="O71" s="366"/>
    </row>
    <row r="72" spans="2:30">
      <c r="B72" s="248"/>
      <c r="C72" s="244"/>
      <c r="D72" s="244"/>
      <c r="E72" s="244"/>
      <c r="F72" s="244"/>
      <c r="G72" s="1236"/>
      <c r="H72" s="1237"/>
      <c r="I72" s="1237"/>
      <c r="J72" s="1238"/>
      <c r="K72" s="354" t="s">
        <v>526</v>
      </c>
      <c r="L72" s="354" t="s">
        <v>527</v>
      </c>
      <c r="M72" s="354" t="s">
        <v>528</v>
      </c>
      <c r="N72" s="354" t="s">
        <v>529</v>
      </c>
      <c r="O72" s="354" t="s">
        <v>530</v>
      </c>
    </row>
    <row r="73" spans="2:30">
      <c r="B73" s="248"/>
      <c r="C73" s="244"/>
      <c r="D73" s="244"/>
      <c r="E73" s="244"/>
      <c r="F73" s="244"/>
      <c r="G73" s="1239" t="s">
        <v>568</v>
      </c>
      <c r="H73" s="1240"/>
      <c r="I73" s="1245" t="s">
        <v>569</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574</v>
      </c>
      <c r="J75" s="1225"/>
      <c r="K75" s="1247">
        <v>13.8</v>
      </c>
      <c r="L75" s="1247">
        <v>12.8</v>
      </c>
      <c r="M75" s="1247">
        <v>11.4</v>
      </c>
      <c r="N75" s="1247">
        <v>10.1</v>
      </c>
      <c r="O75" s="1247">
        <v>9.1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571</v>
      </c>
      <c r="H77" s="1220"/>
      <c r="I77" s="1225" t="s">
        <v>569</v>
      </c>
      <c r="J77" s="1225"/>
      <c r="K77" s="1226">
        <v>44.4</v>
      </c>
      <c r="L77" s="1226">
        <v>43</v>
      </c>
      <c r="M77" s="1215">
        <v>37</v>
      </c>
      <c r="N77" s="1215">
        <v>27.8</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574</v>
      </c>
      <c r="J79" s="1217"/>
      <c r="K79" s="1218">
        <v>11.1</v>
      </c>
      <c r="L79" s="1218">
        <v>10.3</v>
      </c>
      <c r="M79" s="1218">
        <v>9.4</v>
      </c>
      <c r="N79" s="1218">
        <v>8.1</v>
      </c>
      <c r="O79" s="1218">
        <v>7.1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43301</v>
      </c>
      <c r="E3" s="116"/>
      <c r="F3" s="117">
        <v>51262</v>
      </c>
      <c r="G3" s="118"/>
      <c r="H3" s="119"/>
    </row>
    <row r="4" spans="1:8">
      <c r="A4" s="120"/>
      <c r="B4" s="121"/>
      <c r="C4" s="122"/>
      <c r="D4" s="123">
        <v>25642</v>
      </c>
      <c r="E4" s="124"/>
      <c r="F4" s="125">
        <v>25630</v>
      </c>
      <c r="G4" s="126"/>
      <c r="H4" s="127"/>
    </row>
    <row r="5" spans="1:8">
      <c r="A5" s="108" t="s">
        <v>520</v>
      </c>
      <c r="B5" s="113"/>
      <c r="C5" s="114"/>
      <c r="D5" s="115">
        <v>63298</v>
      </c>
      <c r="E5" s="116"/>
      <c r="F5" s="117">
        <v>48407</v>
      </c>
      <c r="G5" s="118"/>
      <c r="H5" s="119"/>
    </row>
    <row r="6" spans="1:8">
      <c r="A6" s="120"/>
      <c r="B6" s="121"/>
      <c r="C6" s="122"/>
      <c r="D6" s="123">
        <v>36967</v>
      </c>
      <c r="E6" s="124"/>
      <c r="F6" s="125">
        <v>23914</v>
      </c>
      <c r="G6" s="126"/>
      <c r="H6" s="127"/>
    </row>
    <row r="7" spans="1:8">
      <c r="A7" s="108" t="s">
        <v>521</v>
      </c>
      <c r="B7" s="113"/>
      <c r="C7" s="114"/>
      <c r="D7" s="115">
        <v>113432</v>
      </c>
      <c r="E7" s="116"/>
      <c r="F7" s="117">
        <v>69477</v>
      </c>
      <c r="G7" s="118"/>
      <c r="H7" s="119"/>
    </row>
    <row r="8" spans="1:8">
      <c r="A8" s="120"/>
      <c r="B8" s="121"/>
      <c r="C8" s="122"/>
      <c r="D8" s="123">
        <v>58385</v>
      </c>
      <c r="E8" s="124"/>
      <c r="F8" s="125">
        <v>31528</v>
      </c>
      <c r="G8" s="126"/>
      <c r="H8" s="127"/>
    </row>
    <row r="9" spans="1:8">
      <c r="A9" s="108" t="s">
        <v>522</v>
      </c>
      <c r="B9" s="113"/>
      <c r="C9" s="114"/>
      <c r="D9" s="115">
        <v>162055</v>
      </c>
      <c r="E9" s="116"/>
      <c r="F9" s="117">
        <v>59668</v>
      </c>
      <c r="G9" s="118"/>
      <c r="H9" s="119"/>
    </row>
    <row r="10" spans="1:8">
      <c r="A10" s="120"/>
      <c r="B10" s="121"/>
      <c r="C10" s="122"/>
      <c r="D10" s="123">
        <v>75518</v>
      </c>
      <c r="E10" s="124"/>
      <c r="F10" s="125">
        <v>31515</v>
      </c>
      <c r="G10" s="126"/>
      <c r="H10" s="127"/>
    </row>
    <row r="11" spans="1:8">
      <c r="A11" s="108" t="s">
        <v>523</v>
      </c>
      <c r="B11" s="113"/>
      <c r="C11" s="114"/>
      <c r="D11" s="115">
        <v>73132</v>
      </c>
      <c r="E11" s="116"/>
      <c r="F11" s="117">
        <v>56894</v>
      </c>
      <c r="G11" s="118"/>
      <c r="H11" s="119"/>
    </row>
    <row r="12" spans="1:8">
      <c r="A12" s="120"/>
      <c r="B12" s="121"/>
      <c r="C12" s="128"/>
      <c r="D12" s="123">
        <v>40983</v>
      </c>
      <c r="E12" s="124"/>
      <c r="F12" s="125">
        <v>32548</v>
      </c>
      <c r="G12" s="126"/>
      <c r="H12" s="127"/>
    </row>
    <row r="13" spans="1:8">
      <c r="A13" s="108"/>
      <c r="B13" s="113"/>
      <c r="C13" s="129"/>
      <c r="D13" s="130">
        <v>91044</v>
      </c>
      <c r="E13" s="131"/>
      <c r="F13" s="132">
        <v>57142</v>
      </c>
      <c r="G13" s="133"/>
      <c r="H13" s="119"/>
    </row>
    <row r="14" spans="1:8">
      <c r="A14" s="120"/>
      <c r="B14" s="121"/>
      <c r="C14" s="122"/>
      <c r="D14" s="123">
        <v>47499</v>
      </c>
      <c r="E14" s="124"/>
      <c r="F14" s="125">
        <v>29027</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v>
      </c>
      <c r="C19" s="134">
        <f>ROUND(VALUE(SUBSTITUTE(実質収支比率等に係る経年分析!G$48,"▲","-")),2)</f>
        <v>6.29</v>
      </c>
      <c r="D19" s="134">
        <f>ROUND(VALUE(SUBSTITUTE(実質収支比率等に係る経年分析!H$48,"▲","-")),2)</f>
        <v>6.09</v>
      </c>
      <c r="E19" s="134">
        <f>ROUND(VALUE(SUBSTITUTE(実質収支比率等に係る経年分析!I$48,"▲","-")),2)</f>
        <v>6.11</v>
      </c>
      <c r="F19" s="134">
        <f>ROUND(VALUE(SUBSTITUTE(実質収支比率等に係る経年分析!J$48,"▲","-")),2)</f>
        <v>6.78</v>
      </c>
    </row>
    <row r="20" spans="1:11">
      <c r="A20" s="134" t="s">
        <v>42</v>
      </c>
      <c r="B20" s="134">
        <f>ROUND(VALUE(SUBSTITUTE(実質収支比率等に係る経年分析!F$47,"▲","-")),2)</f>
        <v>23.24</v>
      </c>
      <c r="C20" s="134">
        <f>ROUND(VALUE(SUBSTITUTE(実質収支比率等に係る経年分析!G$47,"▲","-")),2)</f>
        <v>23.37</v>
      </c>
      <c r="D20" s="134">
        <f>ROUND(VALUE(SUBSTITUTE(実質収支比率等に係る経年分析!H$47,"▲","-")),2)</f>
        <v>23.71</v>
      </c>
      <c r="E20" s="134">
        <f>ROUND(VALUE(SUBSTITUTE(実質収支比率等に係る経年分析!I$47,"▲","-")),2)</f>
        <v>23.82</v>
      </c>
      <c r="F20" s="134">
        <f>ROUND(VALUE(SUBSTITUTE(実質収支比率等に係る経年分析!J$47,"▲","-")),2)</f>
        <v>23.28</v>
      </c>
    </row>
    <row r="21" spans="1:11">
      <c r="A21" s="134" t="s">
        <v>43</v>
      </c>
      <c r="B21" s="134">
        <f>IF(ISNUMBER(VALUE(SUBSTITUTE(実質収支比率等に係る経年分析!F$49,"▲","-"))),ROUND(VALUE(SUBSTITUTE(実質収支比率等に係る経年分析!F$49,"▲","-")),2),NA())</f>
        <v>1.86</v>
      </c>
      <c r="C21" s="134">
        <f>IF(ISNUMBER(VALUE(SUBSTITUTE(実質収支比率等に係る経年分析!G$49,"▲","-"))),ROUND(VALUE(SUBSTITUTE(実質収支比率等に係る経年分析!G$49,"▲","-")),2),NA())</f>
        <v>-0.71</v>
      </c>
      <c r="D21" s="134">
        <f>IF(ISNUMBER(VALUE(SUBSTITUTE(実質収支比率等に係る経年分析!H$49,"▲","-"))),ROUND(VALUE(SUBSTITUTE(実質収支比率等に係る経年分析!H$49,"▲","-")),2),NA())</f>
        <v>0.48</v>
      </c>
      <c r="E21" s="134">
        <f>IF(ISNUMBER(VALUE(SUBSTITUTE(実質収支比率等に係る経年分析!I$49,"▲","-"))),ROUND(VALUE(SUBSTITUTE(実質収支比率等に係る経年分析!I$49,"▲","-")),2),NA())</f>
        <v>-0.71</v>
      </c>
      <c r="F21" s="134">
        <f>IF(ISNUMBER(VALUE(SUBSTITUTE(実質収支比率等に係る経年分析!J$49,"▲","-"))),ROUND(VALUE(SUBSTITUTE(実質収支比率等に係る経年分析!J$49,"▲","-")),2),NA())</f>
        <v>0.84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入善町後期高齢者医療特別会計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入善町育英奨学資金特別会計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農業集落排水特別会計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c r="A35" s="135" t="str">
        <f>IF(連結実質赤字比率に係る赤字・黒字の構成分析!C$35="",NA(),連結実質赤字比率に係る赤字・黒字の構成分析!C$35)</f>
        <v>入善町国民健康保険特別会計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2.2000000000000002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1274</v>
      </c>
      <c r="E42" s="136"/>
      <c r="F42" s="136"/>
      <c r="G42" s="136">
        <f>'実質公債費比率（分子）の構造'!L$52</f>
        <v>1306</v>
      </c>
      <c r="H42" s="136"/>
      <c r="I42" s="136"/>
      <c r="J42" s="136">
        <f>'実質公債費比率（分子）の構造'!M$52</f>
        <v>1324</v>
      </c>
      <c r="K42" s="136"/>
      <c r="L42" s="136"/>
      <c r="M42" s="136">
        <f>'実質公債費比率（分子）の構造'!N$52</f>
        <v>1259</v>
      </c>
      <c r="N42" s="136"/>
      <c r="O42" s="136"/>
      <c r="P42" s="136">
        <f>'実質公債費比率（分子）の構造'!O$52</f>
        <v>1171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25</v>
      </c>
      <c r="C44" s="136"/>
      <c r="D44" s="136"/>
      <c r="E44" s="136">
        <f>'実質公債費比率（分子）の構造'!L$50</f>
        <v>24</v>
      </c>
      <c r="F44" s="136"/>
      <c r="G44" s="136"/>
      <c r="H44" s="136">
        <f>'実質公債費比率（分子）の構造'!M$50</f>
        <v>24</v>
      </c>
      <c r="I44" s="136"/>
      <c r="J44" s="136"/>
      <c r="K44" s="136">
        <f>'実質公債費比率（分子）の構造'!N$50</f>
        <v>36</v>
      </c>
      <c r="L44" s="136"/>
      <c r="M44" s="136"/>
      <c r="N44" s="136">
        <f>'実質公債費比率（分子）の構造'!O$50</f>
        <v>44</v>
      </c>
      <c r="O44" s="136"/>
      <c r="P44" s="136"/>
    </row>
    <row r="45" spans="1:16">
      <c r="A45" s="136" t="s">
        <v>53</v>
      </c>
      <c r="B45" s="136">
        <f>'実質公債費比率（分子）の構造'!K$49</f>
        <v>244</v>
      </c>
      <c r="C45" s="136"/>
      <c r="D45" s="136"/>
      <c r="E45" s="136">
        <f>'実質公債費比率（分子）の構造'!L$49</f>
        <v>223</v>
      </c>
      <c r="F45" s="136"/>
      <c r="G45" s="136"/>
      <c r="H45" s="136">
        <f>'実質公債費比率（分子）の構造'!M$49</f>
        <v>78</v>
      </c>
      <c r="I45" s="136"/>
      <c r="J45" s="136"/>
      <c r="K45" s="136">
        <f>'実質公債費比率（分子）の構造'!N$49</f>
        <v>48</v>
      </c>
      <c r="L45" s="136"/>
      <c r="M45" s="136"/>
      <c r="N45" s="136">
        <f>'実質公債費比率（分子）の構造'!O$49</f>
        <v>37</v>
      </c>
      <c r="O45" s="136"/>
      <c r="P45" s="136"/>
    </row>
    <row r="46" spans="1:16">
      <c r="A46" s="136" t="s">
        <v>54</v>
      </c>
      <c r="B46" s="136">
        <f>'実質公債費比率（分子）の構造'!K$48</f>
        <v>367</v>
      </c>
      <c r="C46" s="136"/>
      <c r="D46" s="136"/>
      <c r="E46" s="136">
        <f>'実質公債費比率（分子）の構造'!L$48</f>
        <v>413</v>
      </c>
      <c r="F46" s="136"/>
      <c r="G46" s="136"/>
      <c r="H46" s="136">
        <f>'実質公債費比率（分子）の構造'!M$48</f>
        <v>448</v>
      </c>
      <c r="I46" s="136"/>
      <c r="J46" s="136"/>
      <c r="K46" s="136">
        <f>'実質公債費比率（分子）の構造'!N$48</f>
        <v>384</v>
      </c>
      <c r="L46" s="136"/>
      <c r="M46" s="136"/>
      <c r="N46" s="136">
        <f>'実質公債費比率（分子）の構造'!O$48</f>
        <v>387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1370</v>
      </c>
      <c r="C49" s="136"/>
      <c r="D49" s="136"/>
      <c r="E49" s="136">
        <f>'実質公債費比率（分子）の構造'!L$45</f>
        <v>1336</v>
      </c>
      <c r="F49" s="136"/>
      <c r="G49" s="136"/>
      <c r="H49" s="136">
        <f>'実質公債費比率（分子）の構造'!M$45</f>
        <v>1308</v>
      </c>
      <c r="I49" s="136"/>
      <c r="J49" s="136"/>
      <c r="K49" s="136">
        <f>'実質公債費比率（分子）の構造'!N$45</f>
        <v>1274</v>
      </c>
      <c r="L49" s="136"/>
      <c r="M49" s="136"/>
      <c r="N49" s="136">
        <f>'実質公債費比率（分子）の構造'!O$45</f>
        <v>1245</v>
      </c>
      <c r="O49" s="136"/>
      <c r="P49" s="136"/>
    </row>
    <row r="50" spans="1:16">
      <c r="A50" s="136" t="s">
        <v>58</v>
      </c>
      <c r="B50" s="136" t="e">
        <f>NA()</f>
        <v>#N/A</v>
      </c>
      <c r="C50" s="136">
        <f>IF(ISNUMBER('実質公債費比率（分子）の構造'!K$53),'実質公債費比率（分子）の構造'!K$53,NA())</f>
        <v>732</v>
      </c>
      <c r="D50" s="136" t="e">
        <f>NA()</f>
        <v>#N/A</v>
      </c>
      <c r="E50" s="136" t="e">
        <f>NA()</f>
        <v>#N/A</v>
      </c>
      <c r="F50" s="136">
        <f>IF(ISNUMBER('実質公債費比率（分子）の構造'!L$53),'実質公債費比率（分子）の構造'!L$53,NA())</f>
        <v>690</v>
      </c>
      <c r="G50" s="136" t="e">
        <f>NA()</f>
        <v>#N/A</v>
      </c>
      <c r="H50" s="136" t="e">
        <f>NA()</f>
        <v>#N/A</v>
      </c>
      <c r="I50" s="136">
        <f>IF(ISNUMBER('実質公債費比率（分子）の構造'!M$53),'実質公債費比率（分子）の構造'!M$53,NA())</f>
        <v>534</v>
      </c>
      <c r="J50" s="136" t="e">
        <f>NA()</f>
        <v>#N/A</v>
      </c>
      <c r="K50" s="136" t="e">
        <f>NA()</f>
        <v>#N/A</v>
      </c>
      <c r="L50" s="136">
        <f>IF(ISNUMBER('実質公債費比率（分子）の構造'!N$53),'実質公債費比率（分子）の構造'!N$53,NA())</f>
        <v>483</v>
      </c>
      <c r="M50" s="136" t="e">
        <f>NA()</f>
        <v>#N/A</v>
      </c>
      <c r="N50" s="136" t="e">
        <f>NA()</f>
        <v>#N/A</v>
      </c>
      <c r="O50" s="136">
        <f>IF(ISNUMBER('実質公債費比率（分子）の構造'!O$53),'実質公債費比率（分子）の構造'!O$53,NA())</f>
        <v>542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14924</v>
      </c>
      <c r="E56" s="135"/>
      <c r="F56" s="135"/>
      <c r="G56" s="135">
        <f>'将来負担比率（分子）の構造'!J$51</f>
        <v>15037</v>
      </c>
      <c r="H56" s="135"/>
      <c r="I56" s="135"/>
      <c r="J56" s="135">
        <f>'将来負担比率（分子）の構造'!K$51</f>
        <v>15507</v>
      </c>
      <c r="K56" s="135"/>
      <c r="L56" s="135"/>
      <c r="M56" s="135">
        <f>'将来負担比率（分子）の構造'!L$51</f>
        <v>15330</v>
      </c>
      <c r="N56" s="135"/>
      <c r="O56" s="135"/>
      <c r="P56" s="135">
        <f>'将来負担比率（分子）の構造'!M$51</f>
        <v>15238</v>
      </c>
    </row>
    <row r="57" spans="1:16">
      <c r="A57" s="135" t="s">
        <v>34</v>
      </c>
      <c r="B57" s="135"/>
      <c r="C57" s="135"/>
      <c r="D57" s="135">
        <f>'将来負担比率（分子）の構造'!I$50</f>
        <v>441</v>
      </c>
      <c r="E57" s="135"/>
      <c r="F57" s="135"/>
      <c r="G57" s="135">
        <f>'将来負担比率（分子）の構造'!J$50</f>
        <v>383</v>
      </c>
      <c r="H57" s="135"/>
      <c r="I57" s="135"/>
      <c r="J57" s="135">
        <f>'将来負担比率（分子）の構造'!K$50</f>
        <v>904</v>
      </c>
      <c r="K57" s="135"/>
      <c r="L57" s="135"/>
      <c r="M57" s="135">
        <f>'将来負担比率（分子）の構造'!L$50</f>
        <v>884</v>
      </c>
      <c r="N57" s="135"/>
      <c r="O57" s="135"/>
      <c r="P57" s="135">
        <f>'将来負担比率（分子）の構造'!M$50</f>
        <v>838</v>
      </c>
    </row>
    <row r="58" spans="1:16">
      <c r="A58" s="135" t="s">
        <v>33</v>
      </c>
      <c r="B58" s="135"/>
      <c r="C58" s="135"/>
      <c r="D58" s="135">
        <f>'将来負担比率（分子）の構造'!I$49</f>
        <v>6431</v>
      </c>
      <c r="E58" s="135"/>
      <c r="F58" s="135"/>
      <c r="G58" s="135">
        <f>'将来負担比率（分子）の構造'!J$49</f>
        <v>6856</v>
      </c>
      <c r="H58" s="135"/>
      <c r="I58" s="135"/>
      <c r="J58" s="135">
        <f>'将来負担比率（分子）の構造'!K$49</f>
        <v>7032</v>
      </c>
      <c r="K58" s="135"/>
      <c r="L58" s="135"/>
      <c r="M58" s="135">
        <f>'将来負担比率（分子）の構造'!L$49</f>
        <v>6969</v>
      </c>
      <c r="N58" s="135"/>
      <c r="O58" s="135"/>
      <c r="P58" s="135">
        <f>'将来負担比率（分子）の構造'!M$49</f>
        <v>7148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2288</v>
      </c>
      <c r="C62" s="135"/>
      <c r="D62" s="135"/>
      <c r="E62" s="135">
        <f>'将来負担比率（分子）の構造'!J$45</f>
        <v>2000</v>
      </c>
      <c r="F62" s="135"/>
      <c r="G62" s="135"/>
      <c r="H62" s="135">
        <f>'将来負担比率（分子）の構造'!K$45</f>
        <v>1894</v>
      </c>
      <c r="I62" s="135"/>
      <c r="J62" s="135"/>
      <c r="K62" s="135">
        <f>'将来負担比率（分子）の構造'!L$45</f>
        <v>1725</v>
      </c>
      <c r="L62" s="135"/>
      <c r="M62" s="135"/>
      <c r="N62" s="135">
        <f>'将来負担比率（分子）の構造'!M$45</f>
        <v>1599</v>
      </c>
      <c r="O62" s="135"/>
      <c r="P62" s="135"/>
    </row>
    <row r="63" spans="1:16">
      <c r="A63" s="135" t="s">
        <v>27</v>
      </c>
      <c r="B63" s="135">
        <f>'将来負担比率（分子）の構造'!I$44</f>
        <v>506</v>
      </c>
      <c r="C63" s="135"/>
      <c r="D63" s="135"/>
      <c r="E63" s="135">
        <f>'将来負担比率（分子）の構造'!J$44</f>
        <v>555</v>
      </c>
      <c r="F63" s="135"/>
      <c r="G63" s="135"/>
      <c r="H63" s="135">
        <f>'将来負担比率（分子）の構造'!K$44</f>
        <v>495</v>
      </c>
      <c r="I63" s="135"/>
      <c r="J63" s="135"/>
      <c r="K63" s="135">
        <f>'将来負担比率（分子）の構造'!L$44</f>
        <v>709</v>
      </c>
      <c r="L63" s="135"/>
      <c r="M63" s="135"/>
      <c r="N63" s="135">
        <f>'将来負担比率（分子）の構造'!M$44</f>
        <v>837</v>
      </c>
      <c r="O63" s="135"/>
      <c r="P63" s="135"/>
    </row>
    <row r="64" spans="1:16">
      <c r="A64" s="135" t="s">
        <v>26</v>
      </c>
      <c r="B64" s="135">
        <f>'将来負担比率（分子）の構造'!I$43</f>
        <v>7861</v>
      </c>
      <c r="C64" s="135"/>
      <c r="D64" s="135"/>
      <c r="E64" s="135">
        <f>'将来負担比率（分子）の構造'!J$43</f>
        <v>7832</v>
      </c>
      <c r="F64" s="135"/>
      <c r="G64" s="135"/>
      <c r="H64" s="135">
        <f>'将来負担比率（分子）の構造'!K$43</f>
        <v>7988</v>
      </c>
      <c r="I64" s="135"/>
      <c r="J64" s="135"/>
      <c r="K64" s="135">
        <f>'将来負担比率（分子）の構造'!L$43</f>
        <v>7711</v>
      </c>
      <c r="L64" s="135"/>
      <c r="M64" s="135"/>
      <c r="N64" s="135">
        <f>'将来負担比率（分子）の構造'!M$43</f>
        <v>7125</v>
      </c>
      <c r="O64" s="135"/>
      <c r="P64" s="135"/>
    </row>
    <row r="65" spans="1:16">
      <c r="A65" s="135" t="s">
        <v>25</v>
      </c>
      <c r="B65" s="135">
        <f>'将来負担比率（分子）の構造'!I$42</f>
        <v>209</v>
      </c>
      <c r="C65" s="135"/>
      <c r="D65" s="135"/>
      <c r="E65" s="135">
        <f>'将来負担比率（分子）の構造'!J$42</f>
        <v>285</v>
      </c>
      <c r="F65" s="135"/>
      <c r="G65" s="135"/>
      <c r="H65" s="135">
        <f>'将来負担比率（分子）の構造'!K$42</f>
        <v>261</v>
      </c>
      <c r="I65" s="135"/>
      <c r="J65" s="135"/>
      <c r="K65" s="135">
        <f>'将来負担比率（分子）の構造'!L$42</f>
        <v>221</v>
      </c>
      <c r="L65" s="135"/>
      <c r="M65" s="135"/>
      <c r="N65" s="135">
        <f>'将来負担比率（分子）の構造'!M$42</f>
        <v>191</v>
      </c>
      <c r="O65" s="135"/>
      <c r="P65" s="135"/>
    </row>
    <row r="66" spans="1:16">
      <c r="A66" s="135" t="s">
        <v>24</v>
      </c>
      <c r="B66" s="135">
        <f>'将来負担比率（分子）の構造'!I$41</f>
        <v>10926</v>
      </c>
      <c r="C66" s="135"/>
      <c r="D66" s="135"/>
      <c r="E66" s="135">
        <f>'将来負担比率（分子）の構造'!J$41</f>
        <v>10719</v>
      </c>
      <c r="F66" s="135"/>
      <c r="G66" s="135"/>
      <c r="H66" s="135">
        <f>'将来負担比率（分子）の構造'!K$41</f>
        <v>11344</v>
      </c>
      <c r="I66" s="135"/>
      <c r="J66" s="135"/>
      <c r="K66" s="135">
        <f>'将来負担比率（分子）の構造'!L$41</f>
        <v>12600</v>
      </c>
      <c r="L66" s="135"/>
      <c r="M66" s="135"/>
      <c r="N66" s="135">
        <f>'将来負担比率（分子）の構造'!M$41</f>
        <v>12537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3300422</v>
      </c>
      <c r="S5" s="613"/>
      <c r="T5" s="613"/>
      <c r="U5" s="613"/>
      <c r="V5" s="613"/>
      <c r="W5" s="613"/>
      <c r="X5" s="613"/>
      <c r="Y5" s="614"/>
      <c r="Z5" s="615">
        <v>29.3</v>
      </c>
      <c r="AA5" s="615"/>
      <c r="AB5" s="615"/>
      <c r="AC5" s="615"/>
      <c r="AD5" s="616">
        <v>3300422</v>
      </c>
      <c r="AE5" s="616"/>
      <c r="AF5" s="616"/>
      <c r="AG5" s="616"/>
      <c r="AH5" s="616"/>
      <c r="AI5" s="616"/>
      <c r="AJ5" s="616"/>
      <c r="AK5" s="616"/>
      <c r="AL5" s="617">
        <v>49.2</v>
      </c>
      <c r="AM5" s="618"/>
      <c r="AN5" s="618"/>
      <c r="AO5" s="619"/>
      <c r="AP5" s="609" t="s">
        <v>206</v>
      </c>
      <c r="AQ5" s="610"/>
      <c r="AR5" s="610"/>
      <c r="AS5" s="610"/>
      <c r="AT5" s="610"/>
      <c r="AU5" s="610"/>
      <c r="AV5" s="610"/>
      <c r="AW5" s="610"/>
      <c r="AX5" s="610"/>
      <c r="AY5" s="610"/>
      <c r="AZ5" s="610"/>
      <c r="BA5" s="610"/>
      <c r="BB5" s="610"/>
      <c r="BC5" s="610"/>
      <c r="BD5" s="610"/>
      <c r="BE5" s="610"/>
      <c r="BF5" s="611"/>
      <c r="BG5" s="623">
        <v>3298354</v>
      </c>
      <c r="BH5" s="624"/>
      <c r="BI5" s="624"/>
      <c r="BJ5" s="624"/>
      <c r="BK5" s="624"/>
      <c r="BL5" s="624"/>
      <c r="BM5" s="624"/>
      <c r="BN5" s="625"/>
      <c r="BO5" s="626">
        <v>99.9</v>
      </c>
      <c r="BP5" s="626"/>
      <c r="BQ5" s="626"/>
      <c r="BR5" s="626"/>
      <c r="BS5" s="627">
        <v>133034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159508</v>
      </c>
      <c r="S6" s="624"/>
      <c r="T6" s="624"/>
      <c r="U6" s="624"/>
      <c r="V6" s="624"/>
      <c r="W6" s="624"/>
      <c r="X6" s="624"/>
      <c r="Y6" s="625"/>
      <c r="Z6" s="626">
        <v>1.4</v>
      </c>
      <c r="AA6" s="626"/>
      <c r="AB6" s="626"/>
      <c r="AC6" s="626"/>
      <c r="AD6" s="627">
        <v>159508</v>
      </c>
      <c r="AE6" s="627"/>
      <c r="AF6" s="627"/>
      <c r="AG6" s="627"/>
      <c r="AH6" s="627"/>
      <c r="AI6" s="627"/>
      <c r="AJ6" s="627"/>
      <c r="AK6" s="627"/>
      <c r="AL6" s="628">
        <v>2.4</v>
      </c>
      <c r="AM6" s="629"/>
      <c r="AN6" s="629"/>
      <c r="AO6" s="630"/>
      <c r="AP6" s="620" t="s">
        <v>211</v>
      </c>
      <c r="AQ6" s="621"/>
      <c r="AR6" s="621"/>
      <c r="AS6" s="621"/>
      <c r="AT6" s="621"/>
      <c r="AU6" s="621"/>
      <c r="AV6" s="621"/>
      <c r="AW6" s="621"/>
      <c r="AX6" s="621"/>
      <c r="AY6" s="621"/>
      <c r="AZ6" s="621"/>
      <c r="BA6" s="621"/>
      <c r="BB6" s="621"/>
      <c r="BC6" s="621"/>
      <c r="BD6" s="621"/>
      <c r="BE6" s="621"/>
      <c r="BF6" s="622"/>
      <c r="BG6" s="623">
        <v>3298354</v>
      </c>
      <c r="BH6" s="624"/>
      <c r="BI6" s="624"/>
      <c r="BJ6" s="624"/>
      <c r="BK6" s="624"/>
      <c r="BL6" s="624"/>
      <c r="BM6" s="624"/>
      <c r="BN6" s="625"/>
      <c r="BO6" s="626">
        <v>99.9</v>
      </c>
      <c r="BP6" s="626"/>
      <c r="BQ6" s="626"/>
      <c r="BR6" s="626"/>
      <c r="BS6" s="627">
        <v>133034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142534</v>
      </c>
      <c r="CS6" s="624"/>
      <c r="CT6" s="624"/>
      <c r="CU6" s="624"/>
      <c r="CV6" s="624"/>
      <c r="CW6" s="624"/>
      <c r="CX6" s="624"/>
      <c r="CY6" s="625"/>
      <c r="CZ6" s="626">
        <v>1.3</v>
      </c>
      <c r="DA6" s="626"/>
      <c r="DB6" s="626"/>
      <c r="DC6" s="626"/>
      <c r="DD6" s="632" t="s">
        <v>213</v>
      </c>
      <c r="DE6" s="624"/>
      <c r="DF6" s="624"/>
      <c r="DG6" s="624"/>
      <c r="DH6" s="624"/>
      <c r="DI6" s="624"/>
      <c r="DJ6" s="624"/>
      <c r="DK6" s="624"/>
      <c r="DL6" s="624"/>
      <c r="DM6" s="624"/>
      <c r="DN6" s="624"/>
      <c r="DO6" s="624"/>
      <c r="DP6" s="625"/>
      <c r="DQ6" s="632">
        <v>142534</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7498</v>
      </c>
      <c r="S7" s="624"/>
      <c r="T7" s="624"/>
      <c r="U7" s="624"/>
      <c r="V7" s="624"/>
      <c r="W7" s="624"/>
      <c r="X7" s="624"/>
      <c r="Y7" s="625"/>
      <c r="Z7" s="626">
        <v>0.1</v>
      </c>
      <c r="AA7" s="626"/>
      <c r="AB7" s="626"/>
      <c r="AC7" s="626"/>
      <c r="AD7" s="627">
        <v>7498</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1399344</v>
      </c>
      <c r="BH7" s="624"/>
      <c r="BI7" s="624"/>
      <c r="BJ7" s="624"/>
      <c r="BK7" s="624"/>
      <c r="BL7" s="624"/>
      <c r="BM7" s="624"/>
      <c r="BN7" s="625"/>
      <c r="BO7" s="626">
        <v>42.4</v>
      </c>
      <c r="BP7" s="626"/>
      <c r="BQ7" s="626"/>
      <c r="BR7" s="626"/>
      <c r="BS7" s="627">
        <v>19901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1297023</v>
      </c>
      <c r="CS7" s="624"/>
      <c r="CT7" s="624"/>
      <c r="CU7" s="624"/>
      <c r="CV7" s="624"/>
      <c r="CW7" s="624"/>
      <c r="CX7" s="624"/>
      <c r="CY7" s="625"/>
      <c r="CZ7" s="626">
        <v>12.2</v>
      </c>
      <c r="DA7" s="626"/>
      <c r="DB7" s="626"/>
      <c r="DC7" s="626"/>
      <c r="DD7" s="632">
        <v>33865</v>
      </c>
      <c r="DE7" s="624"/>
      <c r="DF7" s="624"/>
      <c r="DG7" s="624"/>
      <c r="DH7" s="624"/>
      <c r="DI7" s="624"/>
      <c r="DJ7" s="624"/>
      <c r="DK7" s="624"/>
      <c r="DL7" s="624"/>
      <c r="DM7" s="624"/>
      <c r="DN7" s="624"/>
      <c r="DO7" s="624"/>
      <c r="DP7" s="625"/>
      <c r="DQ7" s="632">
        <v>1135192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24473</v>
      </c>
      <c r="S8" s="624"/>
      <c r="T8" s="624"/>
      <c r="U8" s="624"/>
      <c r="V8" s="624"/>
      <c r="W8" s="624"/>
      <c r="X8" s="624"/>
      <c r="Y8" s="625"/>
      <c r="Z8" s="626">
        <v>0.2</v>
      </c>
      <c r="AA8" s="626"/>
      <c r="AB8" s="626"/>
      <c r="AC8" s="626"/>
      <c r="AD8" s="627">
        <v>24473</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49222</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2988022</v>
      </c>
      <c r="CS8" s="624"/>
      <c r="CT8" s="624"/>
      <c r="CU8" s="624"/>
      <c r="CV8" s="624"/>
      <c r="CW8" s="624"/>
      <c r="CX8" s="624"/>
      <c r="CY8" s="625"/>
      <c r="CZ8" s="626">
        <v>28.1</v>
      </c>
      <c r="DA8" s="626"/>
      <c r="DB8" s="626"/>
      <c r="DC8" s="626"/>
      <c r="DD8" s="632">
        <v>41028</v>
      </c>
      <c r="DE8" s="624"/>
      <c r="DF8" s="624"/>
      <c r="DG8" s="624"/>
      <c r="DH8" s="624"/>
      <c r="DI8" s="624"/>
      <c r="DJ8" s="624"/>
      <c r="DK8" s="624"/>
      <c r="DL8" s="624"/>
      <c r="DM8" s="624"/>
      <c r="DN8" s="624"/>
      <c r="DO8" s="624"/>
      <c r="DP8" s="625"/>
      <c r="DQ8" s="632">
        <v>1841321</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19386</v>
      </c>
      <c r="S9" s="624"/>
      <c r="T9" s="624"/>
      <c r="U9" s="624"/>
      <c r="V9" s="624"/>
      <c r="W9" s="624"/>
      <c r="X9" s="624"/>
      <c r="Y9" s="625"/>
      <c r="Z9" s="626">
        <v>0.2</v>
      </c>
      <c r="AA9" s="626"/>
      <c r="AB9" s="626"/>
      <c r="AC9" s="626"/>
      <c r="AD9" s="627">
        <v>19386</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1169446</v>
      </c>
      <c r="BH9" s="624"/>
      <c r="BI9" s="624"/>
      <c r="BJ9" s="624"/>
      <c r="BK9" s="624"/>
      <c r="BL9" s="624"/>
      <c r="BM9" s="624"/>
      <c r="BN9" s="625"/>
      <c r="BO9" s="626">
        <v>35.4</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633014</v>
      </c>
      <c r="CS9" s="624"/>
      <c r="CT9" s="624"/>
      <c r="CU9" s="624"/>
      <c r="CV9" s="624"/>
      <c r="CW9" s="624"/>
      <c r="CX9" s="624"/>
      <c r="CY9" s="625"/>
      <c r="CZ9" s="626">
        <v>6</v>
      </c>
      <c r="DA9" s="626"/>
      <c r="DB9" s="626"/>
      <c r="DC9" s="626"/>
      <c r="DD9" s="632">
        <v>70327</v>
      </c>
      <c r="DE9" s="624"/>
      <c r="DF9" s="624"/>
      <c r="DG9" s="624"/>
      <c r="DH9" s="624"/>
      <c r="DI9" s="624"/>
      <c r="DJ9" s="624"/>
      <c r="DK9" s="624"/>
      <c r="DL9" s="624"/>
      <c r="DM9" s="624"/>
      <c r="DN9" s="624"/>
      <c r="DO9" s="624"/>
      <c r="DP9" s="625"/>
      <c r="DQ9" s="632">
        <v>597956</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484527</v>
      </c>
      <c r="S10" s="624"/>
      <c r="T10" s="624"/>
      <c r="U10" s="624"/>
      <c r="V10" s="624"/>
      <c r="W10" s="624"/>
      <c r="X10" s="624"/>
      <c r="Y10" s="625"/>
      <c r="Z10" s="626">
        <v>4.3</v>
      </c>
      <c r="AA10" s="626"/>
      <c r="AB10" s="626"/>
      <c r="AC10" s="626"/>
      <c r="AD10" s="627">
        <v>484527</v>
      </c>
      <c r="AE10" s="627"/>
      <c r="AF10" s="627"/>
      <c r="AG10" s="627"/>
      <c r="AH10" s="627"/>
      <c r="AI10" s="627"/>
      <c r="AJ10" s="627"/>
      <c r="AK10" s="627"/>
      <c r="AL10" s="628">
        <v>7.2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58783</v>
      </c>
      <c r="BH10" s="624"/>
      <c r="BI10" s="624"/>
      <c r="BJ10" s="624"/>
      <c r="BK10" s="624"/>
      <c r="BL10" s="624"/>
      <c r="BM10" s="624"/>
      <c r="BN10" s="625"/>
      <c r="BO10" s="626">
        <v>1.8</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32858</v>
      </c>
      <c r="CS10" s="624"/>
      <c r="CT10" s="624"/>
      <c r="CU10" s="624"/>
      <c r="CV10" s="624"/>
      <c r="CW10" s="624"/>
      <c r="CX10" s="624"/>
      <c r="CY10" s="625"/>
      <c r="CZ10" s="626">
        <v>0.3</v>
      </c>
      <c r="DA10" s="626"/>
      <c r="DB10" s="626"/>
      <c r="DC10" s="626"/>
      <c r="DD10" s="632">
        <v>502</v>
      </c>
      <c r="DE10" s="624"/>
      <c r="DF10" s="624"/>
      <c r="DG10" s="624"/>
      <c r="DH10" s="624"/>
      <c r="DI10" s="624"/>
      <c r="DJ10" s="624"/>
      <c r="DK10" s="624"/>
      <c r="DL10" s="624"/>
      <c r="DM10" s="624"/>
      <c r="DN10" s="624"/>
      <c r="DO10" s="624"/>
      <c r="DP10" s="625"/>
      <c r="DQ10" s="632">
        <v>5643</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1353</v>
      </c>
      <c r="S11" s="624"/>
      <c r="T11" s="624"/>
      <c r="U11" s="624"/>
      <c r="V11" s="624"/>
      <c r="W11" s="624"/>
      <c r="X11" s="624"/>
      <c r="Y11" s="625"/>
      <c r="Z11" s="626">
        <v>0</v>
      </c>
      <c r="AA11" s="626"/>
      <c r="AB11" s="626"/>
      <c r="AC11" s="626"/>
      <c r="AD11" s="627">
        <v>1353</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121893</v>
      </c>
      <c r="BH11" s="624"/>
      <c r="BI11" s="624"/>
      <c r="BJ11" s="624"/>
      <c r="BK11" s="624"/>
      <c r="BL11" s="624"/>
      <c r="BM11" s="624"/>
      <c r="BN11" s="625"/>
      <c r="BO11" s="626">
        <v>3.7</v>
      </c>
      <c r="BP11" s="626"/>
      <c r="BQ11" s="626"/>
      <c r="BR11" s="626"/>
      <c r="BS11" s="632">
        <v>19901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763312</v>
      </c>
      <c r="CS11" s="624"/>
      <c r="CT11" s="624"/>
      <c r="CU11" s="624"/>
      <c r="CV11" s="624"/>
      <c r="CW11" s="624"/>
      <c r="CX11" s="624"/>
      <c r="CY11" s="625"/>
      <c r="CZ11" s="626">
        <v>7.2</v>
      </c>
      <c r="DA11" s="626"/>
      <c r="DB11" s="626"/>
      <c r="DC11" s="626"/>
      <c r="DD11" s="632">
        <v>235600</v>
      </c>
      <c r="DE11" s="624"/>
      <c r="DF11" s="624"/>
      <c r="DG11" s="624"/>
      <c r="DH11" s="624"/>
      <c r="DI11" s="624"/>
      <c r="DJ11" s="624"/>
      <c r="DK11" s="624"/>
      <c r="DL11" s="624"/>
      <c r="DM11" s="624"/>
      <c r="DN11" s="624"/>
      <c r="DO11" s="624"/>
      <c r="DP11" s="625"/>
      <c r="DQ11" s="632">
        <v>364344</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1694709</v>
      </c>
      <c r="BH12" s="624"/>
      <c r="BI12" s="624"/>
      <c r="BJ12" s="624"/>
      <c r="BK12" s="624"/>
      <c r="BL12" s="624"/>
      <c r="BM12" s="624"/>
      <c r="BN12" s="625"/>
      <c r="BO12" s="626">
        <v>51.3</v>
      </c>
      <c r="BP12" s="626"/>
      <c r="BQ12" s="626"/>
      <c r="BR12" s="626"/>
      <c r="BS12" s="632">
        <v>113133</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760035</v>
      </c>
      <c r="CS12" s="624"/>
      <c r="CT12" s="624"/>
      <c r="CU12" s="624"/>
      <c r="CV12" s="624"/>
      <c r="CW12" s="624"/>
      <c r="CX12" s="624"/>
      <c r="CY12" s="625"/>
      <c r="CZ12" s="626">
        <v>7.1</v>
      </c>
      <c r="DA12" s="626"/>
      <c r="DB12" s="626"/>
      <c r="DC12" s="626"/>
      <c r="DD12" s="632">
        <v>273429</v>
      </c>
      <c r="DE12" s="624"/>
      <c r="DF12" s="624"/>
      <c r="DG12" s="624"/>
      <c r="DH12" s="624"/>
      <c r="DI12" s="624"/>
      <c r="DJ12" s="624"/>
      <c r="DK12" s="624"/>
      <c r="DL12" s="624"/>
      <c r="DM12" s="624"/>
      <c r="DN12" s="624"/>
      <c r="DO12" s="624"/>
      <c r="DP12" s="625"/>
      <c r="DQ12" s="632">
        <v>334825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31701</v>
      </c>
      <c r="S13" s="624"/>
      <c r="T13" s="624"/>
      <c r="U13" s="624"/>
      <c r="V13" s="624"/>
      <c r="W13" s="624"/>
      <c r="X13" s="624"/>
      <c r="Y13" s="625"/>
      <c r="Z13" s="626">
        <v>0.3</v>
      </c>
      <c r="AA13" s="626"/>
      <c r="AB13" s="626"/>
      <c r="AC13" s="626"/>
      <c r="AD13" s="627">
        <v>31701</v>
      </c>
      <c r="AE13" s="627"/>
      <c r="AF13" s="627"/>
      <c r="AG13" s="627"/>
      <c r="AH13" s="627"/>
      <c r="AI13" s="627"/>
      <c r="AJ13" s="627"/>
      <c r="AK13" s="627"/>
      <c r="AL13" s="628">
        <v>0.5</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1694363</v>
      </c>
      <c r="BH13" s="624"/>
      <c r="BI13" s="624"/>
      <c r="BJ13" s="624"/>
      <c r="BK13" s="624"/>
      <c r="BL13" s="624"/>
      <c r="BM13" s="624"/>
      <c r="BN13" s="625"/>
      <c r="BO13" s="626">
        <v>51.3</v>
      </c>
      <c r="BP13" s="626"/>
      <c r="BQ13" s="626"/>
      <c r="BR13" s="626"/>
      <c r="BS13" s="632">
        <v>113133</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1317875</v>
      </c>
      <c r="CS13" s="624"/>
      <c r="CT13" s="624"/>
      <c r="CU13" s="624"/>
      <c r="CV13" s="624"/>
      <c r="CW13" s="624"/>
      <c r="CX13" s="624"/>
      <c r="CY13" s="625"/>
      <c r="CZ13" s="626">
        <v>12.4</v>
      </c>
      <c r="DA13" s="626"/>
      <c r="DB13" s="626"/>
      <c r="DC13" s="626"/>
      <c r="DD13" s="632">
        <v>725242</v>
      </c>
      <c r="DE13" s="624"/>
      <c r="DF13" s="624"/>
      <c r="DG13" s="624"/>
      <c r="DH13" s="624"/>
      <c r="DI13" s="624"/>
      <c r="DJ13" s="624"/>
      <c r="DK13" s="624"/>
      <c r="DL13" s="624"/>
      <c r="DM13" s="624"/>
      <c r="DN13" s="624"/>
      <c r="DO13" s="624"/>
      <c r="DP13" s="625"/>
      <c r="DQ13" s="632">
        <v>807167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68598</v>
      </c>
      <c r="BH14" s="624"/>
      <c r="BI14" s="624"/>
      <c r="BJ14" s="624"/>
      <c r="BK14" s="624"/>
      <c r="BL14" s="624"/>
      <c r="BM14" s="624"/>
      <c r="BN14" s="625"/>
      <c r="BO14" s="626">
        <v>2.1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329781</v>
      </c>
      <c r="CS14" s="624"/>
      <c r="CT14" s="624"/>
      <c r="CU14" s="624"/>
      <c r="CV14" s="624"/>
      <c r="CW14" s="624"/>
      <c r="CX14" s="624"/>
      <c r="CY14" s="625"/>
      <c r="CZ14" s="626">
        <v>3.1</v>
      </c>
      <c r="DA14" s="626"/>
      <c r="DB14" s="626"/>
      <c r="DC14" s="626"/>
      <c r="DD14" s="632">
        <v>39741</v>
      </c>
      <c r="DE14" s="624"/>
      <c r="DF14" s="624"/>
      <c r="DG14" s="624"/>
      <c r="DH14" s="624"/>
      <c r="DI14" s="624"/>
      <c r="DJ14" s="624"/>
      <c r="DK14" s="624"/>
      <c r="DL14" s="624"/>
      <c r="DM14" s="624"/>
      <c r="DN14" s="624"/>
      <c r="DO14" s="624"/>
      <c r="DP14" s="625"/>
      <c r="DQ14" s="632">
        <v>298371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9728</v>
      </c>
      <c r="S15" s="624"/>
      <c r="T15" s="624"/>
      <c r="U15" s="624"/>
      <c r="V15" s="624"/>
      <c r="W15" s="624"/>
      <c r="X15" s="624"/>
      <c r="Y15" s="625"/>
      <c r="Z15" s="626">
        <v>0.1</v>
      </c>
      <c r="AA15" s="626"/>
      <c r="AB15" s="626"/>
      <c r="AC15" s="626"/>
      <c r="AD15" s="627">
        <v>9728</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135703</v>
      </c>
      <c r="BH15" s="624"/>
      <c r="BI15" s="624"/>
      <c r="BJ15" s="624"/>
      <c r="BK15" s="624"/>
      <c r="BL15" s="624"/>
      <c r="BM15" s="624"/>
      <c r="BN15" s="625"/>
      <c r="BO15" s="626">
        <v>4.0999999999999996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1126700</v>
      </c>
      <c r="CS15" s="624"/>
      <c r="CT15" s="624"/>
      <c r="CU15" s="624"/>
      <c r="CV15" s="624"/>
      <c r="CW15" s="624"/>
      <c r="CX15" s="624"/>
      <c r="CY15" s="625"/>
      <c r="CZ15" s="626">
        <v>10.6</v>
      </c>
      <c r="DA15" s="626"/>
      <c r="DB15" s="626"/>
      <c r="DC15" s="626"/>
      <c r="DD15" s="632">
        <v>463407</v>
      </c>
      <c r="DE15" s="624"/>
      <c r="DF15" s="624"/>
      <c r="DG15" s="624"/>
      <c r="DH15" s="624"/>
      <c r="DI15" s="624"/>
      <c r="DJ15" s="624"/>
      <c r="DK15" s="624"/>
      <c r="DL15" s="624"/>
      <c r="DM15" s="624"/>
      <c r="DN15" s="624"/>
      <c r="DO15" s="624"/>
      <c r="DP15" s="625"/>
      <c r="DQ15" s="632">
        <v>745305</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2973072</v>
      </c>
      <c r="S16" s="624"/>
      <c r="T16" s="624"/>
      <c r="U16" s="624"/>
      <c r="V16" s="624"/>
      <c r="W16" s="624"/>
      <c r="X16" s="624"/>
      <c r="Y16" s="625"/>
      <c r="Z16" s="626">
        <v>26.4</v>
      </c>
      <c r="AA16" s="626"/>
      <c r="AB16" s="626"/>
      <c r="AC16" s="626"/>
      <c r="AD16" s="627">
        <v>2641222</v>
      </c>
      <c r="AE16" s="627"/>
      <c r="AF16" s="627"/>
      <c r="AG16" s="627"/>
      <c r="AH16" s="627"/>
      <c r="AI16" s="627"/>
      <c r="AJ16" s="627"/>
      <c r="AK16" s="627"/>
      <c r="AL16" s="628">
        <v>39.4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2641222</v>
      </c>
      <c r="S17" s="624"/>
      <c r="T17" s="624"/>
      <c r="U17" s="624"/>
      <c r="V17" s="624"/>
      <c r="W17" s="624"/>
      <c r="X17" s="624"/>
      <c r="Y17" s="625"/>
      <c r="Z17" s="626">
        <v>23.5</v>
      </c>
      <c r="AA17" s="626"/>
      <c r="AB17" s="626"/>
      <c r="AC17" s="626"/>
      <c r="AD17" s="627">
        <v>2641222</v>
      </c>
      <c r="AE17" s="627"/>
      <c r="AF17" s="627"/>
      <c r="AG17" s="627"/>
      <c r="AH17" s="627"/>
      <c r="AI17" s="627"/>
      <c r="AJ17" s="627"/>
      <c r="AK17" s="627"/>
      <c r="AL17" s="628">
        <v>39.4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1245055</v>
      </c>
      <c r="CS17" s="624"/>
      <c r="CT17" s="624"/>
      <c r="CU17" s="624"/>
      <c r="CV17" s="624"/>
      <c r="CW17" s="624"/>
      <c r="CX17" s="624"/>
      <c r="CY17" s="625"/>
      <c r="CZ17" s="626">
        <v>11.7</v>
      </c>
      <c r="DA17" s="626"/>
      <c r="DB17" s="626"/>
      <c r="DC17" s="626"/>
      <c r="DD17" s="632" t="s">
        <v>108</v>
      </c>
      <c r="DE17" s="624"/>
      <c r="DF17" s="624"/>
      <c r="DG17" s="624"/>
      <c r="DH17" s="624"/>
      <c r="DI17" s="624"/>
      <c r="DJ17" s="624"/>
      <c r="DK17" s="624"/>
      <c r="DL17" s="624"/>
      <c r="DM17" s="624"/>
      <c r="DN17" s="624"/>
      <c r="DO17" s="624"/>
      <c r="DP17" s="625"/>
      <c r="DQ17" s="632">
        <v>1219664</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331849</v>
      </c>
      <c r="S18" s="624"/>
      <c r="T18" s="624"/>
      <c r="U18" s="624"/>
      <c r="V18" s="624"/>
      <c r="W18" s="624"/>
      <c r="X18" s="624"/>
      <c r="Y18" s="625"/>
      <c r="Z18" s="626">
        <v>3</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2068</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7011668</v>
      </c>
      <c r="S20" s="624"/>
      <c r="T20" s="624"/>
      <c r="U20" s="624"/>
      <c r="V20" s="624"/>
      <c r="W20" s="624"/>
      <c r="X20" s="624"/>
      <c r="Y20" s="625"/>
      <c r="Z20" s="626">
        <v>62.3</v>
      </c>
      <c r="AA20" s="626"/>
      <c r="AB20" s="626"/>
      <c r="AC20" s="626"/>
      <c r="AD20" s="627">
        <v>6679818</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2068</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10636209</v>
      </c>
      <c r="CS20" s="624"/>
      <c r="CT20" s="624"/>
      <c r="CU20" s="624"/>
      <c r="CV20" s="624"/>
      <c r="CW20" s="624"/>
      <c r="CX20" s="624"/>
      <c r="CY20" s="625"/>
      <c r="CZ20" s="626">
        <v>100</v>
      </c>
      <c r="DA20" s="626"/>
      <c r="DB20" s="626"/>
      <c r="DC20" s="626"/>
      <c r="DD20" s="632">
        <v>1883141</v>
      </c>
      <c r="DE20" s="624"/>
      <c r="DF20" s="624"/>
      <c r="DG20" s="624"/>
      <c r="DH20" s="624"/>
      <c r="DI20" s="624"/>
      <c r="DJ20" s="624"/>
      <c r="DK20" s="624"/>
      <c r="DL20" s="624"/>
      <c r="DM20" s="624"/>
      <c r="DN20" s="624"/>
      <c r="DO20" s="624"/>
      <c r="DP20" s="625"/>
      <c r="DQ20" s="632">
        <v>7492322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3505</v>
      </c>
      <c r="S21" s="624"/>
      <c r="T21" s="624"/>
      <c r="U21" s="624"/>
      <c r="V21" s="624"/>
      <c r="W21" s="624"/>
      <c r="X21" s="624"/>
      <c r="Y21" s="625"/>
      <c r="Z21" s="626">
        <v>0</v>
      </c>
      <c r="AA21" s="626"/>
      <c r="AB21" s="626"/>
      <c r="AC21" s="626"/>
      <c r="AD21" s="627">
        <v>3505</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2068</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79213</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282888</v>
      </c>
      <c r="S23" s="624"/>
      <c r="T23" s="624"/>
      <c r="U23" s="624"/>
      <c r="V23" s="624"/>
      <c r="W23" s="624"/>
      <c r="X23" s="624"/>
      <c r="Y23" s="625"/>
      <c r="Z23" s="626">
        <v>2.5</v>
      </c>
      <c r="AA23" s="626"/>
      <c r="AB23" s="626"/>
      <c r="AC23" s="626"/>
      <c r="AD23" s="627">
        <v>17368</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19922</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4095667</v>
      </c>
      <c r="CS24" s="613"/>
      <c r="CT24" s="613"/>
      <c r="CU24" s="613"/>
      <c r="CV24" s="613"/>
      <c r="CW24" s="613"/>
      <c r="CX24" s="613"/>
      <c r="CY24" s="614"/>
      <c r="CZ24" s="650">
        <v>38.5</v>
      </c>
      <c r="DA24" s="651"/>
      <c r="DB24" s="651"/>
      <c r="DC24" s="652"/>
      <c r="DD24" s="649">
        <v>3080055</v>
      </c>
      <c r="DE24" s="613"/>
      <c r="DF24" s="613"/>
      <c r="DG24" s="613"/>
      <c r="DH24" s="613"/>
      <c r="DI24" s="613"/>
      <c r="DJ24" s="613"/>
      <c r="DK24" s="614"/>
      <c r="DL24" s="649">
        <v>2994318</v>
      </c>
      <c r="DM24" s="613"/>
      <c r="DN24" s="613"/>
      <c r="DO24" s="613"/>
      <c r="DP24" s="613"/>
      <c r="DQ24" s="613"/>
      <c r="DR24" s="613"/>
      <c r="DS24" s="613"/>
      <c r="DT24" s="613"/>
      <c r="DU24" s="613"/>
      <c r="DV24" s="614"/>
      <c r="DW24" s="617">
        <v>41.6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964344</v>
      </c>
      <c r="S25" s="624"/>
      <c r="T25" s="624"/>
      <c r="U25" s="624"/>
      <c r="V25" s="624"/>
      <c r="W25" s="624"/>
      <c r="X25" s="624"/>
      <c r="Y25" s="625"/>
      <c r="Z25" s="626">
        <v>8.6</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1630515</v>
      </c>
      <c r="CS25" s="655"/>
      <c r="CT25" s="655"/>
      <c r="CU25" s="655"/>
      <c r="CV25" s="655"/>
      <c r="CW25" s="655"/>
      <c r="CX25" s="655"/>
      <c r="CY25" s="656"/>
      <c r="CZ25" s="657">
        <v>15.3</v>
      </c>
      <c r="DA25" s="658"/>
      <c r="DB25" s="658"/>
      <c r="DC25" s="659"/>
      <c r="DD25" s="632">
        <v>1346299</v>
      </c>
      <c r="DE25" s="655"/>
      <c r="DF25" s="655"/>
      <c r="DG25" s="655"/>
      <c r="DH25" s="655"/>
      <c r="DI25" s="655"/>
      <c r="DJ25" s="655"/>
      <c r="DK25" s="656"/>
      <c r="DL25" s="632">
        <v>1280639</v>
      </c>
      <c r="DM25" s="655"/>
      <c r="DN25" s="655"/>
      <c r="DO25" s="655"/>
      <c r="DP25" s="655"/>
      <c r="DQ25" s="655"/>
      <c r="DR25" s="655"/>
      <c r="DS25" s="655"/>
      <c r="DT25" s="655"/>
      <c r="DU25" s="655"/>
      <c r="DV25" s="656"/>
      <c r="DW25" s="628">
        <v>17.8</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1022514</v>
      </c>
      <c r="CS26" s="624"/>
      <c r="CT26" s="624"/>
      <c r="CU26" s="624"/>
      <c r="CV26" s="624"/>
      <c r="CW26" s="624"/>
      <c r="CX26" s="624"/>
      <c r="CY26" s="625"/>
      <c r="CZ26" s="657">
        <v>9.6</v>
      </c>
      <c r="DA26" s="658"/>
      <c r="DB26" s="658"/>
      <c r="DC26" s="659"/>
      <c r="DD26" s="632">
        <v>777940</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786359</v>
      </c>
      <c r="S27" s="624"/>
      <c r="T27" s="624"/>
      <c r="U27" s="624"/>
      <c r="V27" s="624"/>
      <c r="W27" s="624"/>
      <c r="X27" s="624"/>
      <c r="Y27" s="625"/>
      <c r="Z27" s="626">
        <v>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3300422</v>
      </c>
      <c r="BH27" s="624"/>
      <c r="BI27" s="624"/>
      <c r="BJ27" s="624"/>
      <c r="BK27" s="624"/>
      <c r="BL27" s="624"/>
      <c r="BM27" s="624"/>
      <c r="BN27" s="625"/>
      <c r="BO27" s="626">
        <v>100</v>
      </c>
      <c r="BP27" s="626"/>
      <c r="BQ27" s="626"/>
      <c r="BR27" s="626"/>
      <c r="BS27" s="632">
        <v>133034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1220097</v>
      </c>
      <c r="CS27" s="655"/>
      <c r="CT27" s="655"/>
      <c r="CU27" s="655"/>
      <c r="CV27" s="655"/>
      <c r="CW27" s="655"/>
      <c r="CX27" s="655"/>
      <c r="CY27" s="656"/>
      <c r="CZ27" s="657">
        <v>11.5</v>
      </c>
      <c r="DA27" s="658"/>
      <c r="DB27" s="658"/>
      <c r="DC27" s="659"/>
      <c r="DD27" s="632">
        <v>514092</v>
      </c>
      <c r="DE27" s="655"/>
      <c r="DF27" s="655"/>
      <c r="DG27" s="655"/>
      <c r="DH27" s="655"/>
      <c r="DI27" s="655"/>
      <c r="DJ27" s="655"/>
      <c r="DK27" s="656"/>
      <c r="DL27" s="632">
        <v>494015</v>
      </c>
      <c r="DM27" s="655"/>
      <c r="DN27" s="655"/>
      <c r="DO27" s="655"/>
      <c r="DP27" s="655"/>
      <c r="DQ27" s="655"/>
      <c r="DR27" s="655"/>
      <c r="DS27" s="655"/>
      <c r="DT27" s="655"/>
      <c r="DU27" s="655"/>
      <c r="DV27" s="656"/>
      <c r="DW27" s="628">
        <v>6.9</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16007</v>
      </c>
      <c r="S28" s="624"/>
      <c r="T28" s="624"/>
      <c r="U28" s="624"/>
      <c r="V28" s="624"/>
      <c r="W28" s="624"/>
      <c r="X28" s="624"/>
      <c r="Y28" s="625"/>
      <c r="Z28" s="626">
        <v>0.1</v>
      </c>
      <c r="AA28" s="626"/>
      <c r="AB28" s="626"/>
      <c r="AC28" s="626"/>
      <c r="AD28" s="627">
        <v>3716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1245055</v>
      </c>
      <c r="CS28" s="624"/>
      <c r="CT28" s="624"/>
      <c r="CU28" s="624"/>
      <c r="CV28" s="624"/>
      <c r="CW28" s="624"/>
      <c r="CX28" s="624"/>
      <c r="CY28" s="625"/>
      <c r="CZ28" s="657">
        <v>11.7</v>
      </c>
      <c r="DA28" s="658"/>
      <c r="DB28" s="658"/>
      <c r="DC28" s="659"/>
      <c r="DD28" s="632">
        <v>1219664</v>
      </c>
      <c r="DE28" s="624"/>
      <c r="DF28" s="624"/>
      <c r="DG28" s="624"/>
      <c r="DH28" s="624"/>
      <c r="DI28" s="624"/>
      <c r="DJ28" s="624"/>
      <c r="DK28" s="625"/>
      <c r="DL28" s="632">
        <v>1219664</v>
      </c>
      <c r="DM28" s="624"/>
      <c r="DN28" s="624"/>
      <c r="DO28" s="624"/>
      <c r="DP28" s="624"/>
      <c r="DQ28" s="624"/>
      <c r="DR28" s="624"/>
      <c r="DS28" s="624"/>
      <c r="DT28" s="624"/>
      <c r="DU28" s="624"/>
      <c r="DV28" s="625"/>
      <c r="DW28" s="628">
        <v>16.899999999999999</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12732</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1245014</v>
      </c>
      <c r="CS29" s="655"/>
      <c r="CT29" s="655"/>
      <c r="CU29" s="655"/>
      <c r="CV29" s="655"/>
      <c r="CW29" s="655"/>
      <c r="CX29" s="655"/>
      <c r="CY29" s="656"/>
      <c r="CZ29" s="657">
        <v>11.7</v>
      </c>
      <c r="DA29" s="658"/>
      <c r="DB29" s="658"/>
      <c r="DC29" s="659"/>
      <c r="DD29" s="632">
        <v>1219623</v>
      </c>
      <c r="DE29" s="655"/>
      <c r="DF29" s="655"/>
      <c r="DG29" s="655"/>
      <c r="DH29" s="655"/>
      <c r="DI29" s="655"/>
      <c r="DJ29" s="655"/>
      <c r="DK29" s="656"/>
      <c r="DL29" s="632">
        <v>1219623</v>
      </c>
      <c r="DM29" s="655"/>
      <c r="DN29" s="655"/>
      <c r="DO29" s="655"/>
      <c r="DP29" s="655"/>
      <c r="DQ29" s="655"/>
      <c r="DR29" s="655"/>
      <c r="DS29" s="655"/>
      <c r="DT29" s="655"/>
      <c r="DU29" s="655"/>
      <c r="DV29" s="656"/>
      <c r="DW29" s="628">
        <v>16.899999999999999</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56150</v>
      </c>
      <c r="S30" s="624"/>
      <c r="T30" s="624"/>
      <c r="U30" s="624"/>
      <c r="V30" s="624"/>
      <c r="W30" s="624"/>
      <c r="X30" s="624"/>
      <c r="Y30" s="625"/>
      <c r="Z30" s="626">
        <v>0.5</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99.3</v>
      </c>
      <c r="BH30" s="682"/>
      <c r="BI30" s="682"/>
      <c r="BJ30" s="682"/>
      <c r="BK30" s="682"/>
      <c r="BL30" s="682"/>
      <c r="BM30" s="618">
        <v>96.9</v>
      </c>
      <c r="BN30" s="682"/>
      <c r="BO30" s="682"/>
      <c r="BP30" s="682"/>
      <c r="BQ30" s="683"/>
      <c r="BR30" s="681">
        <v>99.4</v>
      </c>
      <c r="BS30" s="682"/>
      <c r="BT30" s="682"/>
      <c r="BU30" s="682"/>
      <c r="BV30" s="682"/>
      <c r="BW30" s="682"/>
      <c r="BX30" s="618">
        <v>97.2</v>
      </c>
      <c r="BY30" s="682"/>
      <c r="BZ30" s="682"/>
      <c r="CA30" s="682"/>
      <c r="CB30" s="683"/>
      <c r="CD30" s="686"/>
      <c r="CE30" s="687"/>
      <c r="CF30" s="637" t="s">
        <v>290</v>
      </c>
      <c r="CG30" s="638"/>
      <c r="CH30" s="638"/>
      <c r="CI30" s="638"/>
      <c r="CJ30" s="638"/>
      <c r="CK30" s="638"/>
      <c r="CL30" s="638"/>
      <c r="CM30" s="638"/>
      <c r="CN30" s="638"/>
      <c r="CO30" s="638"/>
      <c r="CP30" s="638"/>
      <c r="CQ30" s="639"/>
      <c r="CR30" s="623">
        <v>1117050</v>
      </c>
      <c r="CS30" s="624"/>
      <c r="CT30" s="624"/>
      <c r="CU30" s="624"/>
      <c r="CV30" s="624"/>
      <c r="CW30" s="624"/>
      <c r="CX30" s="624"/>
      <c r="CY30" s="625"/>
      <c r="CZ30" s="657">
        <v>10.5</v>
      </c>
      <c r="DA30" s="658"/>
      <c r="DB30" s="658"/>
      <c r="DC30" s="659"/>
      <c r="DD30" s="632">
        <v>1093618</v>
      </c>
      <c r="DE30" s="624"/>
      <c r="DF30" s="624"/>
      <c r="DG30" s="624"/>
      <c r="DH30" s="624"/>
      <c r="DI30" s="624"/>
      <c r="DJ30" s="624"/>
      <c r="DK30" s="625"/>
      <c r="DL30" s="632">
        <v>1093618</v>
      </c>
      <c r="DM30" s="624"/>
      <c r="DN30" s="624"/>
      <c r="DO30" s="624"/>
      <c r="DP30" s="624"/>
      <c r="DQ30" s="624"/>
      <c r="DR30" s="624"/>
      <c r="DS30" s="624"/>
      <c r="DT30" s="624"/>
      <c r="DU30" s="624"/>
      <c r="DV30" s="625"/>
      <c r="DW30" s="628">
        <v>15.2</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582026</v>
      </c>
      <c r="S31" s="624"/>
      <c r="T31" s="624"/>
      <c r="U31" s="624"/>
      <c r="V31" s="624"/>
      <c r="W31" s="624"/>
      <c r="X31" s="624"/>
      <c r="Y31" s="625"/>
      <c r="Z31" s="626">
        <v>5.2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97.6</v>
      </c>
      <c r="BN31" s="679"/>
      <c r="BO31" s="679"/>
      <c r="BP31" s="679"/>
      <c r="BQ31" s="680"/>
      <c r="BR31" s="678">
        <v>99.3</v>
      </c>
      <c r="BS31" s="655"/>
      <c r="BT31" s="655"/>
      <c r="BU31" s="655"/>
      <c r="BV31" s="655"/>
      <c r="BW31" s="655"/>
      <c r="BX31" s="629">
        <v>97.8</v>
      </c>
      <c r="BY31" s="679"/>
      <c r="BZ31" s="679"/>
      <c r="CA31" s="679"/>
      <c r="CB31" s="680"/>
      <c r="CD31" s="686"/>
      <c r="CE31" s="687"/>
      <c r="CF31" s="637" t="s">
        <v>294</v>
      </c>
      <c r="CG31" s="638"/>
      <c r="CH31" s="638"/>
      <c r="CI31" s="638"/>
      <c r="CJ31" s="638"/>
      <c r="CK31" s="638"/>
      <c r="CL31" s="638"/>
      <c r="CM31" s="638"/>
      <c r="CN31" s="638"/>
      <c r="CO31" s="638"/>
      <c r="CP31" s="638"/>
      <c r="CQ31" s="639"/>
      <c r="CR31" s="623">
        <v>127964</v>
      </c>
      <c r="CS31" s="655"/>
      <c r="CT31" s="655"/>
      <c r="CU31" s="655"/>
      <c r="CV31" s="655"/>
      <c r="CW31" s="655"/>
      <c r="CX31" s="655"/>
      <c r="CY31" s="656"/>
      <c r="CZ31" s="657">
        <v>1.2</v>
      </c>
      <c r="DA31" s="658"/>
      <c r="DB31" s="658"/>
      <c r="DC31" s="659"/>
      <c r="DD31" s="632">
        <v>126005</v>
      </c>
      <c r="DE31" s="655"/>
      <c r="DF31" s="655"/>
      <c r="DG31" s="655"/>
      <c r="DH31" s="655"/>
      <c r="DI31" s="655"/>
      <c r="DJ31" s="655"/>
      <c r="DK31" s="656"/>
      <c r="DL31" s="632">
        <v>126005</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378853</v>
      </c>
      <c r="S32" s="624"/>
      <c r="T32" s="624"/>
      <c r="U32" s="624"/>
      <c r="V32" s="624"/>
      <c r="W32" s="624"/>
      <c r="X32" s="624"/>
      <c r="Y32" s="625"/>
      <c r="Z32" s="626">
        <v>3.4</v>
      </c>
      <c r="AA32" s="626"/>
      <c r="AB32" s="626"/>
      <c r="AC32" s="626"/>
      <c r="AD32" s="627">
        <v>559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96</v>
      </c>
      <c r="BN32" s="691"/>
      <c r="BO32" s="691"/>
      <c r="BP32" s="691"/>
      <c r="BQ32" s="693"/>
      <c r="BR32" s="690">
        <v>99.3</v>
      </c>
      <c r="BS32" s="691"/>
      <c r="BT32" s="691"/>
      <c r="BU32" s="691"/>
      <c r="BV32" s="691"/>
      <c r="BW32" s="691"/>
      <c r="BX32" s="692">
        <v>96.4</v>
      </c>
      <c r="BY32" s="691"/>
      <c r="BZ32" s="691"/>
      <c r="CA32" s="691"/>
      <c r="CB32" s="693"/>
      <c r="CD32" s="688"/>
      <c r="CE32" s="689"/>
      <c r="CF32" s="637" t="s">
        <v>297</v>
      </c>
      <c r="CG32" s="638"/>
      <c r="CH32" s="638"/>
      <c r="CI32" s="638"/>
      <c r="CJ32" s="638"/>
      <c r="CK32" s="638"/>
      <c r="CL32" s="638"/>
      <c r="CM32" s="638"/>
      <c r="CN32" s="638"/>
      <c r="CO32" s="638"/>
      <c r="CP32" s="638"/>
      <c r="CQ32" s="639"/>
      <c r="CR32" s="623">
        <v>41</v>
      </c>
      <c r="CS32" s="624"/>
      <c r="CT32" s="624"/>
      <c r="CU32" s="624"/>
      <c r="CV32" s="624"/>
      <c r="CW32" s="624"/>
      <c r="CX32" s="624"/>
      <c r="CY32" s="625"/>
      <c r="CZ32" s="657">
        <v>0</v>
      </c>
      <c r="DA32" s="658"/>
      <c r="DB32" s="658"/>
      <c r="DC32" s="659"/>
      <c r="DD32" s="632">
        <v>41</v>
      </c>
      <c r="DE32" s="624"/>
      <c r="DF32" s="624"/>
      <c r="DG32" s="624"/>
      <c r="DH32" s="624"/>
      <c r="DI32" s="624"/>
      <c r="DJ32" s="624"/>
      <c r="DK32" s="625"/>
      <c r="DL32" s="632">
        <v>41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1053677</v>
      </c>
      <c r="S33" s="624"/>
      <c r="T33" s="624"/>
      <c r="U33" s="624"/>
      <c r="V33" s="624"/>
      <c r="W33" s="624"/>
      <c r="X33" s="624"/>
      <c r="Y33" s="625"/>
      <c r="Z33" s="626">
        <v>9.4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4657401</v>
      </c>
      <c r="CS33" s="655"/>
      <c r="CT33" s="655"/>
      <c r="CU33" s="655"/>
      <c r="CV33" s="655"/>
      <c r="CW33" s="655"/>
      <c r="CX33" s="655"/>
      <c r="CY33" s="656"/>
      <c r="CZ33" s="657">
        <v>43.8</v>
      </c>
      <c r="DA33" s="658"/>
      <c r="DB33" s="658"/>
      <c r="DC33" s="659"/>
      <c r="DD33" s="632">
        <v>3637122</v>
      </c>
      <c r="DE33" s="655"/>
      <c r="DF33" s="655"/>
      <c r="DG33" s="655"/>
      <c r="DH33" s="655"/>
      <c r="DI33" s="655"/>
      <c r="DJ33" s="655"/>
      <c r="DK33" s="656"/>
      <c r="DL33" s="632">
        <v>2587936</v>
      </c>
      <c r="DM33" s="655"/>
      <c r="DN33" s="655"/>
      <c r="DO33" s="655"/>
      <c r="DP33" s="655"/>
      <c r="DQ33" s="655"/>
      <c r="DR33" s="655"/>
      <c r="DS33" s="655"/>
      <c r="DT33" s="655"/>
      <c r="DU33" s="655"/>
      <c r="DV33" s="656"/>
      <c r="DW33" s="628">
        <v>35.9</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1378750</v>
      </c>
      <c r="CS34" s="624"/>
      <c r="CT34" s="624"/>
      <c r="CU34" s="624"/>
      <c r="CV34" s="624"/>
      <c r="CW34" s="624"/>
      <c r="CX34" s="624"/>
      <c r="CY34" s="625"/>
      <c r="CZ34" s="657">
        <v>13</v>
      </c>
      <c r="DA34" s="658"/>
      <c r="DB34" s="658"/>
      <c r="DC34" s="659"/>
      <c r="DD34" s="632">
        <v>1089569</v>
      </c>
      <c r="DE34" s="624"/>
      <c r="DF34" s="624"/>
      <c r="DG34" s="624"/>
      <c r="DH34" s="624"/>
      <c r="DI34" s="624"/>
      <c r="DJ34" s="624"/>
      <c r="DK34" s="625"/>
      <c r="DL34" s="632">
        <v>936825</v>
      </c>
      <c r="DM34" s="624"/>
      <c r="DN34" s="624"/>
      <c r="DO34" s="624"/>
      <c r="DP34" s="624"/>
      <c r="DQ34" s="624"/>
      <c r="DR34" s="624"/>
      <c r="DS34" s="624"/>
      <c r="DT34" s="624"/>
      <c r="DU34" s="624"/>
      <c r="DV34" s="625"/>
      <c r="DW34" s="628">
        <v>13</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500377</v>
      </c>
      <c r="S35" s="624"/>
      <c r="T35" s="624"/>
      <c r="U35" s="624"/>
      <c r="V35" s="624"/>
      <c r="W35" s="624"/>
      <c r="X35" s="624"/>
      <c r="Y35" s="625"/>
      <c r="Z35" s="626">
        <v>4.4000000000000004</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1348262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130993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182508</v>
      </c>
      <c r="CS35" s="655"/>
      <c r="CT35" s="655"/>
      <c r="CU35" s="655"/>
      <c r="CV35" s="655"/>
      <c r="CW35" s="655"/>
      <c r="CX35" s="655"/>
      <c r="CY35" s="656"/>
      <c r="CZ35" s="657">
        <v>1.7</v>
      </c>
      <c r="DA35" s="658"/>
      <c r="DB35" s="658"/>
      <c r="DC35" s="659"/>
      <c r="DD35" s="632">
        <v>139575</v>
      </c>
      <c r="DE35" s="655"/>
      <c r="DF35" s="655"/>
      <c r="DG35" s="655"/>
      <c r="DH35" s="655"/>
      <c r="DI35" s="655"/>
      <c r="DJ35" s="655"/>
      <c r="DK35" s="656"/>
      <c r="DL35" s="632">
        <v>128431</v>
      </c>
      <c r="DM35" s="655"/>
      <c r="DN35" s="655"/>
      <c r="DO35" s="655"/>
      <c r="DP35" s="655"/>
      <c r="DQ35" s="655"/>
      <c r="DR35" s="655"/>
      <c r="DS35" s="655"/>
      <c r="DT35" s="655"/>
      <c r="DU35" s="655"/>
      <c r="DV35" s="656"/>
      <c r="DW35" s="628">
        <v>1.8</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11247344</v>
      </c>
      <c r="S36" s="696"/>
      <c r="T36" s="696"/>
      <c r="U36" s="696"/>
      <c r="V36" s="696"/>
      <c r="W36" s="696"/>
      <c r="X36" s="696"/>
      <c r="Y36" s="697"/>
      <c r="Z36" s="698">
        <v>100</v>
      </c>
      <c r="AA36" s="698"/>
      <c r="AB36" s="698"/>
      <c r="AC36" s="698"/>
      <c r="AD36" s="699">
        <v>6704966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412947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117609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1248166</v>
      </c>
      <c r="CS36" s="624"/>
      <c r="CT36" s="624"/>
      <c r="CU36" s="624"/>
      <c r="CV36" s="624"/>
      <c r="CW36" s="624"/>
      <c r="CX36" s="624"/>
      <c r="CY36" s="625"/>
      <c r="CZ36" s="657">
        <v>11.7</v>
      </c>
      <c r="DA36" s="658"/>
      <c r="DB36" s="658"/>
      <c r="DC36" s="659"/>
      <c r="DD36" s="632">
        <v>983897</v>
      </c>
      <c r="DE36" s="624"/>
      <c r="DF36" s="624"/>
      <c r="DG36" s="624"/>
      <c r="DH36" s="624"/>
      <c r="DI36" s="624"/>
      <c r="DJ36" s="624"/>
      <c r="DK36" s="625"/>
      <c r="DL36" s="632">
        <v>677206</v>
      </c>
      <c r="DM36" s="624"/>
      <c r="DN36" s="624"/>
      <c r="DO36" s="624"/>
      <c r="DP36" s="624"/>
      <c r="DQ36" s="624"/>
      <c r="DR36" s="624"/>
      <c r="DS36" s="624"/>
      <c r="DT36" s="624"/>
      <c r="DU36" s="624"/>
      <c r="DV36" s="625"/>
      <c r="DW36" s="628">
        <v>9.4</v>
      </c>
      <c r="DX36" s="653"/>
      <c r="DY36" s="653"/>
      <c r="DZ36" s="653"/>
      <c r="EA36" s="653"/>
      <c r="EB36" s="653"/>
      <c r="EC36" s="654"/>
    </row>
    <row r="37" spans="2:133" ht="11.25" customHeight="1">
      <c r="AQ37" s="702" t="s">
        <v>312</v>
      </c>
      <c r="AR37" s="703"/>
      <c r="AS37" s="703"/>
      <c r="AT37" s="703"/>
      <c r="AU37" s="703"/>
      <c r="AV37" s="703"/>
      <c r="AW37" s="703"/>
      <c r="AX37" s="703"/>
      <c r="AY37" s="704"/>
      <c r="AZ37" s="623">
        <v>43537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3435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511315</v>
      </c>
      <c r="CS37" s="655"/>
      <c r="CT37" s="655"/>
      <c r="CU37" s="655"/>
      <c r="CV37" s="655"/>
      <c r="CW37" s="655"/>
      <c r="CX37" s="655"/>
      <c r="CY37" s="656"/>
      <c r="CZ37" s="657">
        <v>4.8</v>
      </c>
      <c r="DA37" s="658"/>
      <c r="DB37" s="658"/>
      <c r="DC37" s="659"/>
      <c r="DD37" s="632">
        <v>511263</v>
      </c>
      <c r="DE37" s="655"/>
      <c r="DF37" s="655"/>
      <c r="DG37" s="655"/>
      <c r="DH37" s="655"/>
      <c r="DI37" s="655"/>
      <c r="DJ37" s="655"/>
      <c r="DK37" s="656"/>
      <c r="DL37" s="632">
        <v>481803</v>
      </c>
      <c r="DM37" s="655"/>
      <c r="DN37" s="655"/>
      <c r="DO37" s="655"/>
      <c r="DP37" s="655"/>
      <c r="DQ37" s="655"/>
      <c r="DR37" s="655"/>
      <c r="DS37" s="655"/>
      <c r="DT37" s="655"/>
      <c r="DU37" s="655"/>
      <c r="DV37" s="656"/>
      <c r="DW37" s="628">
        <v>6.7</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5440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1348262</v>
      </c>
      <c r="CS38" s="624"/>
      <c r="CT38" s="624"/>
      <c r="CU38" s="624"/>
      <c r="CV38" s="624"/>
      <c r="CW38" s="624"/>
      <c r="CX38" s="624"/>
      <c r="CY38" s="625"/>
      <c r="CZ38" s="657">
        <v>12.7</v>
      </c>
      <c r="DA38" s="658"/>
      <c r="DB38" s="658"/>
      <c r="DC38" s="659"/>
      <c r="DD38" s="632">
        <v>1224081</v>
      </c>
      <c r="DE38" s="624"/>
      <c r="DF38" s="624"/>
      <c r="DG38" s="624"/>
      <c r="DH38" s="624"/>
      <c r="DI38" s="624"/>
      <c r="DJ38" s="624"/>
      <c r="DK38" s="625"/>
      <c r="DL38" s="632">
        <v>845474</v>
      </c>
      <c r="DM38" s="624"/>
      <c r="DN38" s="624"/>
      <c r="DO38" s="624"/>
      <c r="DP38" s="624"/>
      <c r="DQ38" s="624"/>
      <c r="DR38" s="624"/>
      <c r="DS38" s="624"/>
      <c r="DT38" s="624"/>
      <c r="DU38" s="624"/>
      <c r="DV38" s="625"/>
      <c r="DW38" s="628">
        <v>11.7</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212615</v>
      </c>
      <c r="CS39" s="655"/>
      <c r="CT39" s="655"/>
      <c r="CU39" s="655"/>
      <c r="CV39" s="655"/>
      <c r="CW39" s="655"/>
      <c r="CX39" s="655"/>
      <c r="CY39" s="656"/>
      <c r="CZ39" s="657">
        <v>2</v>
      </c>
      <c r="DA39" s="658"/>
      <c r="DB39" s="658"/>
      <c r="DC39" s="659"/>
      <c r="DD39" s="632">
        <v>200000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143189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287100</v>
      </c>
      <c r="CS40" s="624"/>
      <c r="CT40" s="624"/>
      <c r="CU40" s="624"/>
      <c r="CV40" s="624"/>
      <c r="CW40" s="624"/>
      <c r="CX40" s="624"/>
      <c r="CY40" s="625"/>
      <c r="CZ40" s="657">
        <v>2.7</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748589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1883141</v>
      </c>
      <c r="CS42" s="624"/>
      <c r="CT42" s="624"/>
      <c r="CU42" s="624"/>
      <c r="CV42" s="624"/>
      <c r="CW42" s="624"/>
      <c r="CX42" s="624"/>
      <c r="CY42" s="625"/>
      <c r="CZ42" s="657">
        <v>17.7</v>
      </c>
      <c r="DA42" s="706"/>
      <c r="DB42" s="706"/>
      <c r="DC42" s="707"/>
      <c r="DD42" s="632">
        <v>775145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43185</v>
      </c>
      <c r="CS43" s="655"/>
      <c r="CT43" s="655"/>
      <c r="CU43" s="655"/>
      <c r="CV43" s="655"/>
      <c r="CW43" s="655"/>
      <c r="CX43" s="655"/>
      <c r="CY43" s="656"/>
      <c r="CZ43" s="657">
        <v>0.4</v>
      </c>
      <c r="DA43" s="658"/>
      <c r="DB43" s="658"/>
      <c r="DC43" s="659"/>
      <c r="DD43" s="632">
        <v>43185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1883141</v>
      </c>
      <c r="CS44" s="624"/>
      <c r="CT44" s="624"/>
      <c r="CU44" s="624"/>
      <c r="CV44" s="624"/>
      <c r="CW44" s="624"/>
      <c r="CX44" s="624"/>
      <c r="CY44" s="625"/>
      <c r="CZ44" s="657">
        <v>17.7</v>
      </c>
      <c r="DA44" s="706"/>
      <c r="DB44" s="706"/>
      <c r="DC44" s="707"/>
      <c r="DD44" s="632">
        <v>775145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819987</v>
      </c>
      <c r="CS45" s="655"/>
      <c r="CT45" s="655"/>
      <c r="CU45" s="655"/>
      <c r="CV45" s="655"/>
      <c r="CW45" s="655"/>
      <c r="CX45" s="655"/>
      <c r="CY45" s="656"/>
      <c r="CZ45" s="657">
        <v>7.7</v>
      </c>
      <c r="DA45" s="658"/>
      <c r="DB45" s="658"/>
      <c r="DC45" s="659"/>
      <c r="DD45" s="632">
        <v>51012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1055325</v>
      </c>
      <c r="CS46" s="624"/>
      <c r="CT46" s="624"/>
      <c r="CU46" s="624"/>
      <c r="CV46" s="624"/>
      <c r="CW46" s="624"/>
      <c r="CX46" s="624"/>
      <c r="CY46" s="625"/>
      <c r="CZ46" s="657">
        <v>9.9</v>
      </c>
      <c r="DA46" s="706"/>
      <c r="DB46" s="706"/>
      <c r="DC46" s="707"/>
      <c r="DD46" s="632">
        <v>716604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10636209</v>
      </c>
      <c r="CS49" s="691"/>
      <c r="CT49" s="691"/>
      <c r="CU49" s="691"/>
      <c r="CV49" s="691"/>
      <c r="CW49" s="691"/>
      <c r="CX49" s="691"/>
      <c r="CY49" s="718"/>
      <c r="CZ49" s="719">
        <v>100</v>
      </c>
      <c r="DA49" s="720"/>
      <c r="DB49" s="720"/>
      <c r="DC49" s="721"/>
      <c r="DD49" s="722">
        <v>7492322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T1"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11260</v>
      </c>
      <c r="R7" s="753"/>
      <c r="S7" s="753"/>
      <c r="T7" s="753"/>
      <c r="U7" s="753"/>
      <c r="V7" s="753">
        <v>10651</v>
      </c>
      <c r="W7" s="753"/>
      <c r="X7" s="753"/>
      <c r="Y7" s="753"/>
      <c r="Z7" s="753"/>
      <c r="AA7" s="753">
        <v>609</v>
      </c>
      <c r="AB7" s="753"/>
      <c r="AC7" s="753"/>
      <c r="AD7" s="753"/>
      <c r="AE7" s="754"/>
      <c r="AF7" s="755">
        <v>471</v>
      </c>
      <c r="AG7" s="756"/>
      <c r="AH7" s="756"/>
      <c r="AI7" s="756"/>
      <c r="AJ7" s="757"/>
      <c r="AK7" s="792">
        <v>53</v>
      </c>
      <c r="AL7" s="793"/>
      <c r="AM7" s="793"/>
      <c r="AN7" s="793"/>
      <c r="AO7" s="793"/>
      <c r="AP7" s="793">
        <v>12537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0</v>
      </c>
      <c r="CI7" s="790"/>
      <c r="CJ7" s="790"/>
      <c r="CK7" s="790"/>
      <c r="CL7" s="791"/>
      <c r="CM7" s="789">
        <v>50</v>
      </c>
      <c r="CN7" s="790"/>
      <c r="CO7" s="790"/>
      <c r="CP7" s="790"/>
      <c r="CQ7" s="791"/>
      <c r="CR7" s="789">
        <v>50</v>
      </c>
      <c r="CS7" s="790"/>
      <c r="CT7" s="790"/>
      <c r="CU7" s="790"/>
      <c r="CV7" s="791"/>
      <c r="CW7" s="789">
        <v>41</v>
      </c>
      <c r="CX7" s="790"/>
      <c r="CY7" s="790"/>
      <c r="CZ7" s="790"/>
      <c r="DA7" s="791"/>
      <c r="DB7" s="789" t="s">
        <v>561</v>
      </c>
      <c r="DC7" s="790"/>
      <c r="DD7" s="790"/>
      <c r="DE7" s="790"/>
      <c r="DF7" s="791"/>
      <c r="DG7" s="789" t="s">
        <v>561</v>
      </c>
      <c r="DH7" s="790"/>
      <c r="DI7" s="790"/>
      <c r="DJ7" s="790"/>
      <c r="DK7" s="791"/>
      <c r="DL7" s="789" t="s">
        <v>561</v>
      </c>
      <c r="DM7" s="790"/>
      <c r="DN7" s="790"/>
      <c r="DO7" s="790"/>
      <c r="DP7" s="791"/>
      <c r="DQ7" s="789" t="s">
        <v>561</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8</v>
      </c>
      <c r="R8" s="777"/>
      <c r="S8" s="777"/>
      <c r="T8" s="777"/>
      <c r="U8" s="777"/>
      <c r="V8" s="777">
        <v>6</v>
      </c>
      <c r="W8" s="777"/>
      <c r="X8" s="777"/>
      <c r="Y8" s="777"/>
      <c r="Z8" s="777"/>
      <c r="AA8" s="777">
        <v>2</v>
      </c>
      <c r="AB8" s="777"/>
      <c r="AC8" s="777"/>
      <c r="AD8" s="777"/>
      <c r="AE8" s="778"/>
      <c r="AF8" s="779">
        <v>2</v>
      </c>
      <c r="AG8" s="780"/>
      <c r="AH8" s="780"/>
      <c r="AI8" s="780"/>
      <c r="AJ8" s="781"/>
      <c r="AK8" s="782">
        <v>3</v>
      </c>
      <c r="AL8" s="783"/>
      <c r="AM8" s="783"/>
      <c r="AN8" s="783"/>
      <c r="AO8" s="783"/>
      <c r="AP8" s="783" t="s">
        <v>541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1</v>
      </c>
      <c r="CI8" s="800"/>
      <c r="CJ8" s="800"/>
      <c r="CK8" s="800"/>
      <c r="CL8" s="801"/>
      <c r="CM8" s="799">
        <v>108</v>
      </c>
      <c r="CN8" s="800"/>
      <c r="CO8" s="800"/>
      <c r="CP8" s="800"/>
      <c r="CQ8" s="801"/>
      <c r="CR8" s="799">
        <v>107</v>
      </c>
      <c r="CS8" s="800"/>
      <c r="CT8" s="800"/>
      <c r="CU8" s="800"/>
      <c r="CV8" s="801"/>
      <c r="CW8" s="799">
        <v>37</v>
      </c>
      <c r="CX8" s="800"/>
      <c r="CY8" s="800"/>
      <c r="CZ8" s="800"/>
      <c r="DA8" s="801"/>
      <c r="DB8" s="799" t="s">
        <v>561</v>
      </c>
      <c r="DC8" s="800"/>
      <c r="DD8" s="800"/>
      <c r="DE8" s="800"/>
      <c r="DF8" s="801"/>
      <c r="DG8" s="799" t="s">
        <v>561</v>
      </c>
      <c r="DH8" s="800"/>
      <c r="DI8" s="800"/>
      <c r="DJ8" s="800"/>
      <c r="DK8" s="801"/>
      <c r="DL8" s="799" t="s">
        <v>561</v>
      </c>
      <c r="DM8" s="800"/>
      <c r="DN8" s="800"/>
      <c r="DO8" s="800"/>
      <c r="DP8" s="801"/>
      <c r="DQ8" s="799" t="s">
        <v>561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557</v>
      </c>
      <c r="BT9" s="787"/>
      <c r="BU9" s="787"/>
      <c r="BV9" s="787"/>
      <c r="BW9" s="787"/>
      <c r="BX9" s="787"/>
      <c r="BY9" s="787"/>
      <c r="BZ9" s="787"/>
      <c r="CA9" s="787"/>
      <c r="CB9" s="787"/>
      <c r="CC9" s="787"/>
      <c r="CD9" s="787"/>
      <c r="CE9" s="787"/>
      <c r="CF9" s="787"/>
      <c r="CG9" s="788"/>
      <c r="CH9" s="799">
        <v>0</v>
      </c>
      <c r="CI9" s="800"/>
      <c r="CJ9" s="800"/>
      <c r="CK9" s="800"/>
      <c r="CL9" s="801"/>
      <c r="CM9" s="799">
        <v>38</v>
      </c>
      <c r="CN9" s="800"/>
      <c r="CO9" s="800"/>
      <c r="CP9" s="800"/>
      <c r="CQ9" s="801"/>
      <c r="CR9" s="799">
        <v>15</v>
      </c>
      <c r="CS9" s="800"/>
      <c r="CT9" s="800"/>
      <c r="CU9" s="800"/>
      <c r="CV9" s="801"/>
      <c r="CW9" s="799">
        <v>4</v>
      </c>
      <c r="CX9" s="800"/>
      <c r="CY9" s="800"/>
      <c r="CZ9" s="800"/>
      <c r="DA9" s="801"/>
      <c r="DB9" s="799" t="s">
        <v>561</v>
      </c>
      <c r="DC9" s="800"/>
      <c r="DD9" s="800"/>
      <c r="DE9" s="800"/>
      <c r="DF9" s="801"/>
      <c r="DG9" s="799" t="s">
        <v>561</v>
      </c>
      <c r="DH9" s="800"/>
      <c r="DI9" s="800"/>
      <c r="DJ9" s="800"/>
      <c r="DK9" s="801"/>
      <c r="DL9" s="799" t="s">
        <v>561</v>
      </c>
      <c r="DM9" s="800"/>
      <c r="DN9" s="800"/>
      <c r="DO9" s="800"/>
      <c r="DP9" s="801"/>
      <c r="DQ9" s="799" t="s">
        <v>561</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558</v>
      </c>
      <c r="BT10" s="787"/>
      <c r="BU10" s="787"/>
      <c r="BV10" s="787"/>
      <c r="BW10" s="787"/>
      <c r="BX10" s="787"/>
      <c r="BY10" s="787"/>
      <c r="BZ10" s="787"/>
      <c r="CA10" s="787"/>
      <c r="CB10" s="787"/>
      <c r="CC10" s="787"/>
      <c r="CD10" s="787"/>
      <c r="CE10" s="787"/>
      <c r="CF10" s="787"/>
      <c r="CG10" s="788"/>
      <c r="CH10" s="799">
        <v>13</v>
      </c>
      <c r="CI10" s="800"/>
      <c r="CJ10" s="800"/>
      <c r="CK10" s="800"/>
      <c r="CL10" s="801"/>
      <c r="CM10" s="799">
        <v>38</v>
      </c>
      <c r="CN10" s="800"/>
      <c r="CO10" s="800"/>
      <c r="CP10" s="800"/>
      <c r="CQ10" s="801"/>
      <c r="CR10" s="799">
        <v>6</v>
      </c>
      <c r="CS10" s="800"/>
      <c r="CT10" s="800"/>
      <c r="CU10" s="800"/>
      <c r="CV10" s="801"/>
      <c r="CW10" s="799">
        <v>0</v>
      </c>
      <c r="CX10" s="800"/>
      <c r="CY10" s="800"/>
      <c r="CZ10" s="800"/>
      <c r="DA10" s="801"/>
      <c r="DB10" s="799" t="s">
        <v>561</v>
      </c>
      <c r="DC10" s="800"/>
      <c r="DD10" s="800"/>
      <c r="DE10" s="800"/>
      <c r="DF10" s="801"/>
      <c r="DG10" s="799" t="s">
        <v>561</v>
      </c>
      <c r="DH10" s="800"/>
      <c r="DI10" s="800"/>
      <c r="DJ10" s="800"/>
      <c r="DK10" s="801"/>
      <c r="DL10" s="799" t="s">
        <v>562</v>
      </c>
      <c r="DM10" s="800"/>
      <c r="DN10" s="800"/>
      <c r="DO10" s="800"/>
      <c r="DP10" s="801"/>
      <c r="DQ10" s="799" t="s">
        <v>562</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11268</v>
      </c>
      <c r="R23" s="812"/>
      <c r="S23" s="812"/>
      <c r="T23" s="812"/>
      <c r="U23" s="812"/>
      <c r="V23" s="812">
        <v>10657</v>
      </c>
      <c r="W23" s="812"/>
      <c r="X23" s="812"/>
      <c r="Y23" s="812"/>
      <c r="Z23" s="812"/>
      <c r="AA23" s="812">
        <v>611</v>
      </c>
      <c r="AB23" s="812"/>
      <c r="AC23" s="812"/>
      <c r="AD23" s="812"/>
      <c r="AE23" s="813"/>
      <c r="AF23" s="814">
        <v>473</v>
      </c>
      <c r="AG23" s="812"/>
      <c r="AH23" s="812"/>
      <c r="AI23" s="812"/>
      <c r="AJ23" s="815"/>
      <c r="AK23" s="816"/>
      <c r="AL23" s="817"/>
      <c r="AM23" s="817"/>
      <c r="AN23" s="817"/>
      <c r="AO23" s="817"/>
      <c r="AP23" s="812">
        <v>12537</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2875</v>
      </c>
      <c r="R28" s="841"/>
      <c r="S28" s="841"/>
      <c r="T28" s="841"/>
      <c r="U28" s="841"/>
      <c r="V28" s="841">
        <v>2744</v>
      </c>
      <c r="W28" s="841"/>
      <c r="X28" s="841"/>
      <c r="Y28" s="841"/>
      <c r="Z28" s="841"/>
      <c r="AA28" s="841">
        <v>131</v>
      </c>
      <c r="AB28" s="841"/>
      <c r="AC28" s="841"/>
      <c r="AD28" s="841"/>
      <c r="AE28" s="842"/>
      <c r="AF28" s="843">
        <v>131</v>
      </c>
      <c r="AG28" s="841"/>
      <c r="AH28" s="841"/>
      <c r="AI28" s="841"/>
      <c r="AJ28" s="844"/>
      <c r="AK28" s="845">
        <v>116</v>
      </c>
      <c r="AL28" s="836"/>
      <c r="AM28" s="836"/>
      <c r="AN28" s="836"/>
      <c r="AO28" s="836"/>
      <c r="AP28" s="836" t="s">
        <v>541</v>
      </c>
      <c r="AQ28" s="836"/>
      <c r="AR28" s="836"/>
      <c r="AS28" s="836"/>
      <c r="AT28" s="836"/>
      <c r="AU28" s="836" t="s">
        <v>541</v>
      </c>
      <c r="AV28" s="836"/>
      <c r="AW28" s="836"/>
      <c r="AX28" s="836"/>
      <c r="AY28" s="836"/>
      <c r="AZ28" s="837" t="s">
        <v>541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625</v>
      </c>
      <c r="R29" s="777"/>
      <c r="S29" s="777"/>
      <c r="T29" s="777"/>
      <c r="U29" s="777"/>
      <c r="V29" s="777">
        <v>624</v>
      </c>
      <c r="W29" s="777"/>
      <c r="X29" s="777"/>
      <c r="Y29" s="777"/>
      <c r="Z29" s="777"/>
      <c r="AA29" s="777">
        <v>1</v>
      </c>
      <c r="AB29" s="777"/>
      <c r="AC29" s="777"/>
      <c r="AD29" s="777"/>
      <c r="AE29" s="778"/>
      <c r="AF29" s="779">
        <v>1</v>
      </c>
      <c r="AG29" s="780"/>
      <c r="AH29" s="780"/>
      <c r="AI29" s="780"/>
      <c r="AJ29" s="781"/>
      <c r="AK29" s="848">
        <v>399</v>
      </c>
      <c r="AL29" s="849"/>
      <c r="AM29" s="849"/>
      <c r="AN29" s="849"/>
      <c r="AO29" s="849"/>
      <c r="AP29" s="849" t="s">
        <v>541</v>
      </c>
      <c r="AQ29" s="849"/>
      <c r="AR29" s="849"/>
      <c r="AS29" s="849"/>
      <c r="AT29" s="849"/>
      <c r="AU29" s="849" t="s">
        <v>541</v>
      </c>
      <c r="AV29" s="849"/>
      <c r="AW29" s="849"/>
      <c r="AX29" s="849"/>
      <c r="AY29" s="849"/>
      <c r="AZ29" s="850" t="s">
        <v>541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83</v>
      </c>
      <c r="R30" s="777"/>
      <c r="S30" s="777"/>
      <c r="T30" s="777"/>
      <c r="U30" s="777"/>
      <c r="V30" s="777">
        <v>76</v>
      </c>
      <c r="W30" s="777"/>
      <c r="X30" s="777"/>
      <c r="Y30" s="777"/>
      <c r="Z30" s="777"/>
      <c r="AA30" s="777">
        <v>7</v>
      </c>
      <c r="AB30" s="777"/>
      <c r="AC30" s="777"/>
      <c r="AD30" s="777"/>
      <c r="AE30" s="778"/>
      <c r="AF30" s="779">
        <v>2</v>
      </c>
      <c r="AG30" s="780"/>
      <c r="AH30" s="780"/>
      <c r="AI30" s="780"/>
      <c r="AJ30" s="781"/>
      <c r="AK30" s="848">
        <v>46</v>
      </c>
      <c r="AL30" s="849"/>
      <c r="AM30" s="849"/>
      <c r="AN30" s="849"/>
      <c r="AO30" s="849"/>
      <c r="AP30" s="849">
        <v>238</v>
      </c>
      <c r="AQ30" s="849"/>
      <c r="AR30" s="849"/>
      <c r="AS30" s="849"/>
      <c r="AT30" s="849"/>
      <c r="AU30" s="849">
        <v>116</v>
      </c>
      <c r="AV30" s="849"/>
      <c r="AW30" s="849"/>
      <c r="AX30" s="849"/>
      <c r="AY30" s="849"/>
      <c r="AZ30" s="850" t="s">
        <v>541</v>
      </c>
      <c r="BA30" s="850"/>
      <c r="BB30" s="850"/>
      <c r="BC30" s="850"/>
      <c r="BD30" s="850"/>
      <c r="BE30" s="846" t="s">
        <v>380</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1008</v>
      </c>
      <c r="R31" s="777"/>
      <c r="S31" s="777"/>
      <c r="T31" s="777"/>
      <c r="U31" s="777"/>
      <c r="V31" s="777">
        <v>970</v>
      </c>
      <c r="W31" s="777"/>
      <c r="X31" s="777"/>
      <c r="Y31" s="777"/>
      <c r="Z31" s="777"/>
      <c r="AA31" s="777">
        <v>38</v>
      </c>
      <c r="AB31" s="777"/>
      <c r="AC31" s="777"/>
      <c r="AD31" s="777"/>
      <c r="AE31" s="778"/>
      <c r="AF31" s="779">
        <v>38</v>
      </c>
      <c r="AG31" s="780"/>
      <c r="AH31" s="780"/>
      <c r="AI31" s="780"/>
      <c r="AJ31" s="781"/>
      <c r="AK31" s="848">
        <v>360</v>
      </c>
      <c r="AL31" s="849"/>
      <c r="AM31" s="849"/>
      <c r="AN31" s="849"/>
      <c r="AO31" s="849"/>
      <c r="AP31" s="849">
        <v>11058</v>
      </c>
      <c r="AQ31" s="849"/>
      <c r="AR31" s="849"/>
      <c r="AS31" s="849"/>
      <c r="AT31" s="849"/>
      <c r="AU31" s="849">
        <v>5606</v>
      </c>
      <c r="AV31" s="849"/>
      <c r="AW31" s="849"/>
      <c r="AX31" s="849"/>
      <c r="AY31" s="849"/>
      <c r="AZ31" s="850" t="s">
        <v>541</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277</v>
      </c>
      <c r="R32" s="777"/>
      <c r="S32" s="777"/>
      <c r="T32" s="777"/>
      <c r="U32" s="777"/>
      <c r="V32" s="777">
        <v>270</v>
      </c>
      <c r="W32" s="777"/>
      <c r="X32" s="777"/>
      <c r="Y32" s="777"/>
      <c r="Z32" s="777"/>
      <c r="AA32" s="777">
        <v>7</v>
      </c>
      <c r="AB32" s="777"/>
      <c r="AC32" s="777"/>
      <c r="AD32" s="777"/>
      <c r="AE32" s="778"/>
      <c r="AF32" s="779">
        <v>7</v>
      </c>
      <c r="AG32" s="780"/>
      <c r="AH32" s="780"/>
      <c r="AI32" s="780"/>
      <c r="AJ32" s="781"/>
      <c r="AK32" s="848">
        <v>117</v>
      </c>
      <c r="AL32" s="849"/>
      <c r="AM32" s="849"/>
      <c r="AN32" s="849"/>
      <c r="AO32" s="849"/>
      <c r="AP32" s="849">
        <v>3293</v>
      </c>
      <c r="AQ32" s="849"/>
      <c r="AR32" s="849"/>
      <c r="AS32" s="849"/>
      <c r="AT32" s="849"/>
      <c r="AU32" s="849">
        <v>1403</v>
      </c>
      <c r="AV32" s="849"/>
      <c r="AW32" s="849"/>
      <c r="AX32" s="849"/>
      <c r="AY32" s="849"/>
      <c r="AZ32" s="850" t="s">
        <v>541</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179</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3092</v>
      </c>
      <c r="R68" s="884"/>
      <c r="S68" s="884"/>
      <c r="T68" s="884"/>
      <c r="U68" s="884"/>
      <c r="V68" s="884">
        <v>3041</v>
      </c>
      <c r="W68" s="884"/>
      <c r="X68" s="884"/>
      <c r="Y68" s="884"/>
      <c r="Z68" s="884"/>
      <c r="AA68" s="884">
        <v>51</v>
      </c>
      <c r="AB68" s="884"/>
      <c r="AC68" s="884"/>
      <c r="AD68" s="884"/>
      <c r="AE68" s="884"/>
      <c r="AF68" s="884">
        <v>51</v>
      </c>
      <c r="AG68" s="884"/>
      <c r="AH68" s="884"/>
      <c r="AI68" s="884"/>
      <c r="AJ68" s="884"/>
      <c r="AK68" s="884" t="s">
        <v>552</v>
      </c>
      <c r="AL68" s="884"/>
      <c r="AM68" s="884"/>
      <c r="AN68" s="884"/>
      <c r="AO68" s="884"/>
      <c r="AP68" s="884">
        <v>2980</v>
      </c>
      <c r="AQ68" s="884"/>
      <c r="AR68" s="884"/>
      <c r="AS68" s="884"/>
      <c r="AT68" s="884"/>
      <c r="AU68" s="884">
        <v>675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579</v>
      </c>
      <c r="R69" s="849"/>
      <c r="S69" s="849"/>
      <c r="T69" s="849"/>
      <c r="U69" s="849"/>
      <c r="V69" s="849">
        <v>530</v>
      </c>
      <c r="W69" s="849"/>
      <c r="X69" s="849"/>
      <c r="Y69" s="849"/>
      <c r="Z69" s="849"/>
      <c r="AA69" s="849">
        <v>49</v>
      </c>
      <c r="AB69" s="849"/>
      <c r="AC69" s="849"/>
      <c r="AD69" s="849"/>
      <c r="AE69" s="849"/>
      <c r="AF69" s="849">
        <v>49</v>
      </c>
      <c r="AG69" s="849"/>
      <c r="AH69" s="849"/>
      <c r="AI69" s="849"/>
      <c r="AJ69" s="849"/>
      <c r="AK69" s="849" t="s">
        <v>552</v>
      </c>
      <c r="AL69" s="849"/>
      <c r="AM69" s="849"/>
      <c r="AN69" s="849"/>
      <c r="AO69" s="849"/>
      <c r="AP69" s="849" t="s">
        <v>552</v>
      </c>
      <c r="AQ69" s="849"/>
      <c r="AR69" s="849"/>
      <c r="AS69" s="849"/>
      <c r="AT69" s="849"/>
      <c r="AU69" s="849" t="s">
        <v>552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8105</v>
      </c>
      <c r="R70" s="849"/>
      <c r="S70" s="849"/>
      <c r="T70" s="849"/>
      <c r="U70" s="849"/>
      <c r="V70" s="849">
        <v>7652</v>
      </c>
      <c r="W70" s="849"/>
      <c r="X70" s="849"/>
      <c r="Y70" s="849"/>
      <c r="Z70" s="849"/>
      <c r="AA70" s="849">
        <v>453</v>
      </c>
      <c r="AB70" s="849"/>
      <c r="AC70" s="849"/>
      <c r="AD70" s="849"/>
      <c r="AE70" s="849"/>
      <c r="AF70" s="849">
        <v>453</v>
      </c>
      <c r="AG70" s="849"/>
      <c r="AH70" s="849"/>
      <c r="AI70" s="849"/>
      <c r="AJ70" s="849"/>
      <c r="AK70" s="849" t="s">
        <v>552</v>
      </c>
      <c r="AL70" s="849"/>
      <c r="AM70" s="849"/>
      <c r="AN70" s="849"/>
      <c r="AO70" s="849"/>
      <c r="AP70" s="849" t="s">
        <v>552</v>
      </c>
      <c r="AQ70" s="849"/>
      <c r="AR70" s="849"/>
      <c r="AS70" s="849"/>
      <c r="AT70" s="849"/>
      <c r="AU70" s="849" t="s">
        <v>552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138</v>
      </c>
      <c r="R71" s="849"/>
      <c r="S71" s="849"/>
      <c r="T71" s="849"/>
      <c r="U71" s="849"/>
      <c r="V71" s="849">
        <v>134</v>
      </c>
      <c r="W71" s="849"/>
      <c r="X71" s="849"/>
      <c r="Y71" s="849"/>
      <c r="Z71" s="849"/>
      <c r="AA71" s="849">
        <v>4</v>
      </c>
      <c r="AB71" s="849"/>
      <c r="AC71" s="849"/>
      <c r="AD71" s="849"/>
      <c r="AE71" s="849"/>
      <c r="AF71" s="849">
        <v>4</v>
      </c>
      <c r="AG71" s="849"/>
      <c r="AH71" s="849"/>
      <c r="AI71" s="849"/>
      <c r="AJ71" s="849"/>
      <c r="AK71" s="849" t="s">
        <v>553</v>
      </c>
      <c r="AL71" s="849"/>
      <c r="AM71" s="849"/>
      <c r="AN71" s="849"/>
      <c r="AO71" s="849"/>
      <c r="AP71" s="849" t="s">
        <v>554</v>
      </c>
      <c r="AQ71" s="849"/>
      <c r="AR71" s="849"/>
      <c r="AS71" s="849"/>
      <c r="AT71" s="849"/>
      <c r="AU71" s="849" t="s">
        <v>552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147044</v>
      </c>
      <c r="R72" s="849"/>
      <c r="S72" s="849"/>
      <c r="T72" s="849"/>
      <c r="U72" s="849"/>
      <c r="V72" s="849">
        <v>146360</v>
      </c>
      <c r="W72" s="849"/>
      <c r="X72" s="849"/>
      <c r="Y72" s="849"/>
      <c r="Z72" s="849"/>
      <c r="AA72" s="849">
        <v>684</v>
      </c>
      <c r="AB72" s="849"/>
      <c r="AC72" s="849"/>
      <c r="AD72" s="849"/>
      <c r="AE72" s="849"/>
      <c r="AF72" s="849">
        <v>684</v>
      </c>
      <c r="AG72" s="849"/>
      <c r="AH72" s="849"/>
      <c r="AI72" s="849"/>
      <c r="AJ72" s="849"/>
      <c r="AK72" s="849" t="s">
        <v>552</v>
      </c>
      <c r="AL72" s="849"/>
      <c r="AM72" s="849"/>
      <c r="AN72" s="849"/>
      <c r="AO72" s="849"/>
      <c r="AP72" s="849" t="s">
        <v>552</v>
      </c>
      <c r="AQ72" s="849"/>
      <c r="AR72" s="849"/>
      <c r="AS72" s="849"/>
      <c r="AT72" s="849"/>
      <c r="AU72" s="849" t="s">
        <v>552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244</v>
      </c>
      <c r="R73" s="849"/>
      <c r="S73" s="849"/>
      <c r="T73" s="849"/>
      <c r="U73" s="849"/>
      <c r="V73" s="849">
        <v>211</v>
      </c>
      <c r="W73" s="849"/>
      <c r="X73" s="849"/>
      <c r="Y73" s="849"/>
      <c r="Z73" s="849"/>
      <c r="AA73" s="849">
        <v>33</v>
      </c>
      <c r="AB73" s="849"/>
      <c r="AC73" s="849"/>
      <c r="AD73" s="849"/>
      <c r="AE73" s="849"/>
      <c r="AF73" s="849">
        <v>33</v>
      </c>
      <c r="AG73" s="849"/>
      <c r="AH73" s="849"/>
      <c r="AI73" s="849"/>
      <c r="AJ73" s="849"/>
      <c r="AK73" s="849" t="s">
        <v>552</v>
      </c>
      <c r="AL73" s="849"/>
      <c r="AM73" s="849"/>
      <c r="AN73" s="849"/>
      <c r="AO73" s="849"/>
      <c r="AP73" s="849" t="s">
        <v>552</v>
      </c>
      <c r="AQ73" s="849"/>
      <c r="AR73" s="849"/>
      <c r="AS73" s="849"/>
      <c r="AT73" s="849"/>
      <c r="AU73" s="849" t="s">
        <v>552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9019</v>
      </c>
      <c r="R74" s="849"/>
      <c r="S74" s="849"/>
      <c r="T74" s="849"/>
      <c r="U74" s="849"/>
      <c r="V74" s="849">
        <v>7918</v>
      </c>
      <c r="W74" s="849"/>
      <c r="X74" s="849"/>
      <c r="Y74" s="849"/>
      <c r="Z74" s="849"/>
      <c r="AA74" s="849">
        <v>1101</v>
      </c>
      <c r="AB74" s="849"/>
      <c r="AC74" s="849"/>
      <c r="AD74" s="849"/>
      <c r="AE74" s="849"/>
      <c r="AF74" s="849">
        <v>1101</v>
      </c>
      <c r="AG74" s="849"/>
      <c r="AH74" s="849"/>
      <c r="AI74" s="849"/>
      <c r="AJ74" s="849"/>
      <c r="AK74" s="849" t="s">
        <v>552</v>
      </c>
      <c r="AL74" s="849"/>
      <c r="AM74" s="849"/>
      <c r="AN74" s="849"/>
      <c r="AO74" s="849"/>
      <c r="AP74" s="849" t="s">
        <v>552</v>
      </c>
      <c r="AQ74" s="849"/>
      <c r="AR74" s="849"/>
      <c r="AS74" s="849"/>
      <c r="AT74" s="849"/>
      <c r="AU74" s="849" t="s">
        <v>552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897">
        <v>6</v>
      </c>
      <c r="R75" s="898"/>
      <c r="S75" s="898"/>
      <c r="T75" s="898"/>
      <c r="U75" s="848"/>
      <c r="V75" s="899">
        <v>4</v>
      </c>
      <c r="W75" s="898"/>
      <c r="X75" s="898"/>
      <c r="Y75" s="898"/>
      <c r="Z75" s="848"/>
      <c r="AA75" s="899">
        <v>2</v>
      </c>
      <c r="AB75" s="898"/>
      <c r="AC75" s="898"/>
      <c r="AD75" s="898"/>
      <c r="AE75" s="848"/>
      <c r="AF75" s="899">
        <v>2</v>
      </c>
      <c r="AG75" s="898"/>
      <c r="AH75" s="898"/>
      <c r="AI75" s="898"/>
      <c r="AJ75" s="848"/>
      <c r="AK75" s="899" t="s">
        <v>552</v>
      </c>
      <c r="AL75" s="898"/>
      <c r="AM75" s="898"/>
      <c r="AN75" s="898"/>
      <c r="AO75" s="848"/>
      <c r="AP75" s="899" t="s">
        <v>559</v>
      </c>
      <c r="AQ75" s="898"/>
      <c r="AR75" s="898"/>
      <c r="AS75" s="898"/>
      <c r="AT75" s="848"/>
      <c r="AU75" s="899" t="s">
        <v>560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550</v>
      </c>
      <c r="C76" s="892"/>
      <c r="D76" s="892"/>
      <c r="E76" s="892"/>
      <c r="F76" s="892"/>
      <c r="G76" s="892"/>
      <c r="H76" s="892"/>
      <c r="I76" s="892"/>
      <c r="J76" s="892"/>
      <c r="K76" s="892"/>
      <c r="L76" s="892"/>
      <c r="M76" s="892"/>
      <c r="N76" s="892"/>
      <c r="O76" s="892"/>
      <c r="P76" s="893"/>
      <c r="Q76" s="897">
        <v>7</v>
      </c>
      <c r="R76" s="898"/>
      <c r="S76" s="898"/>
      <c r="T76" s="898"/>
      <c r="U76" s="848"/>
      <c r="V76" s="899">
        <v>6</v>
      </c>
      <c r="W76" s="898"/>
      <c r="X76" s="898"/>
      <c r="Y76" s="898"/>
      <c r="Z76" s="848"/>
      <c r="AA76" s="899">
        <v>1</v>
      </c>
      <c r="AB76" s="898"/>
      <c r="AC76" s="898"/>
      <c r="AD76" s="898"/>
      <c r="AE76" s="848"/>
      <c r="AF76" s="899">
        <v>1</v>
      </c>
      <c r="AG76" s="898"/>
      <c r="AH76" s="898"/>
      <c r="AI76" s="898"/>
      <c r="AJ76" s="848"/>
      <c r="AK76" s="899" t="s">
        <v>552</v>
      </c>
      <c r="AL76" s="898"/>
      <c r="AM76" s="898"/>
      <c r="AN76" s="898"/>
      <c r="AO76" s="848"/>
      <c r="AP76" s="899" t="s">
        <v>552</v>
      </c>
      <c r="AQ76" s="898"/>
      <c r="AR76" s="898"/>
      <c r="AS76" s="898"/>
      <c r="AT76" s="848"/>
      <c r="AU76" s="899" t="s">
        <v>552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551</v>
      </c>
      <c r="C77" s="892"/>
      <c r="D77" s="892"/>
      <c r="E77" s="892"/>
      <c r="F77" s="892"/>
      <c r="G77" s="892"/>
      <c r="H77" s="892"/>
      <c r="I77" s="892"/>
      <c r="J77" s="892"/>
      <c r="K77" s="892"/>
      <c r="L77" s="892"/>
      <c r="M77" s="892"/>
      <c r="N77" s="892"/>
      <c r="O77" s="892"/>
      <c r="P77" s="893"/>
      <c r="Q77" s="897">
        <v>1193</v>
      </c>
      <c r="R77" s="898"/>
      <c r="S77" s="898"/>
      <c r="T77" s="898"/>
      <c r="U77" s="848"/>
      <c r="V77" s="899">
        <v>1182</v>
      </c>
      <c r="W77" s="898"/>
      <c r="X77" s="898"/>
      <c r="Y77" s="898"/>
      <c r="Z77" s="848"/>
      <c r="AA77" s="899">
        <v>11</v>
      </c>
      <c r="AB77" s="898"/>
      <c r="AC77" s="898"/>
      <c r="AD77" s="898"/>
      <c r="AE77" s="848"/>
      <c r="AF77" s="899">
        <v>11</v>
      </c>
      <c r="AG77" s="898"/>
      <c r="AH77" s="898"/>
      <c r="AI77" s="898"/>
      <c r="AJ77" s="848"/>
      <c r="AK77" s="899" t="s">
        <v>552</v>
      </c>
      <c r="AL77" s="898"/>
      <c r="AM77" s="898"/>
      <c r="AN77" s="898"/>
      <c r="AO77" s="848"/>
      <c r="AP77" s="899">
        <v>423</v>
      </c>
      <c r="AQ77" s="898"/>
      <c r="AR77" s="898"/>
      <c r="AS77" s="898"/>
      <c r="AT77" s="848"/>
      <c r="AU77" s="899">
        <v>162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1307621</v>
      </c>
      <c r="AB110" s="920"/>
      <c r="AC110" s="920"/>
      <c r="AD110" s="920"/>
      <c r="AE110" s="921"/>
      <c r="AF110" s="922">
        <v>1273791</v>
      </c>
      <c r="AG110" s="920"/>
      <c r="AH110" s="920"/>
      <c r="AI110" s="920"/>
      <c r="AJ110" s="921"/>
      <c r="AK110" s="922">
        <v>1245014</v>
      </c>
      <c r="AL110" s="920"/>
      <c r="AM110" s="920"/>
      <c r="AN110" s="920"/>
      <c r="AO110" s="921"/>
      <c r="AP110" s="923">
        <v>21.4</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11343620</v>
      </c>
      <c r="BR110" s="957"/>
      <c r="BS110" s="957"/>
      <c r="BT110" s="957"/>
      <c r="BU110" s="957"/>
      <c r="BV110" s="957">
        <v>12600399</v>
      </c>
      <c r="BW110" s="957"/>
      <c r="BX110" s="957"/>
      <c r="BY110" s="957"/>
      <c r="BZ110" s="957"/>
      <c r="CA110" s="957">
        <v>12537026</v>
      </c>
      <c r="CB110" s="957"/>
      <c r="CC110" s="957"/>
      <c r="CD110" s="957"/>
      <c r="CE110" s="957"/>
      <c r="CF110" s="971">
        <v>215.4</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261465</v>
      </c>
      <c r="BR111" s="950"/>
      <c r="BS111" s="950"/>
      <c r="BT111" s="950"/>
      <c r="BU111" s="950"/>
      <c r="BV111" s="950">
        <v>221407</v>
      </c>
      <c r="BW111" s="950"/>
      <c r="BX111" s="950"/>
      <c r="BY111" s="950"/>
      <c r="BZ111" s="950"/>
      <c r="CA111" s="950">
        <v>191362</v>
      </c>
      <c r="CB111" s="950"/>
      <c r="CC111" s="950"/>
      <c r="CD111" s="950"/>
      <c r="CE111" s="950"/>
      <c r="CF111" s="944">
        <v>3.3</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7988076</v>
      </c>
      <c r="BR112" s="950"/>
      <c r="BS112" s="950"/>
      <c r="BT112" s="950"/>
      <c r="BU112" s="950"/>
      <c r="BV112" s="950">
        <v>7711051</v>
      </c>
      <c r="BW112" s="950"/>
      <c r="BX112" s="950"/>
      <c r="BY112" s="950"/>
      <c r="BZ112" s="950"/>
      <c r="CA112" s="950">
        <v>7124561</v>
      </c>
      <c r="CB112" s="950"/>
      <c r="CC112" s="950"/>
      <c r="CD112" s="950"/>
      <c r="CE112" s="950"/>
      <c r="CF112" s="944">
        <v>122.4</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448470</v>
      </c>
      <c r="AB113" s="964"/>
      <c r="AC113" s="964"/>
      <c r="AD113" s="964"/>
      <c r="AE113" s="965"/>
      <c r="AF113" s="966">
        <v>384178</v>
      </c>
      <c r="AG113" s="964"/>
      <c r="AH113" s="964"/>
      <c r="AI113" s="964"/>
      <c r="AJ113" s="965"/>
      <c r="AK113" s="966">
        <v>386947</v>
      </c>
      <c r="AL113" s="964"/>
      <c r="AM113" s="964"/>
      <c r="AN113" s="964"/>
      <c r="AO113" s="965"/>
      <c r="AP113" s="967">
        <v>6.6</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494829</v>
      </c>
      <c r="BR113" s="950"/>
      <c r="BS113" s="950"/>
      <c r="BT113" s="950"/>
      <c r="BU113" s="950"/>
      <c r="BV113" s="950">
        <v>709140</v>
      </c>
      <c r="BW113" s="950"/>
      <c r="BX113" s="950"/>
      <c r="BY113" s="950"/>
      <c r="BZ113" s="950"/>
      <c r="CA113" s="950">
        <v>836858</v>
      </c>
      <c r="CB113" s="950"/>
      <c r="CC113" s="950"/>
      <c r="CD113" s="950"/>
      <c r="CE113" s="950"/>
      <c r="CF113" s="944">
        <v>14.4</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78306</v>
      </c>
      <c r="AB114" s="989"/>
      <c r="AC114" s="989"/>
      <c r="AD114" s="989"/>
      <c r="AE114" s="990"/>
      <c r="AF114" s="991">
        <v>48033</v>
      </c>
      <c r="AG114" s="989"/>
      <c r="AH114" s="989"/>
      <c r="AI114" s="989"/>
      <c r="AJ114" s="990"/>
      <c r="AK114" s="991">
        <v>36754</v>
      </c>
      <c r="AL114" s="989"/>
      <c r="AM114" s="989"/>
      <c r="AN114" s="989"/>
      <c r="AO114" s="990"/>
      <c r="AP114" s="992">
        <v>0.6</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1894350</v>
      </c>
      <c r="BR114" s="950"/>
      <c r="BS114" s="950"/>
      <c r="BT114" s="950"/>
      <c r="BU114" s="950"/>
      <c r="BV114" s="950">
        <v>1724539</v>
      </c>
      <c r="BW114" s="950"/>
      <c r="BX114" s="950"/>
      <c r="BY114" s="950"/>
      <c r="BZ114" s="950"/>
      <c r="CA114" s="950">
        <v>1598895</v>
      </c>
      <c r="CB114" s="950"/>
      <c r="CC114" s="950"/>
      <c r="CD114" s="950"/>
      <c r="CE114" s="950"/>
      <c r="CF114" s="944">
        <v>27.5</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23746</v>
      </c>
      <c r="AB115" s="964"/>
      <c r="AC115" s="964"/>
      <c r="AD115" s="964"/>
      <c r="AE115" s="965"/>
      <c r="AF115" s="966">
        <v>36299</v>
      </c>
      <c r="AG115" s="964"/>
      <c r="AH115" s="964"/>
      <c r="AI115" s="964"/>
      <c r="AJ115" s="965"/>
      <c r="AK115" s="966">
        <v>43701</v>
      </c>
      <c r="AL115" s="964"/>
      <c r="AM115" s="964"/>
      <c r="AN115" s="964"/>
      <c r="AO115" s="965"/>
      <c r="AP115" s="967">
        <v>0.8</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261465</v>
      </c>
      <c r="DH116" s="989"/>
      <c r="DI116" s="989"/>
      <c r="DJ116" s="989"/>
      <c r="DK116" s="990"/>
      <c r="DL116" s="991">
        <v>221407</v>
      </c>
      <c r="DM116" s="989"/>
      <c r="DN116" s="989"/>
      <c r="DO116" s="989"/>
      <c r="DP116" s="990"/>
      <c r="DQ116" s="991">
        <v>191362</v>
      </c>
      <c r="DR116" s="989"/>
      <c r="DS116" s="989"/>
      <c r="DT116" s="989"/>
      <c r="DU116" s="990"/>
      <c r="DV116" s="992">
        <v>3.3</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1858143</v>
      </c>
      <c r="AB117" s="996"/>
      <c r="AC117" s="996"/>
      <c r="AD117" s="996"/>
      <c r="AE117" s="997"/>
      <c r="AF117" s="995">
        <v>1742301</v>
      </c>
      <c r="AG117" s="996"/>
      <c r="AH117" s="996"/>
      <c r="AI117" s="996"/>
      <c r="AJ117" s="997"/>
      <c r="AK117" s="995">
        <v>1712416</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21982340</v>
      </c>
      <c r="BR118" s="1016"/>
      <c r="BS118" s="1016"/>
      <c r="BT118" s="1016"/>
      <c r="BU118" s="1016"/>
      <c r="BV118" s="1016">
        <v>22966536</v>
      </c>
      <c r="BW118" s="1016"/>
      <c r="BX118" s="1016"/>
      <c r="BY118" s="1016"/>
      <c r="BZ118" s="1016"/>
      <c r="CA118" s="1016">
        <v>22288702</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7031816</v>
      </c>
      <c r="BR119" s="957"/>
      <c r="BS119" s="957"/>
      <c r="BT119" s="957"/>
      <c r="BU119" s="957"/>
      <c r="BV119" s="957">
        <v>6969042</v>
      </c>
      <c r="BW119" s="957"/>
      <c r="BX119" s="957"/>
      <c r="BY119" s="957"/>
      <c r="BZ119" s="957"/>
      <c r="CA119" s="957">
        <v>7147592</v>
      </c>
      <c r="CB119" s="957"/>
      <c r="CC119" s="957"/>
      <c r="CD119" s="957"/>
      <c r="CE119" s="957"/>
      <c r="CF119" s="971">
        <v>122.8</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904251</v>
      </c>
      <c r="BR120" s="950"/>
      <c r="BS120" s="950"/>
      <c r="BT120" s="950"/>
      <c r="BU120" s="950"/>
      <c r="BV120" s="950">
        <v>884499</v>
      </c>
      <c r="BW120" s="950"/>
      <c r="BX120" s="950"/>
      <c r="BY120" s="950"/>
      <c r="BZ120" s="950"/>
      <c r="CA120" s="950">
        <v>837535</v>
      </c>
      <c r="CB120" s="950"/>
      <c r="CC120" s="950"/>
      <c r="CD120" s="950"/>
      <c r="CE120" s="950"/>
      <c r="CF120" s="944">
        <v>14.4</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6087581</v>
      </c>
      <c r="DH120" s="957"/>
      <c r="DI120" s="957"/>
      <c r="DJ120" s="957"/>
      <c r="DK120" s="957"/>
      <c r="DL120" s="957">
        <v>6013729</v>
      </c>
      <c r="DM120" s="957"/>
      <c r="DN120" s="957"/>
      <c r="DO120" s="957"/>
      <c r="DP120" s="957"/>
      <c r="DQ120" s="957">
        <v>5606264</v>
      </c>
      <c r="DR120" s="957"/>
      <c r="DS120" s="957"/>
      <c r="DT120" s="957"/>
      <c r="DU120" s="957"/>
      <c r="DV120" s="958">
        <v>96.3</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15506539</v>
      </c>
      <c r="BR121" s="1016"/>
      <c r="BS121" s="1016"/>
      <c r="BT121" s="1016"/>
      <c r="BU121" s="1016"/>
      <c r="BV121" s="1016">
        <v>15329753</v>
      </c>
      <c r="BW121" s="1016"/>
      <c r="BX121" s="1016"/>
      <c r="BY121" s="1016"/>
      <c r="BZ121" s="1016"/>
      <c r="CA121" s="1016">
        <v>15238242</v>
      </c>
      <c r="CB121" s="1016"/>
      <c r="CC121" s="1016"/>
      <c r="CD121" s="1016"/>
      <c r="CE121" s="1016"/>
      <c r="CF121" s="1054">
        <v>261.8</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1771492</v>
      </c>
      <c r="DH121" s="950"/>
      <c r="DI121" s="950"/>
      <c r="DJ121" s="950"/>
      <c r="DK121" s="950"/>
      <c r="DL121" s="950">
        <v>1574989</v>
      </c>
      <c r="DM121" s="950"/>
      <c r="DN121" s="950"/>
      <c r="DO121" s="950"/>
      <c r="DP121" s="950"/>
      <c r="DQ121" s="950">
        <v>1402790</v>
      </c>
      <c r="DR121" s="950"/>
      <c r="DS121" s="950"/>
      <c r="DT121" s="950"/>
      <c r="DU121" s="950"/>
      <c r="DV121" s="951">
        <v>24.1</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445</v>
      </c>
      <c r="BP122" s="1024"/>
      <c r="BQ122" s="1064">
        <v>23442606</v>
      </c>
      <c r="BR122" s="1065"/>
      <c r="BS122" s="1065"/>
      <c r="BT122" s="1065"/>
      <c r="BU122" s="1065"/>
      <c r="BV122" s="1065">
        <v>23183294</v>
      </c>
      <c r="BW122" s="1065"/>
      <c r="BX122" s="1065"/>
      <c r="BY122" s="1065"/>
      <c r="BZ122" s="1065"/>
      <c r="CA122" s="1065">
        <v>23223369</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v>129003</v>
      </c>
      <c r="DH122" s="950"/>
      <c r="DI122" s="950"/>
      <c r="DJ122" s="950"/>
      <c r="DK122" s="950"/>
      <c r="DL122" s="950">
        <v>122333</v>
      </c>
      <c r="DM122" s="950"/>
      <c r="DN122" s="950"/>
      <c r="DO122" s="950"/>
      <c r="DP122" s="950"/>
      <c r="DQ122" s="950">
        <v>115507</v>
      </c>
      <c r="DR122" s="950"/>
      <c r="DS122" s="950"/>
      <c r="DT122" s="950"/>
      <c r="DU122" s="950"/>
      <c r="DV122" s="951">
        <v>2</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23746</v>
      </c>
      <c r="AB123" s="989"/>
      <c r="AC123" s="989"/>
      <c r="AD123" s="989"/>
      <c r="AE123" s="990"/>
      <c r="AF123" s="991">
        <v>33747</v>
      </c>
      <c r="AG123" s="989"/>
      <c r="AH123" s="989"/>
      <c r="AI123" s="989"/>
      <c r="AJ123" s="990"/>
      <c r="AK123" s="991">
        <v>30045</v>
      </c>
      <c r="AL123" s="989"/>
      <c r="AM123" s="989"/>
      <c r="AN123" s="989"/>
      <c r="AO123" s="990"/>
      <c r="AP123" s="992">
        <v>0.5</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448</v>
      </c>
      <c r="AB126" s="989"/>
      <c r="AC126" s="989"/>
      <c r="AD126" s="989"/>
      <c r="AE126" s="990"/>
      <c r="AF126" s="991">
        <v>1500</v>
      </c>
      <c r="AG126" s="989"/>
      <c r="AH126" s="989"/>
      <c r="AI126" s="989"/>
      <c r="AJ126" s="990"/>
      <c r="AK126" s="991">
        <v>12700</v>
      </c>
      <c r="AL126" s="989"/>
      <c r="AM126" s="989"/>
      <c r="AN126" s="989"/>
      <c r="AO126" s="990"/>
      <c r="AP126" s="992">
        <v>0.2</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448</v>
      </c>
      <c r="AB127" s="989"/>
      <c r="AC127" s="989"/>
      <c r="AD127" s="989"/>
      <c r="AE127" s="990"/>
      <c r="AF127" s="991">
        <v>1052</v>
      </c>
      <c r="AG127" s="989"/>
      <c r="AH127" s="989"/>
      <c r="AI127" s="989"/>
      <c r="AJ127" s="990"/>
      <c r="AK127" s="991">
        <v>956</v>
      </c>
      <c r="AL127" s="989"/>
      <c r="AM127" s="989"/>
      <c r="AN127" s="989"/>
      <c r="AO127" s="990"/>
      <c r="AP127" s="992">
        <v>0</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14.06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23213</v>
      </c>
      <c r="AB128" s="1120"/>
      <c r="AC128" s="1120"/>
      <c r="AD128" s="1120"/>
      <c r="AE128" s="1121"/>
      <c r="AF128" s="1122">
        <v>26572</v>
      </c>
      <c r="AG128" s="1120"/>
      <c r="AH128" s="1120"/>
      <c r="AI128" s="1120"/>
      <c r="AJ128" s="1121"/>
      <c r="AK128" s="1122">
        <v>25391</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19.059999999999999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6996179</v>
      </c>
      <c r="AB129" s="989"/>
      <c r="AC129" s="989"/>
      <c r="AD129" s="989"/>
      <c r="AE129" s="990"/>
      <c r="AF129" s="991">
        <v>6802601</v>
      </c>
      <c r="AG129" s="989"/>
      <c r="AH129" s="989"/>
      <c r="AI129" s="989"/>
      <c r="AJ129" s="990"/>
      <c r="AK129" s="991">
        <v>6966337</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9.1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1299647</v>
      </c>
      <c r="AB130" s="989"/>
      <c r="AC130" s="989"/>
      <c r="AD130" s="989"/>
      <c r="AE130" s="990"/>
      <c r="AF130" s="991">
        <v>1231484</v>
      </c>
      <c r="AG130" s="989"/>
      <c r="AH130" s="989"/>
      <c r="AI130" s="989"/>
      <c r="AJ130" s="990"/>
      <c r="AK130" s="991">
        <v>1145679</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470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5696532</v>
      </c>
      <c r="AB131" s="1028"/>
      <c r="AC131" s="1028"/>
      <c r="AD131" s="1028"/>
      <c r="AE131" s="1029"/>
      <c r="AF131" s="1030">
        <v>5571117</v>
      </c>
      <c r="AG131" s="1028"/>
      <c r="AH131" s="1028"/>
      <c r="AI131" s="1028"/>
      <c r="AJ131" s="1029"/>
      <c r="AK131" s="1030">
        <v>5820658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9.3966469420000003</v>
      </c>
      <c r="AB132" s="1134"/>
      <c r="AC132" s="1134"/>
      <c r="AD132" s="1134"/>
      <c r="AE132" s="1135"/>
      <c r="AF132" s="1136">
        <v>8.69206301</v>
      </c>
      <c r="AG132" s="1134"/>
      <c r="AH132" s="1134"/>
      <c r="AI132" s="1134"/>
      <c r="AJ132" s="1135"/>
      <c r="AK132" s="1136">
        <v>9.3004261719999999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11.4</v>
      </c>
      <c r="AB133" s="1141"/>
      <c r="AC133" s="1141"/>
      <c r="AD133" s="1141"/>
      <c r="AE133" s="1142"/>
      <c r="AF133" s="1140">
        <v>10.1</v>
      </c>
      <c r="AG133" s="1141"/>
      <c r="AH133" s="1141"/>
      <c r="AI133" s="1141"/>
      <c r="AJ133" s="1142"/>
      <c r="AK133" s="1140">
        <v>9.1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100" workbookViewId="0">
      <selection activeCell="Z33" sqref="Z33"/>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1630515</v>
      </c>
      <c r="L9" s="264">
        <v>63321</v>
      </c>
      <c r="M9" s="265">
        <v>64158</v>
      </c>
      <c r="N9" s="266">
        <v>-1.3</v>
      </c>
    </row>
    <row r="10" spans="1:16">
      <c r="A10" s="248"/>
      <c r="B10" s="244"/>
      <c r="C10" s="244"/>
      <c r="D10" s="244"/>
      <c r="E10" s="244"/>
      <c r="F10" s="244"/>
      <c r="G10" s="1149" t="s">
        <v>483</v>
      </c>
      <c r="H10" s="1150"/>
      <c r="I10" s="1150"/>
      <c r="J10" s="1151"/>
      <c r="K10" s="267">
        <v>204875</v>
      </c>
      <c r="L10" s="268">
        <v>7956</v>
      </c>
      <c r="M10" s="269">
        <v>6725</v>
      </c>
      <c r="N10" s="270">
        <v>18.3</v>
      </c>
    </row>
    <row r="11" spans="1:16" ht="13.5" customHeight="1">
      <c r="A11" s="248"/>
      <c r="B11" s="244"/>
      <c r="C11" s="244"/>
      <c r="D11" s="244"/>
      <c r="E11" s="244"/>
      <c r="F11" s="244"/>
      <c r="G11" s="1149" t="s">
        <v>484</v>
      </c>
      <c r="H11" s="1150"/>
      <c r="I11" s="1150"/>
      <c r="J11" s="1151"/>
      <c r="K11" s="267">
        <v>276428</v>
      </c>
      <c r="L11" s="268">
        <v>10735</v>
      </c>
      <c r="M11" s="269">
        <v>8931</v>
      </c>
      <c r="N11" s="270">
        <v>20.2</v>
      </c>
    </row>
    <row r="12" spans="1:16" ht="13.5" customHeight="1">
      <c r="A12" s="248"/>
      <c r="B12" s="244"/>
      <c r="C12" s="244"/>
      <c r="D12" s="244"/>
      <c r="E12" s="244"/>
      <c r="F12" s="244"/>
      <c r="G12" s="1149" t="s">
        <v>485</v>
      </c>
      <c r="H12" s="1150"/>
      <c r="I12" s="1150"/>
      <c r="J12" s="1151"/>
      <c r="K12" s="267" t="s">
        <v>486</v>
      </c>
      <c r="L12" s="268" t="s">
        <v>486</v>
      </c>
      <c r="M12" s="269">
        <v>335</v>
      </c>
      <c r="N12" s="270" t="s">
        <v>486</v>
      </c>
    </row>
    <row r="13" spans="1:16" ht="13.5" customHeight="1">
      <c r="A13" s="248"/>
      <c r="B13" s="244"/>
      <c r="C13" s="244"/>
      <c r="D13" s="244"/>
      <c r="E13" s="244"/>
      <c r="F13" s="244"/>
      <c r="G13" s="1149" t="s">
        <v>487</v>
      </c>
      <c r="H13" s="1150"/>
      <c r="I13" s="1150"/>
      <c r="J13" s="1151"/>
      <c r="K13" s="267" t="s">
        <v>486</v>
      </c>
      <c r="L13" s="268" t="s">
        <v>486</v>
      </c>
      <c r="M13" s="269">
        <v>14</v>
      </c>
      <c r="N13" s="270" t="s">
        <v>486</v>
      </c>
    </row>
    <row r="14" spans="1:16" ht="13.5" customHeight="1">
      <c r="A14" s="248"/>
      <c r="B14" s="244"/>
      <c r="C14" s="244"/>
      <c r="D14" s="244"/>
      <c r="E14" s="244"/>
      <c r="F14" s="244"/>
      <c r="G14" s="1149" t="s">
        <v>488</v>
      </c>
      <c r="H14" s="1150"/>
      <c r="I14" s="1150"/>
      <c r="J14" s="1151"/>
      <c r="K14" s="267">
        <v>84642</v>
      </c>
      <c r="L14" s="268">
        <v>3287</v>
      </c>
      <c r="M14" s="269">
        <v>2685</v>
      </c>
      <c r="N14" s="270">
        <v>22.4</v>
      </c>
    </row>
    <row r="15" spans="1:16" ht="13.5" customHeight="1">
      <c r="A15" s="248"/>
      <c r="B15" s="244"/>
      <c r="C15" s="244"/>
      <c r="D15" s="244"/>
      <c r="E15" s="244"/>
      <c r="F15" s="244"/>
      <c r="G15" s="1149" t="s">
        <v>489</v>
      </c>
      <c r="H15" s="1150"/>
      <c r="I15" s="1150"/>
      <c r="J15" s="1151"/>
      <c r="K15" s="267">
        <v>43185</v>
      </c>
      <c r="L15" s="268">
        <v>1677</v>
      </c>
      <c r="M15" s="269">
        <v>1293</v>
      </c>
      <c r="N15" s="270">
        <v>29.7</v>
      </c>
    </row>
    <row r="16" spans="1:16">
      <c r="A16" s="248"/>
      <c r="B16" s="244"/>
      <c r="C16" s="244"/>
      <c r="D16" s="244"/>
      <c r="E16" s="244"/>
      <c r="F16" s="244"/>
      <c r="G16" s="1152" t="s">
        <v>490</v>
      </c>
      <c r="H16" s="1153"/>
      <c r="I16" s="1153"/>
      <c r="J16" s="1154"/>
      <c r="K16" s="268">
        <v>-240081</v>
      </c>
      <c r="L16" s="268">
        <v>-9324</v>
      </c>
      <c r="M16" s="269">
        <v>-6126</v>
      </c>
      <c r="N16" s="270">
        <v>52.2</v>
      </c>
    </row>
    <row r="17" spans="1:16">
      <c r="A17" s="248"/>
      <c r="B17" s="244"/>
      <c r="C17" s="244"/>
      <c r="D17" s="244"/>
      <c r="E17" s="244"/>
      <c r="F17" s="244"/>
      <c r="G17" s="1152" t="s">
        <v>167</v>
      </c>
      <c r="H17" s="1153"/>
      <c r="I17" s="1153"/>
      <c r="J17" s="1154"/>
      <c r="K17" s="268">
        <v>1999564</v>
      </c>
      <c r="L17" s="268">
        <v>77653</v>
      </c>
      <c r="M17" s="269">
        <v>78014</v>
      </c>
      <c r="N17" s="270">
        <v>-0.5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9.0500000000000007</v>
      </c>
      <c r="L21" s="281">
        <v>7.49</v>
      </c>
      <c r="M21" s="282">
        <v>1.56</v>
      </c>
      <c r="N21" s="249"/>
      <c r="O21" s="283"/>
      <c r="P21" s="279"/>
    </row>
    <row r="22" spans="1:16" s="284" customFormat="1">
      <c r="A22" s="279"/>
      <c r="B22" s="249"/>
      <c r="C22" s="249"/>
      <c r="D22" s="249"/>
      <c r="E22" s="249"/>
      <c r="F22" s="249"/>
      <c r="G22" s="1144" t="s">
        <v>496</v>
      </c>
      <c r="H22" s="1145"/>
      <c r="I22" s="1145"/>
      <c r="J22" s="1146"/>
      <c r="K22" s="285">
        <v>96.8</v>
      </c>
      <c r="L22" s="286">
        <v>97.3</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1245014</v>
      </c>
      <c r="L32" s="294">
        <v>48350</v>
      </c>
      <c r="M32" s="295">
        <v>34910</v>
      </c>
      <c r="N32" s="296">
        <v>38.5</v>
      </c>
    </row>
    <row r="33" spans="1:16" ht="13.5" customHeight="1">
      <c r="A33" s="248"/>
      <c r="B33" s="244"/>
      <c r="C33" s="244"/>
      <c r="D33" s="244"/>
      <c r="E33" s="244"/>
      <c r="F33" s="244"/>
      <c r="G33" s="1160" t="s">
        <v>501</v>
      </c>
      <c r="H33" s="1161"/>
      <c r="I33" s="1161"/>
      <c r="J33" s="1162"/>
      <c r="K33" s="294" t="s">
        <v>486</v>
      </c>
      <c r="L33" s="294" t="s">
        <v>486</v>
      </c>
      <c r="M33" s="295" t="s">
        <v>486</v>
      </c>
      <c r="N33" s="296" t="s">
        <v>486</v>
      </c>
    </row>
    <row r="34" spans="1:16" ht="27" customHeight="1">
      <c r="A34" s="248"/>
      <c r="B34" s="244"/>
      <c r="C34" s="244"/>
      <c r="D34" s="244"/>
      <c r="E34" s="244"/>
      <c r="F34" s="244"/>
      <c r="G34" s="1160" t="s">
        <v>502</v>
      </c>
      <c r="H34" s="1161"/>
      <c r="I34" s="1161"/>
      <c r="J34" s="1162"/>
      <c r="K34" s="294" t="s">
        <v>486</v>
      </c>
      <c r="L34" s="294" t="s">
        <v>486</v>
      </c>
      <c r="M34" s="295" t="s">
        <v>486</v>
      </c>
      <c r="N34" s="296" t="s">
        <v>486</v>
      </c>
    </row>
    <row r="35" spans="1:16" ht="27" customHeight="1">
      <c r="A35" s="248"/>
      <c r="B35" s="244"/>
      <c r="C35" s="244"/>
      <c r="D35" s="244"/>
      <c r="E35" s="244"/>
      <c r="F35" s="244"/>
      <c r="G35" s="1160" t="s">
        <v>503</v>
      </c>
      <c r="H35" s="1161"/>
      <c r="I35" s="1161"/>
      <c r="J35" s="1162"/>
      <c r="K35" s="294">
        <v>386947</v>
      </c>
      <c r="L35" s="294">
        <v>15027</v>
      </c>
      <c r="M35" s="295">
        <v>14021</v>
      </c>
      <c r="N35" s="296">
        <v>7.2</v>
      </c>
    </row>
    <row r="36" spans="1:16" ht="27" customHeight="1">
      <c r="A36" s="248"/>
      <c r="B36" s="244"/>
      <c r="C36" s="244"/>
      <c r="D36" s="244"/>
      <c r="E36" s="244"/>
      <c r="F36" s="244"/>
      <c r="G36" s="1160" t="s">
        <v>504</v>
      </c>
      <c r="H36" s="1161"/>
      <c r="I36" s="1161"/>
      <c r="J36" s="1162"/>
      <c r="K36" s="294">
        <v>36754</v>
      </c>
      <c r="L36" s="294">
        <v>1427</v>
      </c>
      <c r="M36" s="295">
        <v>2867</v>
      </c>
      <c r="N36" s="296">
        <v>-50.2</v>
      </c>
    </row>
    <row r="37" spans="1:16" ht="13.5" customHeight="1">
      <c r="A37" s="248"/>
      <c r="B37" s="244"/>
      <c r="C37" s="244"/>
      <c r="D37" s="244"/>
      <c r="E37" s="244"/>
      <c r="F37" s="244"/>
      <c r="G37" s="1160" t="s">
        <v>505</v>
      </c>
      <c r="H37" s="1161"/>
      <c r="I37" s="1161"/>
      <c r="J37" s="1162"/>
      <c r="K37" s="294">
        <v>43701</v>
      </c>
      <c r="L37" s="294">
        <v>1697</v>
      </c>
      <c r="M37" s="295">
        <v>917</v>
      </c>
      <c r="N37" s="296">
        <v>85.1</v>
      </c>
    </row>
    <row r="38" spans="1:16" ht="27" customHeight="1">
      <c r="A38" s="248"/>
      <c r="B38" s="244"/>
      <c r="C38" s="244"/>
      <c r="D38" s="244"/>
      <c r="E38" s="244"/>
      <c r="F38" s="244"/>
      <c r="G38" s="1163" t="s">
        <v>506</v>
      </c>
      <c r="H38" s="1164"/>
      <c r="I38" s="1164"/>
      <c r="J38" s="1165"/>
      <c r="K38" s="297" t="s">
        <v>486</v>
      </c>
      <c r="L38" s="297" t="s">
        <v>486</v>
      </c>
      <c r="M38" s="298">
        <v>2</v>
      </c>
      <c r="N38" s="299" t="s">
        <v>486</v>
      </c>
      <c r="O38" s="293"/>
    </row>
    <row r="39" spans="1:16">
      <c r="A39" s="248"/>
      <c r="B39" s="244"/>
      <c r="C39" s="244"/>
      <c r="D39" s="244"/>
      <c r="E39" s="244"/>
      <c r="F39" s="244"/>
      <c r="G39" s="1163" t="s">
        <v>507</v>
      </c>
      <c r="H39" s="1164"/>
      <c r="I39" s="1164"/>
      <c r="J39" s="1165"/>
      <c r="K39" s="300">
        <v>-25391</v>
      </c>
      <c r="L39" s="300">
        <v>-986</v>
      </c>
      <c r="M39" s="301">
        <v>-3077</v>
      </c>
      <c r="N39" s="302">
        <v>-68</v>
      </c>
      <c r="O39" s="293"/>
    </row>
    <row r="40" spans="1:16" ht="27" customHeight="1">
      <c r="A40" s="248"/>
      <c r="B40" s="244"/>
      <c r="C40" s="244"/>
      <c r="D40" s="244"/>
      <c r="E40" s="244"/>
      <c r="F40" s="244"/>
      <c r="G40" s="1160" t="s">
        <v>508</v>
      </c>
      <c r="H40" s="1161"/>
      <c r="I40" s="1161"/>
      <c r="J40" s="1162"/>
      <c r="K40" s="300">
        <v>-1145679</v>
      </c>
      <c r="L40" s="300">
        <v>-44492</v>
      </c>
      <c r="M40" s="301">
        <v>-35137</v>
      </c>
      <c r="N40" s="302">
        <v>26.6</v>
      </c>
      <c r="O40" s="293"/>
    </row>
    <row r="41" spans="1:16">
      <c r="A41" s="248"/>
      <c r="B41" s="244"/>
      <c r="C41" s="244"/>
      <c r="D41" s="244"/>
      <c r="E41" s="244"/>
      <c r="F41" s="244"/>
      <c r="G41" s="1166" t="s">
        <v>278</v>
      </c>
      <c r="H41" s="1167"/>
      <c r="I41" s="1167"/>
      <c r="J41" s="1168"/>
      <c r="K41" s="294">
        <v>541346</v>
      </c>
      <c r="L41" s="300">
        <v>21023</v>
      </c>
      <c r="M41" s="301">
        <v>14503</v>
      </c>
      <c r="N41" s="302">
        <v>45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1153976</v>
      </c>
      <c r="J51" s="320">
        <v>43301</v>
      </c>
      <c r="K51" s="321">
        <v>-6.3</v>
      </c>
      <c r="L51" s="322">
        <v>51262</v>
      </c>
      <c r="M51" s="323">
        <v>-13.6</v>
      </c>
      <c r="N51" s="324">
        <v>7.3</v>
      </c>
    </row>
    <row r="52" spans="1:14">
      <c r="A52" s="248"/>
      <c r="B52" s="244"/>
      <c r="C52" s="244"/>
      <c r="D52" s="244"/>
      <c r="E52" s="244"/>
      <c r="F52" s="244"/>
      <c r="G52" s="325"/>
      <c r="H52" s="326" t="s">
        <v>519</v>
      </c>
      <c r="I52" s="327">
        <v>683359</v>
      </c>
      <c r="J52" s="328">
        <v>25642</v>
      </c>
      <c r="K52" s="329">
        <v>-13</v>
      </c>
      <c r="L52" s="330">
        <v>25630</v>
      </c>
      <c r="M52" s="331">
        <v>-24.8</v>
      </c>
      <c r="N52" s="332">
        <v>11.8</v>
      </c>
    </row>
    <row r="53" spans="1:14">
      <c r="A53" s="248"/>
      <c r="B53" s="244"/>
      <c r="C53" s="244"/>
      <c r="D53" s="244"/>
      <c r="E53" s="244"/>
      <c r="F53" s="244"/>
      <c r="G53" s="310" t="s">
        <v>520</v>
      </c>
      <c r="H53" s="311"/>
      <c r="I53" s="319">
        <v>1685001</v>
      </c>
      <c r="J53" s="320">
        <v>63298</v>
      </c>
      <c r="K53" s="321">
        <v>46.2</v>
      </c>
      <c r="L53" s="322">
        <v>48407</v>
      </c>
      <c r="M53" s="323">
        <v>-5.6</v>
      </c>
      <c r="N53" s="324">
        <v>51.8</v>
      </c>
    </row>
    <row r="54" spans="1:14">
      <c r="A54" s="248"/>
      <c r="B54" s="244"/>
      <c r="C54" s="244"/>
      <c r="D54" s="244"/>
      <c r="E54" s="244"/>
      <c r="F54" s="244"/>
      <c r="G54" s="325"/>
      <c r="H54" s="326" t="s">
        <v>519</v>
      </c>
      <c r="I54" s="327">
        <v>984072</v>
      </c>
      <c r="J54" s="328">
        <v>36967</v>
      </c>
      <c r="K54" s="329">
        <v>44.2</v>
      </c>
      <c r="L54" s="330">
        <v>23914</v>
      </c>
      <c r="M54" s="331">
        <v>-6.7</v>
      </c>
      <c r="N54" s="332">
        <v>50.9</v>
      </c>
    </row>
    <row r="55" spans="1:14">
      <c r="A55" s="248"/>
      <c r="B55" s="244"/>
      <c r="C55" s="244"/>
      <c r="D55" s="244"/>
      <c r="E55" s="244"/>
      <c r="F55" s="244"/>
      <c r="G55" s="310" t="s">
        <v>521</v>
      </c>
      <c r="H55" s="311"/>
      <c r="I55" s="319">
        <v>2999147</v>
      </c>
      <c r="J55" s="320">
        <v>113432</v>
      </c>
      <c r="K55" s="321">
        <v>79.2</v>
      </c>
      <c r="L55" s="322">
        <v>69477</v>
      </c>
      <c r="M55" s="323">
        <v>43.5</v>
      </c>
      <c r="N55" s="324">
        <v>35.700000000000003</v>
      </c>
    </row>
    <row r="56" spans="1:14">
      <c r="A56" s="248"/>
      <c r="B56" s="244"/>
      <c r="C56" s="244"/>
      <c r="D56" s="244"/>
      <c r="E56" s="244"/>
      <c r="F56" s="244"/>
      <c r="G56" s="325"/>
      <c r="H56" s="326" t="s">
        <v>519</v>
      </c>
      <c r="I56" s="327">
        <v>1543692</v>
      </c>
      <c r="J56" s="328">
        <v>58385</v>
      </c>
      <c r="K56" s="329">
        <v>57.9</v>
      </c>
      <c r="L56" s="330">
        <v>31528</v>
      </c>
      <c r="M56" s="331">
        <v>31.8</v>
      </c>
      <c r="N56" s="332">
        <v>26.1</v>
      </c>
    </row>
    <row r="57" spans="1:14">
      <c r="A57" s="248"/>
      <c r="B57" s="244"/>
      <c r="C57" s="244"/>
      <c r="D57" s="244"/>
      <c r="E57" s="244"/>
      <c r="F57" s="244"/>
      <c r="G57" s="310" t="s">
        <v>522</v>
      </c>
      <c r="H57" s="311"/>
      <c r="I57" s="319">
        <v>4231093</v>
      </c>
      <c r="J57" s="320">
        <v>162055</v>
      </c>
      <c r="K57" s="321">
        <v>42.9</v>
      </c>
      <c r="L57" s="322">
        <v>59668</v>
      </c>
      <c r="M57" s="323">
        <v>-14.1</v>
      </c>
      <c r="N57" s="324">
        <v>57</v>
      </c>
    </row>
    <row r="58" spans="1:14">
      <c r="A58" s="248"/>
      <c r="B58" s="244"/>
      <c r="C58" s="244"/>
      <c r="D58" s="244"/>
      <c r="E58" s="244"/>
      <c r="F58" s="244"/>
      <c r="G58" s="325"/>
      <c r="H58" s="326" t="s">
        <v>519</v>
      </c>
      <c r="I58" s="327">
        <v>1971693</v>
      </c>
      <c r="J58" s="328">
        <v>75518</v>
      </c>
      <c r="K58" s="329">
        <v>29.3</v>
      </c>
      <c r="L58" s="330">
        <v>31515</v>
      </c>
      <c r="M58" s="331">
        <v>0</v>
      </c>
      <c r="N58" s="332">
        <v>29.3</v>
      </c>
    </row>
    <row r="59" spans="1:14">
      <c r="A59" s="248"/>
      <c r="B59" s="244"/>
      <c r="C59" s="244"/>
      <c r="D59" s="244"/>
      <c r="E59" s="244"/>
      <c r="F59" s="244"/>
      <c r="G59" s="310" t="s">
        <v>523</v>
      </c>
      <c r="H59" s="311"/>
      <c r="I59" s="319">
        <v>1883141</v>
      </c>
      <c r="J59" s="320">
        <v>73132</v>
      </c>
      <c r="K59" s="321">
        <v>-54.9</v>
      </c>
      <c r="L59" s="322">
        <v>56894</v>
      </c>
      <c r="M59" s="323">
        <v>-4.5999999999999996</v>
      </c>
      <c r="N59" s="324">
        <v>-50.3</v>
      </c>
    </row>
    <row r="60" spans="1:14">
      <c r="A60" s="248"/>
      <c r="B60" s="244"/>
      <c r="C60" s="244"/>
      <c r="D60" s="244"/>
      <c r="E60" s="244"/>
      <c r="F60" s="244"/>
      <c r="G60" s="325"/>
      <c r="H60" s="326" t="s">
        <v>519</v>
      </c>
      <c r="I60" s="333">
        <v>1055325</v>
      </c>
      <c r="J60" s="328">
        <v>40983</v>
      </c>
      <c r="K60" s="329">
        <v>-45.7</v>
      </c>
      <c r="L60" s="330">
        <v>32548</v>
      </c>
      <c r="M60" s="331">
        <v>3.3</v>
      </c>
      <c r="N60" s="332">
        <v>-49</v>
      </c>
    </row>
    <row r="61" spans="1:14">
      <c r="A61" s="248"/>
      <c r="B61" s="244"/>
      <c r="C61" s="244"/>
      <c r="D61" s="244"/>
      <c r="E61" s="244"/>
      <c r="F61" s="244"/>
      <c r="G61" s="310" t="s">
        <v>524</v>
      </c>
      <c r="H61" s="334"/>
      <c r="I61" s="335">
        <v>2390472</v>
      </c>
      <c r="J61" s="336">
        <v>91044</v>
      </c>
      <c r="K61" s="337">
        <v>21.4</v>
      </c>
      <c r="L61" s="338">
        <v>57142</v>
      </c>
      <c r="M61" s="339">
        <v>1.1000000000000001</v>
      </c>
      <c r="N61" s="324">
        <v>20.3</v>
      </c>
    </row>
    <row r="62" spans="1:14">
      <c r="A62" s="248"/>
      <c r="B62" s="244"/>
      <c r="C62" s="244"/>
      <c r="D62" s="244"/>
      <c r="E62" s="244"/>
      <c r="F62" s="244"/>
      <c r="G62" s="325"/>
      <c r="H62" s="326" t="s">
        <v>519</v>
      </c>
      <c r="I62" s="327">
        <v>1247628</v>
      </c>
      <c r="J62" s="328">
        <v>47499</v>
      </c>
      <c r="K62" s="329">
        <v>14.5</v>
      </c>
      <c r="L62" s="330">
        <v>29027</v>
      </c>
      <c r="M62" s="331">
        <v>0.7</v>
      </c>
      <c r="N62" s="332">
        <v>13.8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23.24</v>
      </c>
      <c r="G47" s="12">
        <v>23.37</v>
      </c>
      <c r="H47" s="12">
        <v>23.71</v>
      </c>
      <c r="I47" s="12">
        <v>23.82</v>
      </c>
      <c r="J47" s="13">
        <v>23.28</v>
      </c>
    </row>
    <row r="48" spans="2:10" ht="57.75" customHeight="1">
      <c r="B48" s="14"/>
      <c r="C48" s="1171" t="s">
        <v>4</v>
      </c>
      <c r="D48" s="1171"/>
      <c r="E48" s="1172"/>
      <c r="F48" s="15">
        <v>7</v>
      </c>
      <c r="G48" s="16">
        <v>6.29</v>
      </c>
      <c r="H48" s="16">
        <v>6.09</v>
      </c>
      <c r="I48" s="16">
        <v>6.11</v>
      </c>
      <c r="J48" s="17">
        <v>6.78</v>
      </c>
    </row>
    <row r="49" spans="2:10" ht="57.75" customHeight="1" thickBot="1">
      <c r="B49" s="18"/>
      <c r="C49" s="1173" t="s">
        <v>5</v>
      </c>
      <c r="D49" s="1173"/>
      <c r="E49" s="1174"/>
      <c r="F49" s="19">
        <v>1.86</v>
      </c>
      <c r="G49" s="20" t="s">
        <v>531</v>
      </c>
      <c r="H49" s="20">
        <v>0.48</v>
      </c>
      <c r="I49" s="20" t="s">
        <v>531</v>
      </c>
      <c r="J49" s="21">
        <v>0.84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NYUZEN</cp:lastModifiedBy>
  <cp:lastPrinted>2017-04-11T08:50:01Z</cp:lastPrinted>
  <dcterms:created xsi:type="dcterms:W3CDTF">2017-02-15T18:25:07Z</dcterms:created>
  <dcterms:modified xsi:type="dcterms:W3CDTF">2017-04-11T08:53:14Z</dcterms:modified>
</cp:coreProperties>
</file>