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2610" yWindow="465" windowWidth="17400" windowHeight="7965" tabRatio="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l="1"/>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<sst xmlns="http://schemas.openxmlformats.org/spreadsheetml/2006/main" count="1099" uniqueCount="615">
  <si>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</si>
  <si>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</si>
  <si>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</si>
  <si>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</si>
  <si>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</si>
  <si>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</si>
  <si>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</si>
  <si>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</si>
  <si>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</si>
  <si>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</si>
  <si>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</si>
  <si>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</si>
  <si>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</si>
  <si>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</si>
  <si>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</si>
  <si>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</si>
  <si>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</si>
  <si>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</si>
  <si>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</si>
  <si>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</si>
  <si>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</si>
  <si>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</si>
  <si>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</si>
  <si>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</si>
  <si>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</si>
  <si>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</si>
  <si>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</si>
  <si>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</si>
  <si>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</si>
  <si>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</si>
  <si>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</si>
  <si>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</si>
  <si>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</si>
  <si>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</si>
  <si>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</si>
  <si>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</si>
  <si>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</si>
  <si>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</si>
  <si>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</si>
  <si>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</si>
  <si>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</si>
  <si>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</si>
  <si>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</si>
  <si>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</si>
  <si>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</si>
  <si>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</si>
  <si>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</si>
  <si>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</si>
  <si>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</si>
  <si>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</si>
  <si>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</si>
  <si>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</si>
  <si>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</si>
  <si>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</si>
  <si>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</si>
  <si>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</si>
  <si>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</si>
  <si>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</si>
  <si>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</si>
  <si>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</si>
  <si>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</si>
  <si>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</si>
  <si>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</si>
  <si>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</si>
  <si>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</si>
  <si>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</si>
  <si>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</si>
  <si>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</si>
  <si>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</si>
  <si>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</si>
  <si>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</si>
  <si>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</si>
  <si>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</si>
  <si>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</si>
  <si>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</si>
  <si>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</si>
  <si>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</si>
  <si>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</si>
  <si>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</si>
  <si>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</si>
  <si>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</si>
  <si>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</si>
  <si>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</si>
  <si>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</si>
  <si>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</si>
  <si>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</si>
  <si>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</si>
  <si>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</si>
  <si>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</si>
  <si>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</si>
  <si>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</si>
  <si>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</si>
  <si>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</si>
  <si>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</si>
  <si>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</si>
  <si>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</si>
  <si>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</si>
  <si>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</si>
  <si>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</si>
  <si>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</si>
  <si>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</si>
  <si>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</si>
  <si>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</si>
  <si>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</si>
  <si>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</si>
  <si>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</si>
  <si>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</si>
  <si>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</si>
  <si>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</si>
  <si>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</si>
  <si>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</si>
  <si>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</si>
  <si>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</si>
  <si>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</si>
  <si>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</si>
  <si>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</si>
  <si>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</si>
  <si>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</si>
  <si>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</si>
  <si>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</si>
  <si>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</si>
  <si>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</si>
  <si>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</si>
  <si>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</si>
  <si>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</si>
  <si>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</si>
  <si>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</si>
  <si>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</si>
  <si>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</si>
  <si>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</si>
  <si>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</si>
  <si>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</si>
  <si>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</si>
  <si>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</si>
  <si>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</si>
  <si>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</si>
  <si>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</si>
  <si>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</si>
  <si>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</si>
  <si>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</si>
  <si>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</si>
  <si>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</si>
  <si>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</si>
  <si>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</si>
  <si>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</si>
  <si>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</si>
  <si>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</si>
  <si>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</si>
  <si>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</si>
  <si>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</si>
  <si>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</si>
  <si>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</si>
  <si>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</si>
  <si>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</si>
  <si>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</si>
  <si>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</si>
  <si>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</si>
  <si>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</si>
  <si>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</si>
  <si>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</si>
  <si>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</si>
  <si>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</si>
  <si>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</si>
  <si>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</si>
  <si>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</si>
  <si>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</si>
  <si>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</si>
  <si>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</si>
  <si>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</si>
  <si>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</si>
  <si>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</si>
  <si>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</si>
  <si>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</si>
  <si>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</si>
  <si>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</si>
  <si>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</si>
  <si>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</si>
  <si>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</si>
  <si>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</si>
  <si>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</si>
  <si>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</si>
  <si>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</si>
  <si>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</si>
  <si>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</si>
  <si>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</si>
  <si>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</si>
  <si>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</si>
  <si>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</si>
  <si>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</si>
  <si>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</si>
  <si>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</si>
  <si>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</si>
  <si>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</si>
  <si>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</si>
  <si>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</si>
  <si>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</si>
  <si>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</si>
  <si>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</si>
  <si>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</si>
  <si>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</si>
  <si>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</si>
  <si>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</si>
  <si>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</si>
  <si>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</si>
  <si>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</si>
  <si>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富山県立山町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</si>
  <si>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</si>
  <si>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</si>
  <si>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</si>
  <si>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</si>
  <si>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</si>
  <si>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</si>
  <si>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</si>
  <si>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</si>
  <si>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</si>
  <si>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</si>
  <si>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</si>
  <si>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</si>
  <si>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</si>
  <si>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</si>
  <si>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</si>
  <si>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</si>
  <si>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</si>
  <si>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</si>
  <si>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</si>
  <si>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</si>
  <si>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</si>
  <si>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</si>
  <si>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</si>
  <si>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</si>
  <si>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</si>
  <si>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</si>
  <si>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</si>
  <si>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</si>
  <si>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</si>
  <si>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</si>
  <si>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</si>
  <si>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</si>
  <si>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</si>
  <si>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</si>
  <si>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</si>
  <si>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</si>
  <si>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</si>
  <si>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</si>
  <si>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</si>
  <si>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</si>
  <si>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</si>
  <si>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</si>
  <si>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</si>
  <si>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</si>
  <si>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</si>
  <si>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</si>
  <si>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</si>
  <si>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</si>
  <si>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</si>
  <si>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</si>
  <si>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</si>
  <si>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</si>
  <si>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</si>
  <si>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</si>
  <si>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</si>
  <si>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</si>
  <si>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</si>
  <si>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</si>
  <si>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</si>
  <si>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</si>
  <si>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</si>
  <si>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</si>
  <si>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</si>
  <si>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</si>
  <si>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</si>
  <si>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</si>
  <si>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</si>
  <si>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</si>
  <si>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</si>
  <si>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</si>
  <si>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</si>
  <si>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</si>
  <si>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</si>
  <si>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</si>
  <si>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</si>
  <si>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</si>
  <si>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</si>
  <si>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</si>
  <si>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</si>
  <si>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</si>
  <si>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</si>
  <si>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</si>
  <si>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</si>
  <si>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</si>
  <si>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</si>
  <si>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</si>
  <si>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</si>
  <si>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</si>
  <si>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</si>
  <si>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</si>
  <si>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</si>
  <si>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</si>
  <si>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</si>
  <si>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</si>
  <si>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</si>
  <si>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</si>
  <si>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</si>
  <si>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</si>
  <si>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</si>
  <si>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</si>
  <si>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</si>
  <si>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</si>
  <si>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</si>
  <si>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</si>
  <si>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</si>
  <si>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</si>
  <si>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</si>
  <si>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</si>
  <si>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</si>
  <si>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</si>
  <si>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</si>
  <si>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</si>
  <si>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</si>
  <si>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</si>
  <si>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</si>
  <si>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</si>
  <si>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</si>
  <si>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</si>
  <si>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</si>
  <si>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</si>
  <si>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</si>
  <si>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</si>
  <si>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</si>
  <si>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</si>
  <si>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</si>
  <si>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</si>
  <si>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</si>
  <si>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</si>
  <si>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</si>
  <si>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</si>
  <si>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</si>
  <si>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</si>
  <si>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</si>
  <si>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</si>
  <si>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</si>
  <si>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</si>
  <si>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</si>
  <si>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</si>
  <si>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</si>
  <si>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</si>
  <si>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</si>
  <si>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</si>
  <si>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</si>
  <si>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</si>
  <si>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</si>
  <si>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</si>
  <si>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</si>
  <si>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</si>
  <si>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</si>
  <si>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</si>
  <si>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富山県立山町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</si>
  <si>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</si>
  <si>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</si>
  <si>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</si>
  <si>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</si>
  <si>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</si>
  <si>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</si>
  <si>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</si>
  <si>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</si>
  <si>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</si>
  <si>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</si>
  <si>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</si>
  <si>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</si>
  <si>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</si>
  <si>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</si>
  <si>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</si>
  <si>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</si>
  <si>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</si>
  <si>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</si>
  <si>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</si>
  <si>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</si>
  <si>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</si>
  <si>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</si>
  <si>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</si>
  <si>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</si>
  <si>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</si>
  <si>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</si>
  <si>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</si>
  <si>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</si>
  <si>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</si>
  <si>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</si>
  <si>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</si>
  <si>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</si>
  <si>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</si>
  <si>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</si>
  <si>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</si>
  <si>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</si>
  <si>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</si>
  <si>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</si>
  <si>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</si>
  <si>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</si>
  <si>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</si>
  <si>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地域開発事業特別会計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</si>
  <si>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</si>
  <si>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</si>
  <si>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</si>
  <si>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</si>
  <si>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</si>
  <si>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</si>
  <si>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</si>
  <si>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</si>
  <si>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</si>
  <si>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</si>
  <si>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</si>
  <si>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</si>
  <si>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</si>
  <si>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</si>
  <si>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</si>
  <si>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</si>
  <si>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</si>
  <si>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</si>
  <si>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</si>
  <si>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</si>
  <si>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</si>
  <si>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</si>
  <si>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</si>
  <si>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</si>
  <si>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</si>
  <si>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</si>
  <si>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</si>
  <si>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</si>
  <si>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</si>
  <si>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</si>
  <si>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</si>
  <si>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</si>
  <si>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</si>
  <si>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</si>
  <si>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</si>
  <si>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</si>
  <si>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</si>
  <si>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</si>
  <si>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</si>
  <si>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</si>
  <si>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</si>
  <si>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</si>
  <si>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</si>
  <si>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</si>
  <si>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</si>
  <si>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</si>
  <si>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</si>
  <si>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</si>
  <si>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</si>
  <si>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</si>
  <si>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</si>
  <si>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</si>
  <si>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</si>
  <si>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</si>
  <si>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</si>
  <si>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</si>
  <si>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</si>
  <si>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</si>
  <si>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</si>
  <si>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</si>
  <si>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</si>
  <si>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</si>
  <si>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</si>
  <si>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</si>
  <si>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</si>
  <si>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</si>
  <si>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</si>
  <si>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</si>
  <si>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</si>
  <si>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</si>
  <si>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</si>
  <si>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</si>
  <si>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</si>
  <si>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</si>
  <si>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</si>
  <si>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</si>
  <si>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</si>
  <si>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</si>
  <si>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</si>
  <si>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</si>
  <si>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</si>
  <si>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</si>
  <si>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</si>
  <si>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</si>
  <si>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</si>
  <si>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</si>
  <si>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</si>
  <si>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</si>
  <si>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</si>
  <si>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</si>
  <si>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</si>
  <si>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</si>
  <si>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</si>
  <si>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</si>
  <si>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</si>
  <si>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</si>
  <si>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</si>
  <si>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</si>
  <si>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</si>
  <si>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</si>
  <si>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</si>
  <si>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</si>
  <si>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</si>
  <si>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</si>
  <si>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</si>
  <si>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</si>
  <si>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</si>
  <si>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</si>
  <si>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</si>
  <si>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</si>
  <si>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</si>
  <si>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</si>
  <si>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</si>
  <si>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</si>
  <si>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</si>
  <si>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</si>
  <si>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</si>
  <si>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</si>
  <si>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</si>
  <si>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</si>
  <si>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</si>
  <si>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</si>
  <si>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</si>
  <si>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</si>
  <si>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</si>
  <si>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</si>
  <si>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</si>
  <si>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</si>
  <si>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</si>
  <si>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</si>
  <si>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</si>
  <si>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</si>
  <si>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</si>
  <si>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</si>
  <si>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</si>
  <si>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</si>
  <si>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</si>
  <si>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</si>
  <si>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</si>
  <si>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</si>
  <si>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</si>
  <si>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</si>
  <si>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</si>
  <si>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</si>
  <si>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</si>
  <si>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</si>
  <si>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</si>
  <si>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</si>
  <si>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</si>
  <si>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</si>
  <si>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</si>
  <si>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</si>
  <si>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</si>
  <si>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</si>
  <si>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</si>
  <si>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</si>
  <si>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</si>
  <si>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</si>
  <si>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</si>
  <si>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</si>
  <si>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</si>
  <si>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</si>
  <si>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</si>
  <si>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</si>
  <si>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</si>
  <si>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</si>
  <si>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2.96</t>
  </si>
  <si>
    <t>水道事業会計</t>
  </si>
  <si>
    <t>一般会計</t>
  </si>
  <si>
    <t>国民健康保険事業特別会計</t>
  </si>
  <si>
    <t>農業集落排水事業特別会計</t>
  </si>
  <si>
    <t>後期高齢者医療事業特別会計</t>
  </si>
  <si>
    <t>▲ 0.08</t>
  </si>
  <si>
    <t>▲ 0.09</t>
  </si>
  <si>
    <t>墓地公園特別会計</t>
  </si>
  <si>
    <t>地域開発事業特別会計</t>
  </si>
  <si>
    <t>その他会計（赤字）</t>
  </si>
  <si>
    <t>その他会計（黒字）</t>
  </si>
  <si>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</si>
  <si>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</si>
  <si>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</si>
  <si>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</si>
  <si>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</si>
  <si>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</si>
  <si>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</si>
  <si>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</si>
  <si>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</si>
  <si>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</si>
  <si>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</si>
  <si>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</si>
  <si>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</si>
  <si>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</si>
  <si>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たてやま</t>
  </si>
  <si>
    <t>立山町土地開発公社</t>
    <rPh sb="0" eb="3">
      <t>タテヤママチ</t>
    </rPh>
    <rPh sb="3" eb="5">
      <t>トチ</t>
    </rPh>
    <rPh sb="5" eb="7">
      <t>カイハツ</t>
    </rPh>
    <rPh sb="7" eb="9">
      <t>コウシャ</t>
    </rPh>
    <phoneticPr fontId="2"/>
  </si>
  <si>
    <t>-</t>
    <phoneticPr fontId="2"/>
  </si>
  <si>
    <t>-</t>
    <phoneticPr fontId="2"/>
  </si>
  <si>
    <t>-</t>
    <phoneticPr fontId="2"/>
  </si>
  <si>
    <t>公有財産整備基金</t>
    <phoneticPr fontId="11"/>
  </si>
  <si>
    <t>立山町庁舎等整備基金</t>
    <phoneticPr fontId="11"/>
  </si>
  <si>
    <t>立山町地域福祉基金</t>
    <phoneticPr fontId="11"/>
  </si>
  <si>
    <t>立山町農業経営基盤強化基金</t>
    <phoneticPr fontId="11"/>
  </si>
  <si>
    <t>立山町地域雇用創出推進基金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</si>
  <si>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</si>
  <si>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</si>
  <si>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</si>
  <si>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と繰上償還の実施等の結果、将来負担率が低下している。一方、有形固定資産減価償却率は類似団体より高く、上昇傾向にあるが、主な要因としては、昭和51年に建設された町民会館の有形固定資産減価償却率が99.5%、昭和39年に建設された庁舎が73.4%、昭和50年代から平成３年までに建設された地区公民館13箇所が70%以上になっていること、又、北西から南東にかけて細長い地形の町内を整備した道路の有形固定資産減価償却率が97.6%であること等が挙げられる。公共施設等総合管理計画に基づき、今後、老朽化対策に積極的に取り組んでいく。</t>
    <rPh sb="1" eb="4">
      <t>チホウサイ</t>
    </rPh>
    <rPh sb="5" eb="7">
      <t>シンキ</t>
    </rPh>
    <rPh sb="7" eb="9">
      <t>ハッコウ</t>
    </rPh>
    <rPh sb="10" eb="12">
      <t>ヨクセイ</t>
    </rPh>
    <rPh sb="13" eb="15">
      <t>クリアゲ</t>
    </rPh>
    <rPh sb="15" eb="17">
      <t>ショウカン</t>
    </rPh>
    <rPh sb="18" eb="20">
      <t>ジッシ</t>
    </rPh>
    <rPh sb="20" eb="21">
      <t>ナド</t>
    </rPh>
    <rPh sb="22" eb="24">
      <t>ケッカ</t>
    </rPh>
    <rPh sb="25" eb="27">
      <t>ショウライ</t>
    </rPh>
    <rPh sb="27" eb="29">
      <t>フタン</t>
    </rPh>
    <rPh sb="29" eb="30">
      <t>リツ</t>
    </rPh>
    <rPh sb="31" eb="33">
      <t>テイカ</t>
    </rPh>
    <rPh sb="38" eb="40">
      <t>イッポウ</t>
    </rPh>
    <rPh sb="41" eb="43">
      <t>ユウケイ</t>
    </rPh>
    <rPh sb="43" eb="45">
      <t>コテイ</t>
    </rPh>
    <rPh sb="45" eb="47">
      <t>シサン</t>
    </rPh>
    <rPh sb="47" eb="49">
      <t>ゲンカ</t>
    </rPh>
    <rPh sb="49" eb="51">
      <t>ショウキャク</t>
    </rPh>
    <rPh sb="51" eb="52">
      <t>リツ</t>
    </rPh>
    <rPh sb="53" eb="55">
      <t>ルイジ</t>
    </rPh>
    <rPh sb="55" eb="57">
      <t>ダンタイ</t>
    </rPh>
    <rPh sb="59" eb="60">
      <t>タカ</t>
    </rPh>
    <rPh sb="62" eb="64">
      <t>ジョウショウ</t>
    </rPh>
    <rPh sb="64" eb="66">
      <t>ケイコウ</t>
    </rPh>
    <rPh sb="71" eb="72">
      <t>オモ</t>
    </rPh>
    <rPh sb="73" eb="75">
      <t>ヨウイン</t>
    </rPh>
    <rPh sb="80" eb="82">
      <t>ショウワ</t>
    </rPh>
    <rPh sb="84" eb="85">
      <t>ネン</t>
    </rPh>
    <rPh sb="86" eb="88">
      <t>ケンセツ</t>
    </rPh>
    <rPh sb="91" eb="93">
      <t>チョウミン</t>
    </rPh>
    <rPh sb="93" eb="95">
      <t>カイカン</t>
    </rPh>
    <rPh sb="96" eb="98">
      <t>ユウケイ</t>
    </rPh>
    <rPh sb="98" eb="100">
      <t>コテイ</t>
    </rPh>
    <rPh sb="100" eb="102">
      <t>シサン</t>
    </rPh>
    <rPh sb="102" eb="104">
      <t>ゲンカ</t>
    </rPh>
    <rPh sb="104" eb="106">
      <t>ショウキャク</t>
    </rPh>
    <rPh sb="106" eb="107">
      <t>リツ</t>
    </rPh>
    <rPh sb="114" eb="116">
      <t>ショウワ</t>
    </rPh>
    <rPh sb="118" eb="119">
      <t>ネン</t>
    </rPh>
    <rPh sb="120" eb="122">
      <t>ケンセツ</t>
    </rPh>
    <rPh sb="125" eb="127">
      <t>チョウシャ</t>
    </rPh>
    <rPh sb="134" eb="136">
      <t>ショウワ</t>
    </rPh>
    <rPh sb="138" eb="139">
      <t>ネン</t>
    </rPh>
    <rPh sb="139" eb="140">
      <t>ダイ</t>
    </rPh>
    <rPh sb="142" eb="144">
      <t>ヘイセイ</t>
    </rPh>
    <rPh sb="145" eb="146">
      <t>ネン</t>
    </rPh>
    <rPh sb="149" eb="151">
      <t>ケンセツ</t>
    </rPh>
    <rPh sb="154" eb="156">
      <t>チク</t>
    </rPh>
    <rPh sb="156" eb="159">
      <t>コウミンカン</t>
    </rPh>
    <rPh sb="161" eb="163">
      <t>カショ</t>
    </rPh>
    <rPh sb="167" eb="169">
      <t>イジョウ</t>
    </rPh>
    <rPh sb="178" eb="179">
      <t>マタ</t>
    </rPh>
    <rPh sb="180" eb="182">
      <t>ホクセイ</t>
    </rPh>
    <rPh sb="184" eb="186">
      <t>ナントウ</t>
    </rPh>
    <rPh sb="190" eb="192">
      <t>ホソナガ</t>
    </rPh>
    <rPh sb="193" eb="195">
      <t>チケイ</t>
    </rPh>
    <rPh sb="196" eb="198">
      <t>チョウナイ</t>
    </rPh>
    <rPh sb="199" eb="201">
      <t>セイビ</t>
    </rPh>
    <rPh sb="203" eb="205">
      <t>ドウロ</t>
    </rPh>
    <rPh sb="206" eb="208">
      <t>ユウケイ</t>
    </rPh>
    <rPh sb="208" eb="210">
      <t>コテイ</t>
    </rPh>
    <rPh sb="210" eb="212">
      <t>シサン</t>
    </rPh>
    <rPh sb="212" eb="214">
      <t>ゲンカ</t>
    </rPh>
    <rPh sb="214" eb="216">
      <t>ショウキャク</t>
    </rPh>
    <rPh sb="216" eb="217">
      <t>リツ</t>
    </rPh>
    <rPh sb="228" eb="229">
      <t>ナド</t>
    </rPh>
    <rPh sb="230" eb="231">
      <t>ア</t>
    </rPh>
    <rPh sb="236" eb="238">
      <t>コウキョウ</t>
    </rPh>
    <rPh sb="238" eb="241">
      <t>シセツトウ</t>
    </rPh>
    <rPh sb="241" eb="243">
      <t>ソウゴウ</t>
    </rPh>
    <rPh sb="243" eb="245">
      <t>カンリ</t>
    </rPh>
    <rPh sb="245" eb="247">
      <t>ケイカク</t>
    </rPh>
    <rPh sb="248" eb="249">
      <t>モト</t>
    </rPh>
    <rPh sb="252" eb="254">
      <t>コンゴ</t>
    </rPh>
    <rPh sb="255" eb="258">
      <t>ロウキュウカ</t>
    </rPh>
    <rPh sb="258" eb="260">
      <t>タイサク</t>
    </rPh>
    <rPh sb="261" eb="264">
      <t>セッキョクテキ</t>
    </rPh>
    <rPh sb="265" eb="266">
      <t>ト</t>
    </rPh>
    <rPh sb="267" eb="26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</si>
  <si>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</si>
  <si>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</si>
  <si>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</si>
  <si>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</si>
  <si>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</si>
  <si>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</si>
  <si>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</si>
  <si>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実質公債費比率・将来負担比率とも高い水準にあるが、推移としては実質公債費比率は微減しさらに将来負担比率は低下傾向にある。実質公債費比率が上昇している主な要因としては、平成23年度から25年度にかけて実施された立山中央小学校建設事業・立山北部小学校建設事業などの大型事業に際し、合計で13億円の地方債を発行したことや、下水道事業債の元利償還金が増加していることが考えられる。これらを含む地方債の償還は、現在、令和３年度に償還ピークを迎え、以降は逓減していく見込みである。また、将来負担比率については、毎年地方債の新規発行額を抑制することや繰上償還を継続していくことで、今後も低下していくものと想定される。</t>
    <rPh sb="1" eb="3">
      <t>ルイジ</t>
    </rPh>
    <rPh sb="3" eb="5">
      <t>ダンタイ</t>
    </rPh>
    <rPh sb="6" eb="8">
      <t>ヒカク</t>
    </rPh>
    <rPh sb="10" eb="12">
      <t>ジッシツ</t>
    </rPh>
    <rPh sb="12" eb="15">
      <t>コウサイヒ</t>
    </rPh>
    <rPh sb="15" eb="17">
      <t>ヒリツ</t>
    </rPh>
    <rPh sb="18" eb="20">
      <t>ショウライ</t>
    </rPh>
    <rPh sb="20" eb="22">
      <t>フタン</t>
    </rPh>
    <rPh sb="22" eb="24">
      <t>ヒリツ</t>
    </rPh>
    <rPh sb="26" eb="27">
      <t>タカ</t>
    </rPh>
    <rPh sb="28" eb="30">
      <t>スイジュン</t>
    </rPh>
    <rPh sb="35" eb="37">
      <t>スイイ</t>
    </rPh>
    <rPh sb="41" eb="43">
      <t>ジッシツ</t>
    </rPh>
    <rPh sb="43" eb="46">
      <t>コウサイヒ</t>
    </rPh>
    <rPh sb="46" eb="48">
      <t>ヒリツ</t>
    </rPh>
    <rPh sb="49" eb="51">
      <t>ビゲン</t>
    </rPh>
    <rPh sb="55" eb="57">
      <t>ショウライ</t>
    </rPh>
    <rPh sb="57" eb="59">
      <t>フタン</t>
    </rPh>
    <rPh sb="59" eb="61">
      <t>ヒリツ</t>
    </rPh>
    <rPh sb="62" eb="64">
      <t>テイカ</t>
    </rPh>
    <rPh sb="64" eb="66">
      <t>ケイコウ</t>
    </rPh>
    <rPh sb="70" eb="72">
      <t>ジッシツ</t>
    </rPh>
    <rPh sb="72" eb="75">
      <t>コウサイヒ</t>
    </rPh>
    <rPh sb="75" eb="77">
      <t>ヒリツ</t>
    </rPh>
    <rPh sb="78" eb="80">
      <t>ジョウショウ</t>
    </rPh>
    <rPh sb="84" eb="85">
      <t>オモ</t>
    </rPh>
    <rPh sb="86" eb="88">
      <t>ヨウイン</t>
    </rPh>
    <rPh sb="93" eb="95">
      <t>ヘイセイ</t>
    </rPh>
    <rPh sb="97" eb="99">
      <t>ネンド</t>
    </rPh>
    <rPh sb="103" eb="105">
      <t>ネンド</t>
    </rPh>
    <rPh sb="109" eb="111">
      <t>ジッシ</t>
    </rPh>
    <rPh sb="114" eb="116">
      <t>タテヤマ</t>
    </rPh>
    <rPh sb="116" eb="118">
      <t>チュウオウ</t>
    </rPh>
    <rPh sb="118" eb="121">
      <t>ショウガッコウ</t>
    </rPh>
    <rPh sb="121" eb="123">
      <t>ケンセツ</t>
    </rPh>
    <rPh sb="123" eb="125">
      <t>ジギョウ</t>
    </rPh>
    <rPh sb="126" eb="128">
      <t>タテヤマ</t>
    </rPh>
    <rPh sb="128" eb="130">
      <t>ホクブ</t>
    </rPh>
    <rPh sb="130" eb="133">
      <t>ショウガッコウ</t>
    </rPh>
    <rPh sb="133" eb="135">
      <t>ケンセツ</t>
    </rPh>
    <rPh sb="135" eb="137">
      <t>ジギョウ</t>
    </rPh>
    <rPh sb="140" eb="142">
      <t>オオガタ</t>
    </rPh>
    <rPh sb="142" eb="144">
      <t>ジギョウ</t>
    </rPh>
    <rPh sb="145" eb="146">
      <t>サイ</t>
    </rPh>
    <rPh sb="148" eb="150">
      <t>ゴウケイ</t>
    </rPh>
    <rPh sb="153" eb="155">
      <t>オクエン</t>
    </rPh>
    <rPh sb="156" eb="159">
      <t>チホウサイ</t>
    </rPh>
    <rPh sb="160" eb="162">
      <t>ハッコウ</t>
    </rPh>
    <rPh sb="168" eb="171">
      <t>ゲスイドウ</t>
    </rPh>
    <rPh sb="171" eb="173">
      <t>ジギョウ</t>
    </rPh>
    <rPh sb="173" eb="174">
      <t>サイ</t>
    </rPh>
    <rPh sb="175" eb="177">
      <t>ガンリ</t>
    </rPh>
    <rPh sb="177" eb="180">
      <t>ショウカンキン</t>
    </rPh>
    <rPh sb="181" eb="183">
      <t>ゾウカ</t>
    </rPh>
    <rPh sb="190" eb="191">
      <t>カンガ</t>
    </rPh>
    <rPh sb="200" eb="201">
      <t>フク</t>
    </rPh>
    <rPh sb="202" eb="205">
      <t>チホウサイ</t>
    </rPh>
    <rPh sb="206" eb="208">
      <t>ショウカン</t>
    </rPh>
    <rPh sb="210" eb="212">
      <t>ゲンザイ</t>
    </rPh>
    <rPh sb="213" eb="214">
      <t>レイ</t>
    </rPh>
    <rPh sb="214" eb="215">
      <t>ワ</t>
    </rPh>
    <rPh sb="216" eb="217">
      <t>ネン</t>
    </rPh>
    <rPh sb="217" eb="218">
      <t>ド</t>
    </rPh>
    <rPh sb="219" eb="221">
      <t>ショウカン</t>
    </rPh>
    <rPh sb="225" eb="226">
      <t>ムカ</t>
    </rPh>
    <rPh sb="228" eb="230">
      <t>イコウ</t>
    </rPh>
    <rPh sb="231" eb="233">
      <t>テイゲン</t>
    </rPh>
    <rPh sb="237" eb="239">
      <t>ミコ</t>
    </rPh>
    <rPh sb="247" eb="249">
      <t>ショウライ</t>
    </rPh>
    <rPh sb="249" eb="251">
      <t>フタン</t>
    </rPh>
    <rPh sb="251" eb="253">
      <t>ヒリツ</t>
    </rPh>
    <rPh sb="259" eb="261">
      <t>マイトシ</t>
    </rPh>
    <rPh sb="261" eb="264">
      <t>チホウサイ</t>
    </rPh>
    <rPh sb="265" eb="267">
      <t>シンキ</t>
    </rPh>
    <rPh sb="267" eb="269">
      <t>ハッコウ</t>
    </rPh>
    <rPh sb="269" eb="270">
      <t>ガク</t>
    </rPh>
    <rPh sb="271" eb="273">
      <t>ヨクセイ</t>
    </rPh>
    <rPh sb="278" eb="280">
      <t>クリアゲ</t>
    </rPh>
    <rPh sb="280" eb="282">
      <t>ショウカン</t>
    </rPh>
    <rPh sb="283" eb="285">
      <t>ケイゾク</t>
    </rPh>
    <rPh sb="293" eb="295">
      <t>コンゴ</t>
    </rPh>
    <rPh sb="296" eb="298">
      <t>テイカ</t>
    </rPh>
    <rPh sb="305" eb="307">
      <t>ソウテイ</t>
    </rPh>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</si>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</sst>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77F6-49D2-BCC7-526AD58EEA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120288</c:v>
                </c:pt>
                <c:pt idx="1">
                  <c:v>106166</c:v>
                </c:pt>
                <c:pt idx="2">
                  <c:v>44732</c:v>
                </c:pt>
                <c:pt idx="3">
                  <c:v>36560</c:v>
                </c:pt>
                <c:pt idx="4">
                  <c:v>46611</c:v>
                </c:pt>
              </c:numCache>
            </c:numRef>
          </c:val>
          <c:smooth val="0"/>
          <c:extLst>
            <c:ext xmlns:c16="http://schemas.microsoft.com/office/drawing/2014/chart" uri="{C3380CC4-5D6E-409C-BE32-E72D297353CC}">
              <c16:uniqueId val="{00000001-77F6-49D2-BCC7-526AD58EEA92}"/>
            </c:ext>
          </c:extLst>
        </c:ser>
        <c:dLbls>
          <c:showLegendKey val="0"/>
          <c:showVal val="0"/>
          <c:showCatName val="0"/>
          <c:showSerName val="0"/>
          <c:showPercent val="0"/>
          <c:showBubbleSize val="0"/>
        </c:dLbls>
        <c:marker val="1"/>
        <c:smooth val="0"/>
        <c:axId val="99047680"/>
        <c:axId val="112734592"/>
      </c:lineChart>
      <c:catAx>
        <c:axId val="9904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34592"/>
        <c:crosses val="autoZero"/>
        <c:auto val="1"/>
        <c:lblAlgn val="ctr"/>
        <c:lblOffset val="100"/>
        <c:tickLblSkip val="1"/>
        <c:tickMarkSkip val="1"/>
        <c:noMultiLvlLbl val="0"/>
      </c:catAx>
      <c:valAx>
        <c:axId val="112734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4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7.23</c:v>
                </c:pt>
                <c:pt idx="1">
                  <c:v>3.51</c:v>
                </c:pt>
                <c:pt idx="2">
                  <c:v>2.42</c:v>
                </c:pt>
                <c:pt idx="3">
                  <c:v>2.4</c:v>
                </c:pt>
                <c:pt idx="4">
                  <c:v>5.36</c:v>
                </c:pt>
              </c:numCache>
            </c:numRef>
          </c:val>
          <c:extLst>
            <c:ext xmlns:c16="http://schemas.microsoft.com/office/drawing/2014/chart" uri="{C3380CC4-5D6E-409C-BE32-E72D297353CC}">
              <c16:uniqueId val="{00000000-063B-4F84-B790-A43FD1C60B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11.99</c:v>
                </c:pt>
                <c:pt idx="1">
                  <c:v>12.64</c:v>
                </c:pt>
                <c:pt idx="2">
                  <c:v>13.65</c:v>
                </c:pt>
                <c:pt idx="3">
                  <c:v>13.8</c:v>
                </c:pt>
                <c:pt idx="4">
                  <c:v>13.75</c:v>
                </c:pt>
              </c:numCache>
            </c:numRef>
          </c:val>
          <c:extLst>
            <c:ext xmlns:c16="http://schemas.microsoft.com/office/drawing/2014/chart" uri="{C3380CC4-5D6E-409C-BE32-E72D297353CC}">
              <c16:uniqueId val="{00000001-063B-4F84-B790-A43FD1C60BCF}"/>
            </c:ext>
          </c:extLst>
        </c:ser>
        <c:dLbls>
          <c:showLegendKey val="0"/>
          <c:showVal val="0"/>
          <c:showCatName val="0"/>
          <c:showSerName val="0"/>
          <c:showPercent val="0"/>
          <c:showBubbleSize val="0"/>
        </c:dLbls>
        <c:gapWidth val="250"/>
        <c:overlap val="100"/>
        <c:axId val="131056384"/>
        <c:axId val="13105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3.83</c:v>
                </c:pt>
                <c:pt idx="1">
                  <c:v>-2.96</c:v>
                </c:pt>
                <c:pt idx="2">
                  <c:v>0.37</c:v>
                </c:pt>
                <c:pt idx="3">
                  <c:v>2.34</c:v>
                </c:pt>
                <c:pt idx="4">
                  <c:v>8.1300000000000008</c:v>
                </c:pt>
              </c:numCache>
            </c:numRef>
          </c:val>
          <c:smooth val="0"/>
          <c:extLst>
            <c:ext xmlns:c16="http://schemas.microsoft.com/office/drawing/2014/chart" uri="{C3380CC4-5D6E-409C-BE32-E72D297353CC}">
              <c16:uniqueId val="{00000002-063B-4F84-B790-A43FD1C60BCF}"/>
            </c:ext>
          </c:extLst>
        </c:ser>
        <c:dLbls>
          <c:showLegendKey val="0"/>
          <c:showVal val="0"/>
          <c:showCatName val="0"/>
          <c:showSerName val="0"/>
          <c:showPercent val="0"/>
          <c:showBubbleSize val="0"/>
        </c:dLbls>
        <c:marker val="1"/>
        <c:smooth val="0"/>
        <c:axId val="131056384"/>
        <c:axId val="131058304"/>
      </c:lineChart>
      <c:catAx>
        <c:axId val="1310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058304"/>
        <c:crosses val="autoZero"/>
        <c:auto val="1"/>
        <c:lblAlgn val="ctr"/>
        <c:lblOffset val="100"/>
        <c:tickLblSkip val="1"/>
        <c:tickMarkSkip val="1"/>
        <c:noMultiLvlLbl val="0"/>
      </c:catAx>
      <c:valAx>
        <c:axId val="13105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5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8F-4367-B737-894923DEE3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8F-4367-B737-894923DEE3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8F-4367-B737-894923DEE39F}"/>
            </c:ext>
          </c:extLst>
        </c:ser>
        <c:ser>
          <c:idx val="3"/>
          <c:order val="3"/>
          <c:tx>
            <c:strRef>
              <c:f>データシート!$A$30</c:f>
              <c:strCache>
                <c:ptCount val="1"/>
                <c:pt idx="0">
                  <c:v>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0.73</c:v>
                </c:pt>
                <c:pt idx="4">
                  <c:v>#N/A</c:v>
                </c:pt>
                <c:pt idx="5">
                  <c:v>8.3699999999999992</c:v>
                </c:pt>
                <c:pt idx="6">
                  <c:v>#N/A</c:v>
                </c:pt>
                <c:pt idx="7">
                  <c:v>0</c:v>
                </c:pt>
                <c:pt idx="8">
                  <c:v>#N/A</c:v>
                </c:pt>
                <c:pt idx="9">
                  <c:v>0</c:v>
                </c:pt>
              </c:numCache>
            </c:numRef>
          </c:val>
          <c:extLst>
            <c:ext xmlns:c16="http://schemas.microsoft.com/office/drawing/2014/chart" uri="{C3380CC4-5D6E-409C-BE32-E72D297353CC}">
              <c16:uniqueId val="{00000003-858F-4367-B737-894923DEE39F}"/>
            </c:ext>
          </c:extLst>
        </c:ser>
        <c:ser>
          <c:idx val="4"/>
          <c:order val="4"/>
          <c:tx>
            <c:strRef>
              <c:f>データシート!$A$31</c:f>
              <c:strCache>
                <c:ptCount val="1"/>
                <c:pt idx="0">
                  <c:v>墓地公園特別会計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858F-4367-B737-894923DEE39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0.08</c:v>
                </c:pt>
                <c:pt idx="3">
                  <c:v>#N/A</c:v>
                </c:pt>
                <c:pt idx="4">
                  <c:v>0.09</c:v>
                </c:pt>
                <c:pt idx="5">
                  <c:v>#N/A</c:v>
                </c:pt>
                <c:pt idx="6">
                  <c:v>0.08</c:v>
                </c:pt>
                <c:pt idx="7">
                  <c:v>#N/A</c:v>
                </c:pt>
                <c:pt idx="8">
                  <c:v>#N/A</c:v>
                </c:pt>
                <c:pt idx="9">
                  <c:v>0.03</c:v>
                </c:pt>
              </c:numCache>
            </c:numRef>
          </c:val>
          <c:extLst>
            <c:ext xmlns:c16="http://schemas.microsoft.com/office/drawing/2014/chart" uri="{C3380CC4-5D6E-409C-BE32-E72D297353CC}">
              <c16:uniqueId val="{00000005-858F-4367-B737-894923DEE39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7.0000000000000007E-2</c:v>
                </c:pt>
                <c:pt idx="4">
                  <c:v>#N/A</c:v>
                </c:pt>
                <c:pt idx="5">
                  <c:v>0.1</c:v>
                </c:pt>
                <c:pt idx="6">
                  <c:v>#N/A</c:v>
                </c:pt>
                <c:pt idx="7">
                  <c:v>0.02</c:v>
                </c:pt>
                <c:pt idx="8">
                  <c:v>#N/A</c:v>
                </c:pt>
                <c:pt idx="9">
                  <c:v>0.06</c:v>
                </c:pt>
              </c:numCache>
            </c:numRef>
          </c:val>
          <c:extLst>
            <c:ext xmlns:c16="http://schemas.microsoft.com/office/drawing/2014/chart" uri="{C3380CC4-5D6E-409C-BE32-E72D297353CC}">
              <c16:uniqueId val="{00000006-858F-4367-B737-894923DEE39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1.91</c:v>
                </c:pt>
                <c:pt idx="4">
                  <c:v>#N/A</c:v>
                </c:pt>
                <c:pt idx="5">
                  <c:v>2.31</c:v>
                </c:pt>
                <c:pt idx="6">
                  <c:v>#N/A</c:v>
                </c:pt>
                <c:pt idx="7">
                  <c:v>1.7</c:v>
                </c:pt>
                <c:pt idx="8">
                  <c:v>#N/A</c:v>
                </c:pt>
                <c:pt idx="9">
                  <c:v>3.79</c:v>
                </c:pt>
              </c:numCache>
            </c:numRef>
          </c:val>
          <c:extLst>
            <c:ext xmlns:c16="http://schemas.microsoft.com/office/drawing/2014/chart" uri="{C3380CC4-5D6E-409C-BE32-E72D297353CC}">
              <c16:uniqueId val="{00000007-858F-4367-B737-894923DEE3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8.1</c:v>
                </c:pt>
                <c:pt idx="2">
                  <c:v>#N/A</c:v>
                </c:pt>
                <c:pt idx="3">
                  <c:v>4.47</c:v>
                </c:pt>
                <c:pt idx="4">
                  <c:v>#N/A</c:v>
                </c:pt>
                <c:pt idx="5">
                  <c:v>3.44</c:v>
                </c:pt>
                <c:pt idx="6">
                  <c:v>#N/A</c:v>
                </c:pt>
                <c:pt idx="7">
                  <c:v>3.38</c:v>
                </c:pt>
                <c:pt idx="8">
                  <c:v>#N/A</c:v>
                </c:pt>
                <c:pt idx="9">
                  <c:v>5.34</c:v>
                </c:pt>
              </c:numCache>
            </c:numRef>
          </c:val>
          <c:extLst>
            <c:ext xmlns:c16="http://schemas.microsoft.com/office/drawing/2014/chart" uri="{C3380CC4-5D6E-409C-BE32-E72D297353CC}">
              <c16:uniqueId val="{00000008-858F-4367-B737-894923DEE3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9.74</c:v>
                </c:pt>
                <c:pt idx="2">
                  <c:v>#N/A</c:v>
                </c:pt>
                <c:pt idx="3">
                  <c:v>8.07</c:v>
                </c:pt>
                <c:pt idx="4">
                  <c:v>#N/A</c:v>
                </c:pt>
                <c:pt idx="5">
                  <c:v>8.74</c:v>
                </c:pt>
                <c:pt idx="6">
                  <c:v>#N/A</c:v>
                </c:pt>
                <c:pt idx="7">
                  <c:v>8.5299999999999994</c:v>
                </c:pt>
                <c:pt idx="8">
                  <c:v>#N/A</c:v>
                </c:pt>
                <c:pt idx="9">
                  <c:v>5.38</c:v>
                </c:pt>
              </c:numCache>
            </c:numRef>
          </c:val>
          <c:extLst>
            <c:ext xmlns:c16="http://schemas.microsoft.com/office/drawing/2014/chart" uri="{C3380CC4-5D6E-409C-BE32-E72D297353CC}">
              <c16:uniqueId val="{00000009-858F-4367-B737-894923DEE39F}"/>
            </c:ext>
          </c:extLst>
        </c:ser>
        <c:dLbls>
          <c:showLegendKey val="0"/>
          <c:showVal val="0"/>
          <c:showCatName val="0"/>
          <c:showSerName val="0"/>
          <c:showPercent val="0"/>
          <c:showBubbleSize val="0"/>
        </c:dLbls>
        <c:gapWidth val="150"/>
        <c:overlap val="100"/>
        <c:axId val="131435136"/>
        <c:axId val="131453312"/>
      </c:barChart>
      <c:catAx>
        <c:axId val="1314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53312"/>
        <c:crosses val="autoZero"/>
        <c:auto val="1"/>
        <c:lblAlgn val="ctr"/>
        <c:lblOffset val="100"/>
        <c:tickLblSkip val="1"/>
        <c:tickMarkSkip val="1"/>
        <c:noMultiLvlLbl val="0"/>
      </c:catAx>
      <c:valAx>
        <c:axId val="1314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3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1300</c:v>
                </c:pt>
                <c:pt idx="5">
                  <c:v>1416</c:v>
                </c:pt>
                <c:pt idx="8">
                  <c:v>1427</c:v>
                </c:pt>
                <c:pt idx="11">
                  <c:v>1451</c:v>
                </c:pt>
                <c:pt idx="14">
                  <c:v>1405</c:v>
                </c:pt>
              </c:numCache>
            </c:numRef>
          </c:val>
          <c:extLst>
            <c:ext xmlns:c16="http://schemas.microsoft.com/office/drawing/2014/chart" uri="{C3380CC4-5D6E-409C-BE32-E72D297353CC}">
              <c16:uniqueId val="{00000000-CB14-4C0E-9DEE-79509FC37D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14-4C0E-9DEE-79509FC37D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61</c:v>
                </c:pt>
                <c:pt idx="3">
                  <c:v>48</c:v>
                </c:pt>
                <c:pt idx="6">
                  <c:v>47</c:v>
                </c:pt>
                <c:pt idx="9">
                  <c:v>28</c:v>
                </c:pt>
                <c:pt idx="12">
                  <c:v>26</c:v>
                </c:pt>
              </c:numCache>
            </c:numRef>
          </c:val>
          <c:extLst>
            <c:ext xmlns:c16="http://schemas.microsoft.com/office/drawing/2014/chart" uri="{C3380CC4-5D6E-409C-BE32-E72D297353CC}">
              <c16:uniqueId val="{00000002-CB14-4C0E-9DEE-79509FC37D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613</c:v>
                </c:pt>
                <c:pt idx="3">
                  <c:v>599</c:v>
                </c:pt>
                <c:pt idx="6">
                  <c:v>656</c:v>
                </c:pt>
                <c:pt idx="9">
                  <c:v>642</c:v>
                </c:pt>
                <c:pt idx="12">
                  <c:v>617</c:v>
                </c:pt>
              </c:numCache>
            </c:numRef>
          </c:val>
          <c:extLst>
            <c:ext xmlns:c16="http://schemas.microsoft.com/office/drawing/2014/chart" uri="{C3380CC4-5D6E-409C-BE32-E72D297353CC}">
              <c16:uniqueId val="{00000003-CB14-4C0E-9DEE-79509FC37D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c:v>
                </c:pt>
                <c:pt idx="3">
                  <c:v>121</c:v>
                </c:pt>
                <c:pt idx="6">
                  <c:v>124</c:v>
                </c:pt>
                <c:pt idx="9">
                  <c:v>150</c:v>
                </c:pt>
                <c:pt idx="12">
                  <c:v>150</c:v>
                </c:pt>
              </c:numCache>
            </c:numRef>
          </c:val>
          <c:extLst>
            <c:ext xmlns:c16="http://schemas.microsoft.com/office/drawing/2014/chart" uri="{C3380CC4-5D6E-409C-BE32-E72D297353CC}">
              <c16:uniqueId val="{00000004-CB14-4C0E-9DEE-79509FC37D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14-4C0E-9DEE-79509FC37D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14-4C0E-9DEE-79509FC37D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1386</c:v>
                </c:pt>
                <c:pt idx="3">
                  <c:v>1513</c:v>
                </c:pt>
                <c:pt idx="6">
                  <c:v>1507</c:v>
                </c:pt>
                <c:pt idx="9">
                  <c:v>1531</c:v>
                </c:pt>
                <c:pt idx="12">
                  <c:v>1404</c:v>
                </c:pt>
              </c:numCache>
            </c:numRef>
          </c:val>
          <c:extLst>
            <c:ext xmlns:c16="http://schemas.microsoft.com/office/drawing/2014/chart" uri="{C3380CC4-5D6E-409C-BE32-E72D297353CC}">
              <c16:uniqueId val="{00000007-CB14-4C0E-9DEE-79509FC37D91}"/>
            </c:ext>
          </c:extLst>
        </c:ser>
        <c:dLbls>
          <c:showLegendKey val="0"/>
          <c:showVal val="0"/>
          <c:showCatName val="0"/>
          <c:showSerName val="0"/>
          <c:showPercent val="0"/>
          <c:showBubbleSize val="0"/>
        </c:dLbls>
        <c:gapWidth val="100"/>
        <c:overlap val="100"/>
        <c:axId val="38307328"/>
        <c:axId val="3830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864</c:v>
                </c:pt>
                <c:pt idx="2">
                  <c:v>#N/A</c:v>
                </c:pt>
                <c:pt idx="3">
                  <c:v>#N/A</c:v>
                </c:pt>
                <c:pt idx="4">
                  <c:v>865</c:v>
                </c:pt>
                <c:pt idx="5">
                  <c:v>#N/A</c:v>
                </c:pt>
                <c:pt idx="6">
                  <c:v>#N/A</c:v>
                </c:pt>
                <c:pt idx="7">
                  <c:v>907</c:v>
                </c:pt>
                <c:pt idx="8">
                  <c:v>#N/A</c:v>
                </c:pt>
                <c:pt idx="9">
                  <c:v>#N/A</c:v>
                </c:pt>
                <c:pt idx="10">
                  <c:v>900</c:v>
                </c:pt>
                <c:pt idx="11">
                  <c:v>#N/A</c:v>
                </c:pt>
                <c:pt idx="12">
                  <c:v>#N/A</c:v>
                </c:pt>
                <c:pt idx="13">
                  <c:v>792</c:v>
                </c:pt>
                <c:pt idx="14">
                  <c:v>#N/A</c:v>
                </c:pt>
              </c:numCache>
            </c:numRef>
          </c:val>
          <c:smooth val="0"/>
          <c:extLst>
            <c:ext xmlns:c16="http://schemas.microsoft.com/office/drawing/2014/chart" uri="{C3380CC4-5D6E-409C-BE32-E72D297353CC}">
              <c16:uniqueId val="{00000008-CB14-4C0E-9DEE-79509FC37D91}"/>
            </c:ext>
          </c:extLst>
        </c:ser>
        <c:dLbls>
          <c:showLegendKey val="0"/>
          <c:showVal val="0"/>
          <c:showCatName val="0"/>
          <c:showSerName val="0"/>
          <c:showPercent val="0"/>
          <c:showBubbleSize val="0"/>
        </c:dLbls>
        <c:marker val="1"/>
        <c:smooth val="0"/>
        <c:axId val="38307328"/>
        <c:axId val="38309248"/>
      </c:lineChart>
      <c:catAx>
        <c:axId val="383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09248"/>
        <c:crosses val="autoZero"/>
        <c:auto val="1"/>
        <c:lblAlgn val="ctr"/>
        <c:lblOffset val="100"/>
        <c:tickLblSkip val="1"/>
        <c:tickMarkSkip val="1"/>
        <c:noMultiLvlLbl val="0"/>
      </c:catAx>
      <c:valAx>
        <c:axId val="3830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16345</c:v>
                </c:pt>
                <c:pt idx="5">
                  <c:v>15906</c:v>
                </c:pt>
                <c:pt idx="8">
                  <c:v>15559</c:v>
                </c:pt>
                <c:pt idx="11">
                  <c:v>15323</c:v>
                </c:pt>
                <c:pt idx="14">
                  <c:v>14672</c:v>
                </c:pt>
              </c:numCache>
            </c:numRef>
          </c:val>
          <c:extLst>
            <c:ext xmlns:c16="http://schemas.microsoft.com/office/drawing/2014/chart" uri="{C3380CC4-5D6E-409C-BE32-E72D297353CC}">
              <c16:uniqueId val="{00000000-58A3-4480-BCD7-5DF47E3D87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641</c:v>
                </c:pt>
                <c:pt idx="5">
                  <c:v>523</c:v>
                </c:pt>
                <c:pt idx="8">
                  <c:v>449</c:v>
                </c:pt>
                <c:pt idx="11">
                  <c:v>392</c:v>
                </c:pt>
                <c:pt idx="14">
                  <c:v>298</c:v>
                </c:pt>
              </c:numCache>
            </c:numRef>
          </c:val>
          <c:extLst>
            <c:ext xmlns:c16="http://schemas.microsoft.com/office/drawing/2014/chart" uri="{C3380CC4-5D6E-409C-BE32-E72D297353CC}">
              <c16:uniqueId val="{00000001-58A3-4480-BCD7-5DF47E3D87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2983</c:v>
                </c:pt>
                <c:pt idx="5">
                  <c:v>3488</c:v>
                </c:pt>
                <c:pt idx="8">
                  <c:v>3714</c:v>
                </c:pt>
                <c:pt idx="11">
                  <c:v>3676</c:v>
                </c:pt>
                <c:pt idx="14">
                  <c:v>3690</c:v>
                </c:pt>
              </c:numCache>
            </c:numRef>
          </c:val>
          <c:extLst>
            <c:ext xmlns:c16="http://schemas.microsoft.com/office/drawing/2014/chart" uri="{C3380CC4-5D6E-409C-BE32-E72D297353CC}">
              <c16:uniqueId val="{00000002-58A3-4480-BCD7-5DF47E3D87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A3-4480-BCD7-5DF47E3D87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A3-4480-BCD7-5DF47E3D87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A3-4480-BCD7-5DF47E3D87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2342</c:v>
                </c:pt>
                <c:pt idx="3">
                  <c:v>2150</c:v>
                </c:pt>
                <c:pt idx="6">
                  <c:v>1965</c:v>
                </c:pt>
                <c:pt idx="9">
                  <c:v>1902</c:v>
                </c:pt>
                <c:pt idx="12">
                  <c:v>1772</c:v>
                </c:pt>
              </c:numCache>
            </c:numRef>
          </c:val>
          <c:extLst>
            <c:ext xmlns:c16="http://schemas.microsoft.com/office/drawing/2014/chart" uri="{C3380CC4-5D6E-409C-BE32-E72D297353CC}">
              <c16:uniqueId val="{00000006-58A3-4480-BCD7-5DF47E3D87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13371</c:v>
                </c:pt>
                <c:pt idx="3">
                  <c:v>13153</c:v>
                </c:pt>
                <c:pt idx="6">
                  <c:v>12790</c:v>
                </c:pt>
                <c:pt idx="9">
                  <c:v>12555</c:v>
                </c:pt>
                <c:pt idx="12">
                  <c:v>12373</c:v>
                </c:pt>
              </c:numCache>
            </c:numRef>
          </c:val>
          <c:extLst>
            <c:ext xmlns:c16="http://schemas.microsoft.com/office/drawing/2014/chart" uri="{C3380CC4-5D6E-409C-BE32-E72D297353CC}">
              <c16:uniqueId val="{00000007-58A3-4480-BCD7-5DF47E3D87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1687</c:v>
                </c:pt>
                <c:pt idx="3">
                  <c:v>1863</c:v>
                </c:pt>
                <c:pt idx="6">
                  <c:v>1851</c:v>
                </c:pt>
                <c:pt idx="9">
                  <c:v>1887</c:v>
                </c:pt>
                <c:pt idx="12">
                  <c:v>1832</c:v>
                </c:pt>
              </c:numCache>
            </c:numRef>
          </c:val>
          <c:extLst>
            <c:ext xmlns:c16="http://schemas.microsoft.com/office/drawing/2014/chart" uri="{C3380CC4-5D6E-409C-BE32-E72D297353CC}">
              <c16:uniqueId val="{00000008-58A3-4480-BCD7-5DF47E3D87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236</c:v>
                </c:pt>
                <c:pt idx="3">
                  <c:v>188</c:v>
                </c:pt>
                <c:pt idx="6">
                  <c:v>141</c:v>
                </c:pt>
                <c:pt idx="9">
                  <c:v>113</c:v>
                </c:pt>
                <c:pt idx="12">
                  <c:v>86</c:v>
                </c:pt>
              </c:numCache>
            </c:numRef>
          </c:val>
          <c:extLst>
            <c:ext xmlns:c16="http://schemas.microsoft.com/office/drawing/2014/chart" uri="{C3380CC4-5D6E-409C-BE32-E72D297353CC}">
              <c16:uniqueId val="{00000009-58A3-4480-BCD7-5DF47E3D87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13699</c:v>
                </c:pt>
                <c:pt idx="3">
                  <c:v>13608</c:v>
                </c:pt>
                <c:pt idx="6">
                  <c:v>12964</c:v>
                </c:pt>
                <c:pt idx="9">
                  <c:v>12160</c:v>
                </c:pt>
                <c:pt idx="12">
                  <c:v>11360</c:v>
                </c:pt>
              </c:numCache>
            </c:numRef>
          </c:val>
          <c:extLst>
            <c:ext xmlns:c16="http://schemas.microsoft.com/office/drawing/2014/chart" uri="{C3380CC4-5D6E-409C-BE32-E72D297353CC}">
              <c16:uniqueId val="{0000000A-58A3-4480-BCD7-5DF47E3D871C}"/>
            </c:ext>
          </c:extLst>
        </c:ser>
        <c:dLbls>
          <c:showLegendKey val="0"/>
          <c:showVal val="0"/>
          <c:showCatName val="0"/>
          <c:showSerName val="0"/>
          <c:showPercent val="0"/>
          <c:showBubbleSize val="0"/>
        </c:dLbls>
        <c:gapWidth val="100"/>
        <c:overlap val="100"/>
        <c:axId val="117143808"/>
        <c:axId val="11715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11366</c:v>
                </c:pt>
                <c:pt idx="2">
                  <c:v>#N/A</c:v>
                </c:pt>
                <c:pt idx="3">
                  <c:v>#N/A</c:v>
                </c:pt>
                <c:pt idx="4">
                  <c:v>11043</c:v>
                </c:pt>
                <c:pt idx="5">
                  <c:v>#N/A</c:v>
                </c:pt>
                <c:pt idx="6">
                  <c:v>#N/A</c:v>
                </c:pt>
                <c:pt idx="7">
                  <c:v>9989</c:v>
                </c:pt>
                <c:pt idx="8">
                  <c:v>#N/A</c:v>
                </c:pt>
                <c:pt idx="9">
                  <c:v>#N/A</c:v>
                </c:pt>
                <c:pt idx="10">
                  <c:v>9224</c:v>
                </c:pt>
                <c:pt idx="11">
                  <c:v>#N/A</c:v>
                </c:pt>
                <c:pt idx="12">
                  <c:v>#N/A</c:v>
                </c:pt>
                <c:pt idx="13">
                  <c:v>8762</c:v>
                </c:pt>
                <c:pt idx="14">
                  <c:v>#N/A</c:v>
                </c:pt>
              </c:numCache>
            </c:numRef>
          </c:val>
          <c:smooth val="0"/>
          <c:extLst>
            <c:ext xmlns:c16="http://schemas.microsoft.com/office/drawing/2014/chart" uri="{C3380CC4-5D6E-409C-BE32-E72D297353CC}">
              <c16:uniqueId val="{0000000B-58A3-4480-BCD7-5DF47E3D871C}"/>
            </c:ext>
          </c:extLst>
        </c:ser>
        <c:dLbls>
          <c:showLegendKey val="0"/>
          <c:showVal val="0"/>
          <c:showCatName val="0"/>
          <c:showSerName val="0"/>
          <c:showPercent val="0"/>
          <c:showBubbleSize val="0"/>
        </c:dLbls>
        <c:marker val="1"/>
        <c:smooth val="0"/>
        <c:axId val="117143808"/>
        <c:axId val="117150080"/>
      </c:lineChart>
      <c:catAx>
        <c:axId val="11714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150080"/>
        <c:crosses val="autoZero"/>
        <c:auto val="1"/>
        <c:lblAlgn val="ctr"/>
        <c:lblOffset val="100"/>
        <c:tickLblSkip val="1"/>
        <c:tickMarkSkip val="1"/>
        <c:noMultiLvlLbl val="0"/>
      </c:catAx>
      <c:valAx>
        <c:axId val="1171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4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1011</c:v>
                </c:pt>
                <c:pt idx="1">
                  <c:v>1015</c:v>
                </c:pt>
                <c:pt idx="2">
                  <c:v>1015</c:v>
                </c:pt>
              </c:numCache>
            </c:numRef>
          </c:val>
          <c:extLst>
            <c:ext xmlns:c16="http://schemas.microsoft.com/office/drawing/2014/chart" uri="{C3380CC4-5D6E-409C-BE32-E72D297353CC}">
              <c16:uniqueId val="{00000000-C2DE-4CC8-AF1E-C204CABB8D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703</c:v>
                </c:pt>
                <c:pt idx="1">
                  <c:v>623</c:v>
                </c:pt>
                <c:pt idx="2">
                  <c:v>443</c:v>
                </c:pt>
              </c:numCache>
            </c:numRef>
          </c:val>
          <c:extLst>
            <c:ext xmlns:c16="http://schemas.microsoft.com/office/drawing/2014/chart" uri="{C3380CC4-5D6E-409C-BE32-E72D297353CC}">
              <c16:uniqueId val="{00000001-C2DE-4CC8-AF1E-C204CABB8D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1808</c:v>
                </c:pt>
                <c:pt idx="1">
                  <c:v>1841</c:v>
                </c:pt>
                <c:pt idx="2">
                  <c:v>2029</c:v>
                </c:pt>
              </c:numCache>
            </c:numRef>
          </c:val>
          <c:extLst>
            <c:ext xmlns:c16="http://schemas.microsoft.com/office/drawing/2014/chart" uri="{C3380CC4-5D6E-409C-BE32-E72D297353CC}">
              <c16:uniqueId val="{00000002-C2DE-4CC8-AF1E-C204CABB8D09}"/>
            </c:ext>
          </c:extLst>
        </c:ser>
        <c:dLbls>
          <c:showLegendKey val="0"/>
          <c:showVal val="0"/>
          <c:showCatName val="0"/>
          <c:showSerName val="0"/>
          <c:showPercent val="0"/>
          <c:showBubbleSize val="0"/>
        </c:dLbls>
        <c:gapWidth val="120"/>
        <c:overlap val="100"/>
        <c:axId val="131378560"/>
        <c:axId val="131384448"/>
      </c:barChart>
      <c:catAx>
        <c:axId val="1313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384448"/>
        <c:crosses val="autoZero"/>
        <c:auto val="1"/>
        <c:lblAlgn val="ctr"/>
        <c:lblOffset val="100"/>
        <c:tickLblSkip val="1"/>
        <c:tickMarkSkip val="1"/>
        <c:noMultiLvlLbl val="0"/>
      </c:catAx>
      <c:valAx>
        <c:axId val="131384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13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{B1D35E91-8DB4-4320-9BA9-5A10A5091268}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715-472C-8320-F2C7E079AB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{AE3D123B-D879-4D44-88E2-831EA97ED750}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15-472C-8320-F2C7E079AB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{A7C624E2-076D-4BE9-A63E-16B098D2F577}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15-472C-8320-F2C7E079AB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{0C7EE5A6-65D1-4B1D-91BA-DC474C4C24B5}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15-472C-8320-F2C7E079AB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{4C1C4E42-0B09-49EB-BA7F-5C6FBCBECCD4}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15-472C-8320-F2C7E079AB5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{30BF2486-D3B1-475C-A152-6FF1985B7B2E}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715-472C-8320-F2C7E079AB5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{49B82386-11F6-4193-98C9-E7A9D69509B2}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715-472C-8320-F2C7E079AB5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{6AD96F8F-0F2A-4EA5-AFCC-871B83FE9FDE}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715-472C-8320-F2C7E079AB5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{663C75E7-1DF8-4554-ABDA-160C618C861B}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715-472C-8320-F2C7E079AB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c:v>
                </c:pt>
                <c:pt idx="24">
                  <c:v>63.7</c:v>
                </c:pt>
                <c:pt idx="32">
                  <c:v>81</c:v>
                </c:pt>
              </c:numCache>
            </c:numRef>
          </c:xVal>
          <c:yVal>
            <c:numRef>
              <c:f>公会計指標分析・財政指標組合せ分析表!$BP$51:$DC$51</c:f>
              <c:numCache>
                <c:formatCode>#,##0.0;"▲ "#,##0.0</c:formatCode>
                <c:ptCount val="40"/>
                <c:pt idx="16">
                  <c:v>165.4</c:v>
                </c:pt>
                <c:pt idx="24">
                  <c:v>154.4</c:v>
                </c:pt>
                <c:pt idx="32">
                  <c:v>145.19999999999999</c:v>
                </c:pt>
              </c:numCache>
            </c:numRef>
          </c:yVal>
          <c:smooth val="0"/>
          <c:extLst>
            <c:ext xmlns:c16="http://schemas.microsoft.com/office/drawing/2014/chart" uri="{C3380CC4-5D6E-409C-BE32-E72D297353CC}">
              <c16:uniqueId val="{00000009-0715-472C-8320-F2C7E079AB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{B32AF10E-E427-489D-8805-0C61526782DC}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715-472C-8320-F2C7E079AB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{1E900B61-01E1-4AAF-A397-3E87E7D073F3}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15-472C-8320-F2C7E079AB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{3AB152A5-F20B-4AC8-8962-F98F4B969FEA}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15-472C-8320-F2C7E079AB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{1E40C898-C4C5-499B-B195-C5A48313704E}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15-472C-8320-F2C7E079AB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{BD0DAE65-8AAA-4B01-855D-2CCFF3C1B809}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15-472C-8320-F2C7E079AB5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{5004415F-742E-492E-854E-99154ACA2BB4}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715-472C-8320-F2C7E079AB5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{8B0BD719-72D1-40E4-A7DD-AA9410510761}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715-472C-8320-F2C7E079AB5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{162953AA-131A-4947-A1D9-F462F025FFFF}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715-472C-8320-F2C7E079AB5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{BEFC7B32-FCD4-4DAC-8193-2D391CE444DD}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715-472C-8320-F2C7E079AB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0715-472C-8320-F2C7E079AB50}"/>
            </c:ext>
          </c:extLst>
        </c:ser>
        <c:dLbls>
          <c:showLegendKey val="0"/>
          <c:showVal val="1"/>
          <c:showCatName val="0"/>
          <c:showSerName val="0"/>
          <c:showPercent val="0"/>
          <c:showBubbleSize val="0"/>
        </c:dLbls>
        <c:axId val="164522624"/>
        <c:axId val="164541184"/>
      </c:scatterChart>
      <c:valAx>
        <c:axId val="164522624"/>
        <c:scaling>
          <c:orientation val="minMax"/>
          <c:max val="8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541184"/>
        <c:crosses val="autoZero"/>
        <c:crossBetween val="midCat"/>
      </c:valAx>
      <c:valAx>
        <c:axId val="164541184"/>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22624"/>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{37F864B9-0401-49DA-9735-AAC0C93B0771}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AF1-48C5-A2B3-A376B1E220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{F31D8D54-B734-4185-8AF5-B6B698A99257}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F1-48C5-A2B3-A376B1E220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{1652819B-1D14-430F-8116-DC3925FB201F}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F1-48C5-A2B3-A376B1E220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{7B0CF487-DA6D-4F26-A8B8-C1C382AAE6CE}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F1-48C5-A2B3-A376B1E220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{AAC44303-C241-426E-881C-B50FCEC2737D}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F1-48C5-A2B3-A376B1E2206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{F130B4CE-FA9B-467C-A2F3-D703373F1534}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AF1-48C5-A2B3-A376B1E2206A}"/>
                </c:ext>
              </c:extLst>
            </c:dLbl>
            <c:dLbl>
              <c:idx val="16"/>
              <c:layout>
                <c:manualLayout>
                  <c:x val="-4.060369168068089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{947CAEE9-AC72-43B8-B749-825242ABFD5B}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AF1-48C5-A2B3-A376B1E2206A}"/>
                </c:ext>
              </c:extLst>
            </c:dLbl>
            <c:dLbl>
              <c:idx val="24"/>
              <c:layout>
                <c:manualLayout>
                  <c:x val="-2.27922915575405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{3C02D4F0-65D1-4C24-922A-901C458C86F8}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AF1-48C5-A2B3-A376B1E2206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{51A7DF14-8B11-42C8-9604-64BC21B47A5C}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AF1-48C5-A2B3-A376B1E220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14.1</c:v>
                </c:pt>
                <c:pt idx="16">
                  <c:v>14.8</c:v>
                </c:pt>
                <c:pt idx="24">
                  <c:v>14.9</c:v>
                </c:pt>
                <c:pt idx="32">
                  <c:v>14.4</c:v>
                </c:pt>
              </c:numCache>
            </c:numRef>
          </c:xVal>
          <c:yVal>
            <c:numRef>
              <c:f>公会計指標分析・財政指標組合せ分析表!$BP$73:$DC$73</c:f>
              <c:numCache>
                <c:formatCode>#,##0.0;"▲ "#,##0.0</c:formatCode>
                <c:ptCount val="40"/>
                <c:pt idx="0">
                  <c:v>192.6</c:v>
                </c:pt>
                <c:pt idx="8">
                  <c:v>188.9</c:v>
                </c:pt>
                <c:pt idx="16">
                  <c:v>165.4</c:v>
                </c:pt>
                <c:pt idx="24">
                  <c:v>154.4</c:v>
                </c:pt>
                <c:pt idx="32">
                  <c:v>145.19999999999999</c:v>
                </c:pt>
              </c:numCache>
            </c:numRef>
          </c:yVal>
          <c:smooth val="0"/>
          <c:extLst>
            <c:ext xmlns:c16="http://schemas.microsoft.com/office/drawing/2014/chart" uri="{C3380CC4-5D6E-409C-BE32-E72D297353CC}">
              <c16:uniqueId val="{00000009-2AF1-48C5-A2B3-A376B1E220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{AA80B250-928A-4F98-A962-BF5070C05AFA}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AF1-48C5-A2B3-A376B1E220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{76565BF2-0BA8-4AF9-ACA1-079F87F6831D}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F1-48C5-A2B3-A376B1E220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{C4B8D545-E063-4C7E-AD55-BC397214CC74}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F1-48C5-A2B3-A376B1E220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{5477692A-7A4D-4C9D-96B1-8B2ED20C9719}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F1-48C5-A2B3-A376B1E220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{A71C3011-7490-491E-AC99-751CBE2B003B}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F1-48C5-A2B3-A376B1E2206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{EB194B6D-7436-464E-ACED-7F2B14F1ED48}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AF1-48C5-A2B3-A376B1E2206A}"/>
                </c:ext>
              </c:extLst>
            </c:dLbl>
            <c:dLbl>
              <c:idx val="16"/>
              <c:layout>
                <c:manualLayout>
                  <c:x val="-4.5160355153971272E-2"/>
                  <c:y val="-5.569104744343311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{F818EC1A-D0F3-47AA-B2E8-2F423768E0C9}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AF1-48C5-A2B3-A376B1E2206A}"/>
                </c:ext>
              </c:extLst>
            </c:dLbl>
            <c:dLbl>
              <c:idx val="24"/>
              <c:layout>
                <c:manualLayout>
                  <c:x val="-1.8235628084249993E-2"/>
                  <c:y val="-4.550375469122348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{96FBFBA1-2D91-4C69-BE3F-C98BBB56D7CE}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AF1-48C5-A2B3-A376B1E2206A}"/>
                </c:ext>
              </c:extLst>
            </c:dLbl>
            <c:dLbl>
              <c:idx val="32"/>
              <c:layout>
                <c:manualLayout>
                  <c:x val="-3.1697991619110633E-2"/>
                  <c:y val="-8.605531037251011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{F78455FD-BBBA-4061-BDF2-9E45BE0C3EEC}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AF1-48C5-A2B3-A376B1E220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AF1-48C5-A2B3-A376B1E2206A}"/>
            </c:ext>
          </c:extLst>
        </c:ser>
        <c:dLbls>
          <c:showLegendKey val="0"/>
          <c:showVal val="1"/>
          <c:showCatName val="0"/>
          <c:showSerName val="0"/>
          <c:showPercent val="0"/>
          <c:showBubbleSize val="0"/>
        </c:dLbls>
        <c:axId val="164587776"/>
        <c:axId val="164618624"/>
      </c:scatterChart>
      <c:valAx>
        <c:axId val="164587776"/>
        <c:scaling>
          <c:orientation val="minMax"/>
          <c:max val="15.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618624"/>
        <c:crosses val="autoZero"/>
        <c:crossBetween val="midCat"/>
      </c:valAx>
      <c:valAx>
        <c:axId val="164618624"/>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87776"/>
        <c:crosses val="autoZero"/>
        <c:crossBetween val="midCat"/>
        <c:majorUnit val="2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年度までに、学校の耐震改修などの大型事業を国の補正予算を活用し、実施してきたことから、改善要素である算入公債費等については増加してい</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たが、平成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年度借入における算入公債費の減少により平成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年度は減少した。また</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、元利償還金等については、</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年度に繰上償還を行ったことにより前年度比▲</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154</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百万円となり、実質公債費比率の分子は前年度比▲</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108</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繰上償還を実施したことから、今後</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することが見込まれる</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充当可能財源等については、下水道費に係る基準財政需要額が減額となり、前年度比▲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731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一方、繰上償還を実施したことなどにより、地方債残高は、前年度比▲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百万円となったほか、組合等負担等見込額の減もあり、将来負担額は前年度比▲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1,194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将来負担比率の分子としては、将来負担額、充当可能財源等ともに減少し、前年度比▲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462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今後も将来負担の軽減を図るため、事業及び起債の峻別、基金積立の計画的運用を継続していく。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富山県立山町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繰上償還を行うため減債基金を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百万円取り崩した一方、企業誘致に伴う補助見込み額を「地域雇用創出推進基金」に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百万円積み立てたことや、公共施設等総合管理計画に基づく庁舎等の統合整備のため「庁舎等整備基金」に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百万円の積み立てをしたこと等により、基金全体としては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今後、庁舎や公共施設等の更新、その他定期的にパソコン・学校ＩＣＴ機器の更新をしていくため、毎年度計画的に積み立てを行っていき、中長期的な財政運営を行う財源としていく予定である。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立山町地域福祉基金：高齢者の保健福祉等地域福祉に関する事業の推進</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公有財産整備基金：公有財産の整備、改修及び維持補修に関する事業の推進</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立山町農業経営基盤強化基金：</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町の農業経営基盤強化に資するため９百万円を積立てた一方で、</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農業・農村の有する多面的機能の維持・発揮を図るための支援事業に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立山町地域雇用創出推進基金：企業誘致に伴う企業立地奨励事業助成金事業の財源として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立山町庁舎等整備基金：公共施設等総合管理計画に基づき、平成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年度を目途に庁舎等を統合する予定で、毎年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年度の財政調整基金現在高は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1,015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百万円であり、災害や緊急的な支出等がなかったため、前年度と比べ増減なしとなった。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財政調整基金の残高は、災害への備え等のため、減債基金の残高と合わせて標準財政規模の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％程度となるように努めることとしており、平成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年度末は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％の積み立てとなっている。今後は減債基金の積み立て状況を踏まえ、標準財政規模の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％程度となるよう積み立てていくことを予定している。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年度に将来負担の平準化を図るため、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381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百万円の繰上償還の財源として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443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年度に地方債償還ピークを迎えるため、今後も繰上償還を行う予定であり、そのため毎年度計画的に積み立てを行う予定である。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現在、当町の有形固定資産減価償却率は類似団体より高い水準となっている。しかしながら、平成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年度に策定した公共施設等総合管理計画において、最初の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以上削減するという目標を掲げており、朽化した施設の集約化・複合化や除却を進めている。具体的には、今後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年以内に保育所の廃止や老朽化した施設の解体などを進めていくことにより、有形固定資産減価償却率の減少を見込んでいる。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122011</xdr:rowOff>
    </xdr:from>
    <xdr:to>
      <xdr:col>23</xdr:col>
      <xdr:colOff>136525</xdr:colOff>
      <xdr:row>26</xdr:row>
      <xdr:rowOff>52161</xdr:rowOff>
    </xdr:to>
    <xdr:sp macro="" textlink="">
      <xdr:nvSpPr>
        <xdr:cNvPr id="80" name="楕円 79"/>
        <xdr:cNvSpPr/>
      </xdr:nvSpPr>
      <xdr:spPr>
        <a:xfrm>
          <a:off x="4711700" y="51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68869</xdr:rowOff>
    </xdr:from>
    <xdr:ext cx="405111" cy="259045"/>
    <xdr:sp macro="" textlink="">
      <xdr:nvSpPr>
        <xdr:cNvPr id="81" name="有形固定資産減価償却率該当値テキスト"/>
        <xdr:cNvSpPr txBox="1"/>
      </xdr:nvSpPr>
      <xdr:spPr>
        <a:xfrm>
          <a:off x="4813300" y="512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2" name="楕円 81"/>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1361</xdr:rowOff>
    </xdr:from>
    <xdr:to>
      <xdr:col>23</xdr:col>
      <xdr:colOff>85725</xdr:colOff>
      <xdr:row>29</xdr:row>
      <xdr:rowOff>20592</xdr:rowOff>
    </xdr:to>
    <xdr:cxnSp macro="">
      <xdr:nvCxnSpPr>
        <xdr:cNvPr id="83" name="直線コネクタ 82"/>
        <xdr:cNvCxnSpPr/>
      </xdr:nvCxnSpPr>
      <xdr:spPr>
        <a:xfrm flipV="1">
          <a:off x="4051300" y="5230586"/>
          <a:ext cx="711200" cy="5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4" name="楕円 83"/>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73025</xdr:rowOff>
    </xdr:to>
    <xdr:cxnSp macro="">
      <xdr:nvCxnSpPr>
        <xdr:cNvPr id="85" name="直線コネクタ 84"/>
        <xdr:cNvCxnSpPr/>
      </xdr:nvCxnSpPr>
      <xdr:spPr>
        <a:xfrm flipV="1">
          <a:off x="3289300" y="576416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88" name="n_1mainValue有形固定資産減価償却率"/>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89" name="n_2mainValue有形固定資産減価償却率"/>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かけて実施された立山中央小学校建設事業・立山北部小学校建設事業などの大型事業に係る既発債の発行が終了し、将来負担額は減少傾向にあるものの、類似団体と比較して地方債残高が高い水準にあるため、債務償還可能年数も同比較で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近年は地方債の新規発行を抑制することと、平成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年度からは繰上償還を行って地方債残高の減少に努めている。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31962</xdr:rowOff>
    </xdr:from>
    <xdr:to>
      <xdr:col>76</xdr:col>
      <xdr:colOff>73025</xdr:colOff>
      <xdr:row>31</xdr:row>
      <xdr:rowOff>133562</xdr:rowOff>
    </xdr:to>
    <xdr:sp macro="" textlink="">
      <xdr:nvSpPr>
        <xdr:cNvPr id="130" name="楕円 129"/>
        <xdr:cNvSpPr/>
      </xdr:nvSpPr>
      <xdr:spPr>
        <a:xfrm>
          <a:off x="14744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54839</xdr:rowOff>
    </xdr:from>
    <xdr:ext cx="340478" cy="259045"/>
    <xdr:sp macro="" textlink="">
      <xdr:nvSpPr>
        <xdr:cNvPr id="131" name="債務償還可能年数該当値テキスト"/>
        <xdr:cNvSpPr txBox="1"/>
      </xdr:nvSpPr>
      <xdr:spPr>
        <a:xfrm>
          <a:off x="14846300" y="5969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52070</xdr:rowOff>
    </xdr:from>
    <xdr:to>
      <xdr:col>24</xdr:col>
      <xdr:colOff>114300</xdr:colOff>
      <xdr:row>33</xdr:row>
      <xdr:rowOff>153670</xdr:rowOff>
    </xdr:to>
    <xdr:sp macro="" textlink="">
      <xdr:nvSpPr>
        <xdr:cNvPr id="70" name="楕円 69"/>
        <xdr:cNvSpPr/>
      </xdr:nvSpPr>
      <xdr:spPr>
        <a:xfrm>
          <a:off x="45847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151782</xdr:rowOff>
    </xdr:from>
    <xdr:ext cx="405111" cy="259045"/>
    <xdr:sp macro="" textlink="">
      <xdr:nvSpPr>
        <xdr:cNvPr id="71" name="【道路】&#10;有形固定資産減価償却率該当値テキスト"/>
        <xdr:cNvSpPr txBox="1"/>
      </xdr:nvSpPr>
      <xdr:spPr>
        <a:xfrm>
          <a:off x="4673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34925</xdr:rowOff>
    </xdr:from>
    <xdr:to>
      <xdr:col>20</xdr:col>
      <xdr:colOff>38100</xdr:colOff>
      <xdr:row>36</xdr:row>
      <xdr:rowOff>136525</xdr:rowOff>
    </xdr:to>
    <xdr:sp macro="" textlink="">
      <xdr:nvSpPr>
        <xdr:cNvPr id="72" name="楕円 71"/>
        <xdr:cNvSpPr/>
      </xdr:nvSpPr>
      <xdr:spPr>
        <a:xfrm>
          <a:off x="3746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102870</xdr:rowOff>
    </xdr:from>
    <xdr:to>
      <xdr:col>24</xdr:col>
      <xdr:colOff>63500</xdr:colOff>
      <xdr:row>36</xdr:row>
      <xdr:rowOff>85725</xdr:rowOff>
    </xdr:to>
    <xdr:cxnSp macro="">
      <xdr:nvCxnSpPr>
        <xdr:cNvPr id="73" name="直線コネクタ 72"/>
        <xdr:cNvCxnSpPr/>
      </xdr:nvCxnSpPr>
      <xdr:spPr>
        <a:xfrm flipV="1">
          <a:off x="3797300" y="5760720"/>
          <a:ext cx="8382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4" name="楕円 73"/>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85725</xdr:rowOff>
    </xdr:from>
    <xdr:to>
      <xdr:col>19</xdr:col>
      <xdr:colOff>177800</xdr:colOff>
      <xdr:row>36</xdr:row>
      <xdr:rowOff>110490</xdr:rowOff>
    </xdr:to>
    <xdr:cxnSp macro="">
      <xdr:nvCxnSpPr>
        <xdr:cNvPr id="75" name="直線コネクタ 74"/>
        <xdr:cNvCxnSpPr/>
      </xdr:nvCxnSpPr>
      <xdr:spPr>
        <a:xfrm flipV="1">
          <a:off x="2908300" y="62579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153052</xdr:rowOff>
    </xdr:from>
    <xdr:ext cx="405111" cy="259045"/>
    <xdr:sp macro="" textlink="">
      <xdr:nvSpPr>
        <xdr:cNvPr id="78" name="n_1mainValue【道路】&#10;有形固定資産減価償却率"/>
        <xdr:cNvSpPr txBox="1"/>
      </xdr:nvSpPr>
      <xdr:spPr>
        <a:xfrm>
          <a:off x="35820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79" name="n_2mainValue【道路】&#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42728</xdr:rowOff>
    </xdr:from>
    <xdr:to>
      <xdr:col>55</xdr:col>
      <xdr:colOff>50800</xdr:colOff>
      <xdr:row>36</xdr:row>
      <xdr:rowOff>144328</xdr:rowOff>
    </xdr:to>
    <xdr:sp macro="" textlink="">
      <xdr:nvSpPr>
        <xdr:cNvPr id="115" name="楕円 114"/>
        <xdr:cNvSpPr/>
      </xdr:nvSpPr>
      <xdr:spPr>
        <a:xfrm>
          <a:off x="10426700" y="62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65605</xdr:rowOff>
    </xdr:from>
    <xdr:ext cx="534377" cy="259045"/>
    <xdr:sp macro="" textlink="">
      <xdr:nvSpPr>
        <xdr:cNvPr id="116" name="【道路】&#10;一人当たり延長該当値テキスト"/>
        <xdr:cNvSpPr txBox="1"/>
      </xdr:nvSpPr>
      <xdr:spPr>
        <a:xfrm>
          <a:off x="10515600" y="60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51552</xdr:rowOff>
    </xdr:from>
    <xdr:to>
      <xdr:col>50</xdr:col>
      <xdr:colOff>165100</xdr:colOff>
      <xdr:row>36</xdr:row>
      <xdr:rowOff>153152</xdr:rowOff>
    </xdr:to>
    <xdr:sp macro="" textlink="">
      <xdr:nvSpPr>
        <xdr:cNvPr id="117" name="楕円 116"/>
        <xdr:cNvSpPr/>
      </xdr:nvSpPr>
      <xdr:spPr>
        <a:xfrm>
          <a:off x="9588500" y="62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93528</xdr:rowOff>
    </xdr:from>
    <xdr:to>
      <xdr:col>55</xdr:col>
      <xdr:colOff>0</xdr:colOff>
      <xdr:row>36</xdr:row>
      <xdr:rowOff>102352</xdr:rowOff>
    </xdr:to>
    <xdr:cxnSp macro="">
      <xdr:nvCxnSpPr>
        <xdr:cNvPr id="118" name="直線コネクタ 117"/>
        <xdr:cNvCxnSpPr/>
      </xdr:nvCxnSpPr>
      <xdr:spPr>
        <a:xfrm flipV="1">
          <a:off x="9639300" y="6265728"/>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57770</xdr:rowOff>
    </xdr:from>
    <xdr:to>
      <xdr:col>46</xdr:col>
      <xdr:colOff>38100</xdr:colOff>
      <xdr:row>36</xdr:row>
      <xdr:rowOff>159370</xdr:rowOff>
    </xdr:to>
    <xdr:sp macro="" textlink="">
      <xdr:nvSpPr>
        <xdr:cNvPr id="119" name="楕円 118"/>
        <xdr:cNvSpPr/>
      </xdr:nvSpPr>
      <xdr:spPr>
        <a:xfrm>
          <a:off x="8699500" y="62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102352</xdr:rowOff>
    </xdr:from>
    <xdr:to>
      <xdr:col>50</xdr:col>
      <xdr:colOff>114300</xdr:colOff>
      <xdr:row>36</xdr:row>
      <xdr:rowOff>108570</xdr:rowOff>
    </xdr:to>
    <xdr:cxnSp macro="">
      <xdr:nvCxnSpPr>
        <xdr:cNvPr id="120" name="直線コネクタ 119"/>
        <xdr:cNvCxnSpPr/>
      </xdr:nvCxnSpPr>
      <xdr:spPr>
        <a:xfrm flipV="1">
          <a:off x="8750300" y="627455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169679</xdr:rowOff>
    </xdr:from>
    <xdr:ext cx="534377" cy="259045"/>
    <xdr:sp macro="" textlink="">
      <xdr:nvSpPr>
        <xdr:cNvPr id="123" name="n_1mainValue【道路】&#10;一人当たり延長"/>
        <xdr:cNvSpPr txBox="1"/>
      </xdr:nvSpPr>
      <xdr:spPr>
        <a:xfrm>
          <a:off x="9359411" y="599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4447</xdr:rowOff>
    </xdr:from>
    <xdr:ext cx="534377" cy="259045"/>
    <xdr:sp macro="" textlink="">
      <xdr:nvSpPr>
        <xdr:cNvPr id="124" name="n_2mainValue【道路】&#10;一人当たり延長"/>
        <xdr:cNvSpPr txBox="1"/>
      </xdr:nvSpPr>
      <xdr:spPr>
        <a:xfrm>
          <a:off x="8483111" y="60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64" name="楕円 163"/>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154594</xdr:rowOff>
    </xdr:from>
    <xdr:ext cx="405111" cy="259045"/>
    <xdr:sp macro="" textlink="">
      <xdr:nvSpPr>
        <xdr:cNvPr id="165" name="【橋りょう・トンネル】&#10;有形固定資産減価償却率該当値テキスト"/>
        <xdr:cNvSpPr txBox="1"/>
      </xdr:nvSpPr>
      <xdr:spPr>
        <a:xfrm>
          <a:off x="4673600"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66" name="楕円 165"/>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55517</xdr:rowOff>
    </xdr:from>
    <xdr:to>
      <xdr:col>24</xdr:col>
      <xdr:colOff>63500</xdr:colOff>
      <xdr:row>59</xdr:row>
      <xdr:rowOff>83276</xdr:rowOff>
    </xdr:to>
    <xdr:cxnSp macro="">
      <xdr:nvCxnSpPr>
        <xdr:cNvPr id="167" name="直線コネクタ 166"/>
        <xdr:cNvCxnSpPr/>
      </xdr:nvCxnSpPr>
      <xdr:spPr>
        <a:xfrm flipV="1">
          <a:off x="3797300" y="101710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68" name="楕円 167"/>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111034</xdr:rowOff>
    </xdr:to>
    <xdr:cxnSp macro="">
      <xdr:nvCxnSpPr>
        <xdr:cNvPr id="169" name="直線コネクタ 168"/>
        <xdr:cNvCxnSpPr/>
      </xdr:nvCxnSpPr>
      <xdr:spPr>
        <a:xfrm flipV="1">
          <a:off x="2908300" y="101988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72" name="n_1main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173" name="n_2mainValue【橋りょう・トンネル】&#10;有形固定資産減価償却率"/>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11753</xdr:rowOff>
    </xdr:from>
    <xdr:to>
      <xdr:col>55</xdr:col>
      <xdr:colOff>50800</xdr:colOff>
      <xdr:row>61</xdr:row>
      <xdr:rowOff>113353</xdr:rowOff>
    </xdr:to>
    <xdr:sp macro="" textlink="">
      <xdr:nvSpPr>
        <xdr:cNvPr id="211" name="楕円 210"/>
        <xdr:cNvSpPr/>
      </xdr:nvSpPr>
      <xdr:spPr>
        <a:xfrm>
          <a:off x="10426700" y="104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34630</xdr:rowOff>
    </xdr:from>
    <xdr:ext cx="599010" cy="259045"/>
    <xdr:sp macro="" textlink="">
      <xdr:nvSpPr>
        <xdr:cNvPr id="212" name="【橋りょう・トンネル】&#10;一人当たり有形固定資産（償却資産）額該当値テキスト"/>
        <xdr:cNvSpPr txBox="1"/>
      </xdr:nvSpPr>
      <xdr:spPr>
        <a:xfrm>
          <a:off x="10515600" y="103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16836</xdr:rowOff>
    </xdr:from>
    <xdr:to>
      <xdr:col>50</xdr:col>
      <xdr:colOff>165100</xdr:colOff>
      <xdr:row>61</xdr:row>
      <xdr:rowOff>118436</xdr:rowOff>
    </xdr:to>
    <xdr:sp macro="" textlink="">
      <xdr:nvSpPr>
        <xdr:cNvPr id="213" name="楕円 212"/>
        <xdr:cNvSpPr/>
      </xdr:nvSpPr>
      <xdr:spPr>
        <a:xfrm>
          <a:off x="9588500" y="104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62553</xdr:rowOff>
    </xdr:from>
    <xdr:to>
      <xdr:col>55</xdr:col>
      <xdr:colOff>0</xdr:colOff>
      <xdr:row>61</xdr:row>
      <xdr:rowOff>67636</xdr:rowOff>
    </xdr:to>
    <xdr:cxnSp macro="">
      <xdr:nvCxnSpPr>
        <xdr:cNvPr id="214" name="直線コネクタ 213"/>
        <xdr:cNvCxnSpPr/>
      </xdr:nvCxnSpPr>
      <xdr:spPr>
        <a:xfrm flipV="1">
          <a:off x="9639300" y="10521003"/>
          <a:ext cx="8382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21099</xdr:rowOff>
    </xdr:from>
    <xdr:to>
      <xdr:col>46</xdr:col>
      <xdr:colOff>38100</xdr:colOff>
      <xdr:row>61</xdr:row>
      <xdr:rowOff>122699</xdr:rowOff>
    </xdr:to>
    <xdr:sp macro="" textlink="">
      <xdr:nvSpPr>
        <xdr:cNvPr id="215" name="楕円 214"/>
        <xdr:cNvSpPr/>
      </xdr:nvSpPr>
      <xdr:spPr>
        <a:xfrm>
          <a:off x="8699500" y="104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67636</xdr:rowOff>
    </xdr:from>
    <xdr:to>
      <xdr:col>50</xdr:col>
      <xdr:colOff>114300</xdr:colOff>
      <xdr:row>61</xdr:row>
      <xdr:rowOff>71899</xdr:rowOff>
    </xdr:to>
    <xdr:cxnSp macro="">
      <xdr:nvCxnSpPr>
        <xdr:cNvPr id="216" name="直線コネクタ 215"/>
        <xdr:cNvCxnSpPr/>
      </xdr:nvCxnSpPr>
      <xdr:spPr>
        <a:xfrm flipV="1">
          <a:off x="8750300" y="10526086"/>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134963</xdr:rowOff>
    </xdr:from>
    <xdr:ext cx="599010" cy="259045"/>
    <xdr:sp macro="" textlink="">
      <xdr:nvSpPr>
        <xdr:cNvPr id="219" name="n_1mainValue【橋りょう・トンネル】&#10;一人当たり有形固定資産（償却資産）額"/>
        <xdr:cNvSpPr txBox="1"/>
      </xdr:nvSpPr>
      <xdr:spPr>
        <a:xfrm>
          <a:off x="9327095" y="102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139226</xdr:rowOff>
    </xdr:from>
    <xdr:ext cx="599010" cy="259045"/>
    <xdr:sp macro="" textlink="">
      <xdr:nvSpPr>
        <xdr:cNvPr id="220" name="n_2mainValue【橋りょう・トンネル】&#10;一人当たり有形固定資産（償却資産）額"/>
        <xdr:cNvSpPr txBox="1"/>
      </xdr:nvSpPr>
      <xdr:spPr>
        <a:xfrm>
          <a:off x="8450795" y="1025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59" name="楕円 258"/>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260" name="【公営住宅】&#10;有形固定資産減価償却率該当値テキスト"/>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61" name="楕円 260"/>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82</xdr:row>
      <xdr:rowOff>24764</xdr:rowOff>
    </xdr:to>
    <xdr:cxnSp macro="">
      <xdr:nvCxnSpPr>
        <xdr:cNvPr id="262" name="直線コネクタ 261"/>
        <xdr:cNvCxnSpPr/>
      </xdr:nvCxnSpPr>
      <xdr:spPr>
        <a:xfrm flipV="1">
          <a:off x="3797300" y="1400746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63" name="楕円 262"/>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62864</xdr:rowOff>
    </xdr:to>
    <xdr:cxnSp macro="">
      <xdr:nvCxnSpPr>
        <xdr:cNvPr id="264" name="直線コネクタ 263"/>
        <xdr:cNvCxnSpPr/>
      </xdr:nvCxnSpPr>
      <xdr:spPr>
        <a:xfrm flipV="1">
          <a:off x="2908300" y="14083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67" name="n_1mainValue【公営住宅】&#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268" name="n_2mainValue【公営住宅】&#10;有形固定資産減価償却率"/>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75802</xdr:rowOff>
    </xdr:from>
    <xdr:to>
      <xdr:col>55</xdr:col>
      <xdr:colOff>50800</xdr:colOff>
      <xdr:row>86</xdr:row>
      <xdr:rowOff>5952</xdr:rowOff>
    </xdr:to>
    <xdr:sp macro="" textlink="">
      <xdr:nvSpPr>
        <xdr:cNvPr id="308" name="楕円 307"/>
        <xdr:cNvSpPr/>
      </xdr:nvSpPr>
      <xdr:spPr>
        <a:xfrm>
          <a:off x="10426700" y="14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98679</xdr:rowOff>
    </xdr:from>
    <xdr:ext cx="469744" cy="259045"/>
    <xdr:sp macro="" textlink="">
      <xdr:nvSpPr>
        <xdr:cNvPr id="309" name="【公営住宅】&#10;一人当たり面積該当値テキスト"/>
        <xdr:cNvSpPr txBox="1"/>
      </xdr:nvSpPr>
      <xdr:spPr>
        <a:xfrm>
          <a:off x="10515600" y="145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77760</xdr:rowOff>
    </xdr:from>
    <xdr:to>
      <xdr:col>50</xdr:col>
      <xdr:colOff>165100</xdr:colOff>
      <xdr:row>86</xdr:row>
      <xdr:rowOff>7910</xdr:rowOff>
    </xdr:to>
    <xdr:sp macro="" textlink="">
      <xdr:nvSpPr>
        <xdr:cNvPr id="310" name="楕円 309"/>
        <xdr:cNvSpPr/>
      </xdr:nvSpPr>
      <xdr:spPr>
        <a:xfrm>
          <a:off x="9588500" y="146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126602</xdr:rowOff>
    </xdr:from>
    <xdr:to>
      <xdr:col>55</xdr:col>
      <xdr:colOff>0</xdr:colOff>
      <xdr:row>85</xdr:row>
      <xdr:rowOff>128560</xdr:rowOff>
    </xdr:to>
    <xdr:cxnSp macro="">
      <xdr:nvCxnSpPr>
        <xdr:cNvPr id="311" name="直線コネクタ 310"/>
        <xdr:cNvCxnSpPr/>
      </xdr:nvCxnSpPr>
      <xdr:spPr>
        <a:xfrm flipV="1">
          <a:off x="9639300" y="14699852"/>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79066</xdr:rowOff>
    </xdr:from>
    <xdr:to>
      <xdr:col>46</xdr:col>
      <xdr:colOff>38100</xdr:colOff>
      <xdr:row>86</xdr:row>
      <xdr:rowOff>9216</xdr:rowOff>
    </xdr:to>
    <xdr:sp macro="" textlink="">
      <xdr:nvSpPr>
        <xdr:cNvPr id="312" name="楕円 311"/>
        <xdr:cNvSpPr/>
      </xdr:nvSpPr>
      <xdr:spPr>
        <a:xfrm>
          <a:off x="8699500" y="146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128560</xdr:rowOff>
    </xdr:from>
    <xdr:to>
      <xdr:col>50</xdr:col>
      <xdr:colOff>114300</xdr:colOff>
      <xdr:row>85</xdr:row>
      <xdr:rowOff>129866</xdr:rowOff>
    </xdr:to>
    <xdr:cxnSp macro="">
      <xdr:nvCxnSpPr>
        <xdr:cNvPr id="313" name="直線コネクタ 312"/>
        <xdr:cNvCxnSpPr/>
      </xdr:nvCxnSpPr>
      <xdr:spPr>
        <a:xfrm flipV="1">
          <a:off x="8750300" y="1470181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24437</xdr:rowOff>
    </xdr:from>
    <xdr:ext cx="469744" cy="259045"/>
    <xdr:sp macro="" textlink="">
      <xdr:nvSpPr>
        <xdr:cNvPr id="316" name="n_1mainValue【公営住宅】&#10;一人当たり面積"/>
        <xdr:cNvSpPr txBox="1"/>
      </xdr:nvSpPr>
      <xdr:spPr>
        <a:xfrm>
          <a:off x="9391727" y="1442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25743</xdr:rowOff>
    </xdr:from>
    <xdr:ext cx="469744" cy="259045"/>
    <xdr:sp macro="" textlink="">
      <xdr:nvSpPr>
        <xdr:cNvPr id="317" name="n_2mainValue【公営住宅】&#10;一人当たり面積"/>
        <xdr:cNvSpPr txBox="1"/>
      </xdr:nvSpPr>
      <xdr:spPr>
        <a:xfrm>
          <a:off x="8515427" y="1442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373" name="楕円 372"/>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64243</xdr:rowOff>
    </xdr:from>
    <xdr:ext cx="405111" cy="259045"/>
    <xdr:sp macro="" textlink="">
      <xdr:nvSpPr>
        <xdr:cNvPr id="374" name="【認定こども園・幼稚園・保育所】&#10;有形固定資産減価償却率該当値テキスト"/>
        <xdr:cNvSpPr txBox="1"/>
      </xdr:nvSpPr>
      <xdr:spPr>
        <a:xfrm>
          <a:off x="16357600"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375" name="楕円 374"/>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28847</xdr:rowOff>
    </xdr:to>
    <xdr:cxnSp macro="">
      <xdr:nvCxnSpPr>
        <xdr:cNvPr id="376" name="直線コネクタ 375"/>
        <xdr:cNvCxnSpPr/>
      </xdr:nvCxnSpPr>
      <xdr:spPr>
        <a:xfrm flipV="1">
          <a:off x="15481300" y="648026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41728</xdr:rowOff>
    </xdr:from>
    <xdr:to>
      <xdr:col>76</xdr:col>
      <xdr:colOff>165100</xdr:colOff>
      <xdr:row>38</xdr:row>
      <xdr:rowOff>143328</xdr:rowOff>
    </xdr:to>
    <xdr:sp macro="" textlink="">
      <xdr:nvSpPr>
        <xdr:cNvPr id="377" name="楕円 376"/>
        <xdr:cNvSpPr/>
      </xdr:nvSpPr>
      <xdr:spPr>
        <a:xfrm>
          <a:off x="1454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92528</xdr:rowOff>
    </xdr:to>
    <xdr:cxnSp macro="">
      <xdr:nvCxnSpPr>
        <xdr:cNvPr id="378" name="直線コネクタ 377"/>
        <xdr:cNvCxnSpPr/>
      </xdr:nvCxnSpPr>
      <xdr:spPr>
        <a:xfrm flipV="1">
          <a:off x="14592300" y="65439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70774</xdr:rowOff>
    </xdr:from>
    <xdr:ext cx="405111" cy="259045"/>
    <xdr:sp macro="" textlink="">
      <xdr:nvSpPr>
        <xdr:cNvPr id="381" name="n_1main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134455</xdr:rowOff>
    </xdr:from>
    <xdr:ext cx="405111" cy="259045"/>
    <xdr:sp macro="" textlink="">
      <xdr:nvSpPr>
        <xdr:cNvPr id="382" name="n_2mainValue【認定こども園・幼稚園・保育所】&#10;有形固定資産減価償却率"/>
        <xdr:cNvSpPr txBox="1"/>
      </xdr:nvSpPr>
      <xdr:spPr>
        <a:xfrm>
          <a:off x="14389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20" name="楕円 419"/>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421" name="【認定こども園・幼稚園・保育所】&#10;一人当たり面積該当値テキスト"/>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xdr:rowOff>
    </xdr:from>
    <xdr:to>
      <xdr:col>112</xdr:col>
      <xdr:colOff>38100</xdr:colOff>
      <xdr:row>39</xdr:row>
      <xdr:rowOff>106045</xdr:rowOff>
    </xdr:to>
    <xdr:sp macro="" textlink="">
      <xdr:nvSpPr>
        <xdr:cNvPr id="422" name="楕円 421"/>
        <xdr:cNvSpPr/>
      </xdr:nvSpPr>
      <xdr:spPr>
        <a:xfrm>
          <a:off x="2127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55245</xdr:rowOff>
    </xdr:to>
    <xdr:cxnSp macro="">
      <xdr:nvCxnSpPr>
        <xdr:cNvPr id="423" name="直線コネクタ 422"/>
        <xdr:cNvCxnSpPr/>
      </xdr:nvCxnSpPr>
      <xdr:spPr>
        <a:xfrm flipV="1">
          <a:off x="21323300" y="67360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24" name="楕円 423"/>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55245</xdr:rowOff>
    </xdr:to>
    <xdr:cxnSp macro="">
      <xdr:nvCxnSpPr>
        <xdr:cNvPr id="425" name="直線コネクタ 424"/>
        <xdr:cNvCxnSpPr/>
      </xdr:nvCxnSpPr>
      <xdr:spPr>
        <a:xfrm>
          <a:off x="20434300" y="6713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122572</xdr:rowOff>
    </xdr:from>
    <xdr:ext cx="469744" cy="259045"/>
    <xdr:sp macro="" textlink="">
      <xdr:nvSpPr>
        <xdr:cNvPr id="428" name="n_1mainValue【認定こども園・幼稚園・保育所】&#10;一人当たり面積"/>
        <xdr:cNvSpPr txBox="1"/>
      </xdr:nvSpPr>
      <xdr:spPr>
        <a:xfrm>
          <a:off x="210757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93997</xdr:rowOff>
    </xdr:from>
    <xdr:ext cx="469744" cy="259045"/>
    <xdr:sp macro="" textlink="">
      <xdr:nvSpPr>
        <xdr:cNvPr id="429" name="n_2mainValue【認定こども園・幼稚園・保育所】&#10;一人当たり面積"/>
        <xdr:cNvSpPr txBox="1"/>
      </xdr:nvSpPr>
      <xdr:spPr>
        <a:xfrm>
          <a:off x="20199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468" name="楕円 467"/>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469" name="【学校施設】&#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470" name="楕円 469"/>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116205</xdr:rowOff>
    </xdr:to>
    <xdr:cxnSp macro="">
      <xdr:nvCxnSpPr>
        <xdr:cNvPr id="471" name="直線コネクタ 470"/>
        <xdr:cNvCxnSpPr/>
      </xdr:nvCxnSpPr>
      <xdr:spPr>
        <a:xfrm flipV="1">
          <a:off x="15481300" y="105384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472" name="楕円 471"/>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61</xdr:row>
      <xdr:rowOff>163830</xdr:rowOff>
    </xdr:to>
    <xdr:cxnSp macro="">
      <xdr:nvCxnSpPr>
        <xdr:cNvPr id="473" name="直線コネクタ 472"/>
        <xdr:cNvCxnSpPr/>
      </xdr:nvCxnSpPr>
      <xdr:spPr>
        <a:xfrm flipV="1">
          <a:off x="14592300" y="10574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476" name="n_1mainValue【学校施設】&#10;有形固定資産減価償却率"/>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477" name="n_2mainValue【学校施設】&#10;有形固定資産減価償却率"/>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7265</xdr:rowOff>
    </xdr:from>
    <xdr:to>
      <xdr:col>116</xdr:col>
      <xdr:colOff>114300</xdr:colOff>
      <xdr:row>59</xdr:row>
      <xdr:rowOff>108865</xdr:rowOff>
    </xdr:to>
    <xdr:sp macro="" textlink="">
      <xdr:nvSpPr>
        <xdr:cNvPr id="514" name="楕円 513"/>
        <xdr:cNvSpPr/>
      </xdr:nvSpPr>
      <xdr:spPr>
        <a:xfrm>
          <a:off x="22110700" y="101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30142</xdr:rowOff>
    </xdr:from>
    <xdr:ext cx="469744" cy="259045"/>
    <xdr:sp macro="" textlink="">
      <xdr:nvSpPr>
        <xdr:cNvPr id="515" name="【学校施設】&#10;一人当たり面積該当値テキスト"/>
        <xdr:cNvSpPr txBox="1"/>
      </xdr:nvSpPr>
      <xdr:spPr>
        <a:xfrm>
          <a:off x="22199600" y="997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21895</xdr:rowOff>
    </xdr:from>
    <xdr:to>
      <xdr:col>112</xdr:col>
      <xdr:colOff>38100</xdr:colOff>
      <xdr:row>59</xdr:row>
      <xdr:rowOff>123495</xdr:rowOff>
    </xdr:to>
    <xdr:sp macro="" textlink="">
      <xdr:nvSpPr>
        <xdr:cNvPr id="516" name="楕円 515"/>
        <xdr:cNvSpPr/>
      </xdr:nvSpPr>
      <xdr:spPr>
        <a:xfrm>
          <a:off x="21272500" y="101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58065</xdr:rowOff>
    </xdr:from>
    <xdr:to>
      <xdr:col>116</xdr:col>
      <xdr:colOff>63500</xdr:colOff>
      <xdr:row>59</xdr:row>
      <xdr:rowOff>72695</xdr:rowOff>
    </xdr:to>
    <xdr:cxnSp macro="">
      <xdr:nvCxnSpPr>
        <xdr:cNvPr id="517" name="直線コネクタ 516"/>
        <xdr:cNvCxnSpPr/>
      </xdr:nvCxnSpPr>
      <xdr:spPr>
        <a:xfrm flipV="1">
          <a:off x="21323300" y="1017361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33782</xdr:rowOff>
    </xdr:from>
    <xdr:to>
      <xdr:col>107</xdr:col>
      <xdr:colOff>101600</xdr:colOff>
      <xdr:row>59</xdr:row>
      <xdr:rowOff>135382</xdr:rowOff>
    </xdr:to>
    <xdr:sp macro="" textlink="">
      <xdr:nvSpPr>
        <xdr:cNvPr id="518" name="楕円 517"/>
        <xdr:cNvSpPr/>
      </xdr:nvSpPr>
      <xdr:spPr>
        <a:xfrm>
          <a:off x="20383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72695</xdr:rowOff>
    </xdr:from>
    <xdr:to>
      <xdr:col>111</xdr:col>
      <xdr:colOff>177800</xdr:colOff>
      <xdr:row>59</xdr:row>
      <xdr:rowOff>84582</xdr:rowOff>
    </xdr:to>
    <xdr:cxnSp macro="">
      <xdr:nvCxnSpPr>
        <xdr:cNvPr id="519" name="直線コネクタ 518"/>
        <xdr:cNvCxnSpPr/>
      </xdr:nvCxnSpPr>
      <xdr:spPr>
        <a:xfrm flipV="1">
          <a:off x="20434300" y="1018824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140022</xdr:rowOff>
    </xdr:from>
    <xdr:ext cx="469744" cy="259045"/>
    <xdr:sp macro="" textlink="">
      <xdr:nvSpPr>
        <xdr:cNvPr id="522" name="n_1mainValue【学校施設】&#10;一人当たり面積"/>
        <xdr:cNvSpPr txBox="1"/>
      </xdr:nvSpPr>
      <xdr:spPr>
        <a:xfrm>
          <a:off x="21075727" y="99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151909</xdr:rowOff>
    </xdr:from>
    <xdr:ext cx="469744" cy="259045"/>
    <xdr:sp macro="" textlink="">
      <xdr:nvSpPr>
        <xdr:cNvPr id="523" name="n_2mainValue【学校施設】&#10;一人当たり面積"/>
        <xdr:cNvSpPr txBox="1"/>
      </xdr:nvSpPr>
      <xdr:spPr>
        <a:xfrm>
          <a:off x="20199427"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3" name="楕円 562"/>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564" name="【児童館】&#10;有形固定資産減価償却率該当値テキスト"/>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565" name="楕円 564"/>
        <xdr:cNvSpPr/>
      </xdr:nvSpPr>
      <xdr:spPr>
        <a:xfrm>
          <a:off x="15430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60961</xdr:rowOff>
    </xdr:to>
    <xdr:cxnSp macro="">
      <xdr:nvCxnSpPr>
        <xdr:cNvPr id="566" name="直線コネクタ 565"/>
        <xdr:cNvCxnSpPr/>
      </xdr:nvCxnSpPr>
      <xdr:spPr>
        <a:xfrm>
          <a:off x="15481300" y="14036584"/>
          <a:ext cx="8382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567" name="楕円 566"/>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31569</xdr:rowOff>
    </xdr:to>
    <xdr:cxnSp macro="">
      <xdr:nvCxnSpPr>
        <xdr:cNvPr id="568" name="直線コネクタ 567"/>
        <xdr:cNvCxnSpPr/>
      </xdr:nvCxnSpPr>
      <xdr:spPr>
        <a:xfrm flipV="1">
          <a:off x="14592300" y="140365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571" name="n_1mainValue【児童館】&#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572" name="n_2mainValue【児童館】&#10;有形固定資産減価償却率"/>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10" name="楕円 60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1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12" name="楕円 61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13" name="直線コネクタ 61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14" name="楕円 61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15" name="直線コネクタ 61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1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9"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4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56" name="楕円 655"/>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57" name="【公民館】&#10;有形固定資産減価償却率該当値テキスト"/>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xdr:rowOff>
    </xdr:from>
    <xdr:to>
      <xdr:col>81</xdr:col>
      <xdr:colOff>101600</xdr:colOff>
      <xdr:row>104</xdr:row>
      <xdr:rowOff>110998</xdr:rowOff>
    </xdr:to>
    <xdr:sp macro="" textlink="">
      <xdr:nvSpPr>
        <xdr:cNvPr id="658" name="楕円 657"/>
        <xdr:cNvSpPr/>
      </xdr:nvSpPr>
      <xdr:spPr>
        <a:xfrm>
          <a:off x="15430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60198</xdr:rowOff>
    </xdr:from>
    <xdr:to>
      <xdr:col>85</xdr:col>
      <xdr:colOff>127000</xdr:colOff>
      <xdr:row>104</xdr:row>
      <xdr:rowOff>76200</xdr:rowOff>
    </xdr:to>
    <xdr:cxnSp macro="">
      <xdr:nvCxnSpPr>
        <xdr:cNvPr id="659" name="直線コネクタ 658"/>
        <xdr:cNvCxnSpPr/>
      </xdr:nvCxnSpPr>
      <xdr:spPr>
        <a:xfrm>
          <a:off x="15481300" y="17890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660" name="楕円 659"/>
        <xdr:cNvSpPr/>
      </xdr:nvSpPr>
      <xdr:spPr>
        <a:xfrm>
          <a:off x="14541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60198</xdr:rowOff>
    </xdr:from>
    <xdr:to>
      <xdr:col>81</xdr:col>
      <xdr:colOff>50800</xdr:colOff>
      <xdr:row>104</xdr:row>
      <xdr:rowOff>101346</xdr:rowOff>
    </xdr:to>
    <xdr:cxnSp macro="">
      <xdr:nvCxnSpPr>
        <xdr:cNvPr id="661" name="直線コネクタ 660"/>
        <xdr:cNvCxnSpPr/>
      </xdr:nvCxnSpPr>
      <xdr:spPr>
        <a:xfrm flipV="1">
          <a:off x="14592300" y="178909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6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127525</xdr:rowOff>
    </xdr:from>
    <xdr:ext cx="405111" cy="259045"/>
    <xdr:sp macro="" textlink="">
      <xdr:nvSpPr>
        <xdr:cNvPr id="664" name="n_1mainValue【公民館】&#10;有形固定資産減価償却率"/>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168673</xdr:rowOff>
    </xdr:from>
    <xdr:ext cx="405111" cy="259045"/>
    <xdr:sp macro="" textlink="">
      <xdr:nvSpPr>
        <xdr:cNvPr id="665" name="n_2mainValue【公民館】&#10;有形固定資産減価償却率"/>
        <xdr:cNvSpPr txBox="1"/>
      </xdr:nvSpPr>
      <xdr:spPr>
        <a:xfrm>
          <a:off x="143897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701" name="楕円 700"/>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702" name="【公民館】&#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703" name="楕円 702"/>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126492</xdr:rowOff>
    </xdr:to>
    <xdr:cxnSp macro="">
      <xdr:nvCxnSpPr>
        <xdr:cNvPr id="704" name="直線コネクタ 703"/>
        <xdr:cNvCxnSpPr/>
      </xdr:nvCxnSpPr>
      <xdr:spPr>
        <a:xfrm flipV="1">
          <a:off x="21323300" y="179527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705" name="楕円 704"/>
        <xdr:cNvSpPr/>
      </xdr:nvSpPr>
      <xdr:spPr>
        <a:xfrm>
          <a:off x="20383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104</xdr:row>
      <xdr:rowOff>131063</xdr:rowOff>
    </xdr:to>
    <xdr:cxnSp macro="">
      <xdr:nvCxnSpPr>
        <xdr:cNvPr id="706" name="直線コネクタ 705"/>
        <xdr:cNvCxnSpPr/>
      </xdr:nvCxnSpPr>
      <xdr:spPr>
        <a:xfrm flipV="1">
          <a:off x="20434300" y="179572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709" name="n_1mainValue【公民館】&#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10" name="n_2mainValue【公民館】&#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類似団体と比較して特に有形固定資産減価償却率が高くなっている施設等は、道路、公民館であり、特に低くなっている施設は、保育所、学校施設である。道路に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ついては、有形固定資産減価償却率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a:t>
          </a:r>
          <a:r>
            <a:rPr kumimoji="1" lang="ja-JP" altLang="en-US" sz="1200">
              <a:latin typeface="ＭＳ Ｐゴシック" panose="020B0600070205080204" pitchFamily="50" charset="-128"/>
              <a:ea typeface="ＭＳ Ｐゴシック" panose="020B0600070205080204" pitchFamily="50" charset="-128"/>
            </a:rPr>
            <a:t>おり、類似団体より高くなっている。北西から南東にかけて細長い地形であるため一人当たりの道路延長も長く、</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河川もあるため橋りょうの一人当たり有形固定資産額も高くなっている。これらのインフラ施設については町橋梁長寿命化修繕計画などに基づき、計画的な修繕・更新、維持管理を効率的に行っていく必要が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公民館については、有形固定資産減価償却率が類似団体を上回っている。これは地区公民館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箇所が昭和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年代から平成３年までに建設され、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年以上経過したものが多いためであるが、耐震化は満たされており、日々の修繕を行っているため、使用する上での問題はない。</a:t>
          </a:r>
          <a:r>
            <a:rPr kumimoji="1" lang="ja-JP" altLang="en-US" sz="1200">
              <a:latin typeface="ＭＳ Ｐゴシック" panose="020B0600070205080204" pitchFamily="50" charset="-128"/>
              <a:ea typeface="ＭＳ Ｐゴシック" panose="020B0600070205080204" pitchFamily="50" charset="-128"/>
            </a:rPr>
            <a:t>保育所については、有形固定資産減価償却率が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49.8%</a:t>
          </a:r>
          <a:r>
            <a:rPr kumimoji="1" lang="ja-JP" altLang="en-US" sz="1200">
              <a:latin typeface="ＭＳ Ｐゴシック" panose="020B0600070205080204" pitchFamily="50" charset="-128"/>
              <a:ea typeface="ＭＳ Ｐゴシック" panose="020B0600070205080204" pitchFamily="50" charset="-128"/>
            </a:rPr>
            <a:t>と類似団体よりも低くなっている。これは、子育て環境の整備のため、計画的に公設民営のかがやき保育園やあおぞら保育園などを整備してきたためである。今後は、令和７年度までに小規模保育所を統合していくことにより、一人当たり面積についても減少し、今後の維持管理費用の減少も見込まれる。学校施設については、有形固定資産減価償却率</a:t>
          </a:r>
          <a:r>
            <a:rPr kumimoji="1" lang="en-US" altLang="ja-JP" sz="1200">
              <a:latin typeface="ＭＳ Ｐゴシック" panose="020B0600070205080204" pitchFamily="50" charset="-128"/>
              <a:ea typeface="ＭＳ Ｐゴシック" panose="020B0600070205080204" pitchFamily="50" charset="-128"/>
            </a:rPr>
            <a:t>46.8%</a:t>
          </a:r>
          <a:r>
            <a:rPr kumimoji="1" lang="ja-JP" altLang="en-US" sz="1200">
              <a:latin typeface="ＭＳ Ｐゴシック" panose="020B0600070205080204" pitchFamily="50" charset="-128"/>
              <a:ea typeface="ＭＳ Ｐゴシック" panose="020B0600070205080204" pitchFamily="50" charset="-128"/>
            </a:rPr>
            <a:t>と類似団体より低くなっている。これは、平成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年度にかけて立山中央小学校や立山北部小学校を建替えたためである。今後は、小学校適正配置審議会の答申に基づき、令和７年度末までに１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２箇所を廃校し、一人当たり面積についても減少が見込まれる。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40</xdr:row>
      <xdr:rowOff>59055</xdr:rowOff>
    </xdr:to>
    <xdr:cxnSp macro="">
      <xdr:nvCxnSpPr>
        <xdr:cNvPr id="55" name="直線コネクタ 54"/>
        <xdr:cNvCxnSpPr/>
      </xdr:nvCxnSpPr>
      <xdr:spPr>
        <a:xfrm flipV="1">
          <a:off x="4634865" y="5682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62882</xdr:rowOff>
    </xdr:from>
    <xdr:ext cx="405111" cy="259045"/>
    <xdr:sp macro="" textlink="">
      <xdr:nvSpPr>
        <xdr:cNvPr id="56" name="【図書館】&#10;有形固定資産減価償却率最小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59055</xdr:rowOff>
    </xdr:from>
    <xdr:to>
      <xdr:col>24</xdr:col>
      <xdr:colOff>152400</xdr:colOff>
      <xdr:row>40</xdr:row>
      <xdr:rowOff>59055</xdr:rowOff>
    </xdr:to>
    <xdr:cxnSp macro="">
      <xdr:nvCxnSpPr>
        <xdr:cNvPr id="57" name="直線コネクタ 56"/>
        <xdr:cNvCxnSpPr/>
      </xdr:nvCxnSpPr>
      <xdr:spPr>
        <a:xfrm>
          <a:off x="4546600" y="691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58" name="【図書館】&#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59" name="直線コネクタ 58"/>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0"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1" name="フローチャート: 判断 60"/>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2" name="フローチャート: 判断 61"/>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63" name="フローチャート: 判断 62"/>
        <xdr:cNvSpPr/>
      </xdr:nvSpPr>
      <xdr:spPr>
        <a:xfrm>
          <a:off x="2857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69" name="楕円 68"/>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0" name="【図書館】&#10;有形固定資産減価償却率該当値テキスト"/>
        <xdr:cNvSpPr txBox="1"/>
      </xdr:nvSpPr>
      <xdr:spPr>
        <a:xfrm>
          <a:off x="4673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133985</xdr:rowOff>
    </xdr:from>
    <xdr:to>
      <xdr:col>20</xdr:col>
      <xdr:colOff>38100</xdr:colOff>
      <xdr:row>40</xdr:row>
      <xdr:rowOff>64135</xdr:rowOff>
    </xdr:to>
    <xdr:sp macro="" textlink="">
      <xdr:nvSpPr>
        <xdr:cNvPr id="71" name="楕円 70"/>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80010</xdr:rowOff>
    </xdr:from>
    <xdr:to>
      <xdr:col>24</xdr:col>
      <xdr:colOff>63500</xdr:colOff>
      <xdr:row>40</xdr:row>
      <xdr:rowOff>13335</xdr:rowOff>
    </xdr:to>
    <xdr:cxnSp macro="">
      <xdr:nvCxnSpPr>
        <xdr:cNvPr id="72" name="直線コネクタ 71"/>
        <xdr:cNvCxnSpPr/>
      </xdr:nvCxnSpPr>
      <xdr:spPr>
        <a:xfrm flipV="1">
          <a:off x="3797300" y="676656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55880</xdr:rowOff>
    </xdr:from>
    <xdr:to>
      <xdr:col>15</xdr:col>
      <xdr:colOff>101600</xdr:colOff>
      <xdr:row>40</xdr:row>
      <xdr:rowOff>157480</xdr:rowOff>
    </xdr:to>
    <xdr:sp macro="" textlink="">
      <xdr:nvSpPr>
        <xdr:cNvPr id="73" name="楕円 72"/>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13335</xdr:rowOff>
    </xdr:from>
    <xdr:to>
      <xdr:col>19</xdr:col>
      <xdr:colOff>177800</xdr:colOff>
      <xdr:row>40</xdr:row>
      <xdr:rowOff>106680</xdr:rowOff>
    </xdr:to>
    <xdr:cxnSp macro="">
      <xdr:nvCxnSpPr>
        <xdr:cNvPr id="74" name="直線コネクタ 73"/>
        <xdr:cNvCxnSpPr/>
      </xdr:nvCxnSpPr>
      <xdr:spPr>
        <a:xfrm flipV="1">
          <a:off x="2908300" y="687133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75"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76" name="n_2aveValue【図書館】&#10;有形固定資産減価償却率"/>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55262</xdr:rowOff>
    </xdr:from>
    <xdr:ext cx="405111" cy="259045"/>
    <xdr:sp macro="" textlink="">
      <xdr:nvSpPr>
        <xdr:cNvPr id="77" name="n_1mainValue【図書館】&#10;有形固定資産減価償却率"/>
        <xdr:cNvSpPr txBox="1"/>
      </xdr:nvSpPr>
      <xdr:spPr>
        <a:xfrm>
          <a:off x="3582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78" name="n_2mainValue【図書館】&#10;有形固定資産減価償却率"/>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100" name="直線コネクタ 99"/>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1"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2" name="直線コネクタ 101"/>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3"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4" name="直線コネクタ 103"/>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5"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6" name="フローチャート: 判断 105"/>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7" name="フローチャート: 判断 106"/>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8" name="フローチャート: 判断 107"/>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14" name="楕円 113"/>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15" name="【図書館】&#10;一人当たり面積該当値テキスト"/>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16" name="楕円 115"/>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17" name="直線コネクタ 116"/>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18" name="楕円 117"/>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762</xdr:rowOff>
    </xdr:to>
    <xdr:cxnSp macro="">
      <xdr:nvCxnSpPr>
        <xdr:cNvPr id="119" name="直線コネクタ 118"/>
        <xdr:cNvCxnSpPr/>
      </xdr:nvCxnSpPr>
      <xdr:spPr>
        <a:xfrm>
          <a:off x="8750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20"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1"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22" name="n_1mainValue【図書館】&#10;一人当たり面積"/>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23" name="n_2mainValue【図書館】&#10;一人当たり面積"/>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9" name="直線コネクタ 148"/>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50"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1" name="直線コネクタ 150"/>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4"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5" name="フローチャート: 判断 154"/>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6" name="フローチャート: 判断 155"/>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7" name="フローチャート: 判断 156"/>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楕円 162"/>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64" name="【体育館・プール】&#10;有形固定資産減価償却率該当値テキスト"/>
        <xdr:cNvSpPr txBox="1"/>
      </xdr:nvSpPr>
      <xdr:spPr>
        <a:xfrm>
          <a:off x="4673600"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65" name="楕円 164"/>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63681</xdr:rowOff>
    </xdr:to>
    <xdr:cxnSp macro="">
      <xdr:nvCxnSpPr>
        <xdr:cNvPr id="166" name="直線コネクタ 165"/>
        <xdr:cNvCxnSpPr/>
      </xdr:nvCxnSpPr>
      <xdr:spPr>
        <a:xfrm flipV="1">
          <a:off x="3797300" y="1013024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67" name="楕円 166"/>
        <xdr:cNvSpPr/>
      </xdr:nvSpPr>
      <xdr:spPr>
        <a:xfrm>
          <a:off x="2857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112667</xdr:rowOff>
    </xdr:to>
    <xdr:cxnSp macro="">
      <xdr:nvCxnSpPr>
        <xdr:cNvPr id="168" name="直線コネクタ 167"/>
        <xdr:cNvCxnSpPr/>
      </xdr:nvCxnSpPr>
      <xdr:spPr>
        <a:xfrm flipV="1">
          <a:off x="2908300" y="101792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9"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0"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71" name="n_1mainValue【体育館・プー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154594</xdr:rowOff>
    </xdr:from>
    <xdr:ext cx="405111" cy="259045"/>
    <xdr:sp macro="" textlink="">
      <xdr:nvSpPr>
        <xdr:cNvPr id="172" name="n_2mainValue【体育館・プール】&#10;有形固定資産減価償却率"/>
        <xdr:cNvSpPr txBox="1"/>
      </xdr:nvSpPr>
      <xdr:spPr>
        <a:xfrm>
          <a:off x="2705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6" name="直線コネクタ 19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8" name="直線コネクタ 19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0" name="直線コネクタ 19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2" name="フローチャート: 判断 20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3" name="フローチャート: 判断 20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4" name="フローチャート: 判断 20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10" name="楕円 209"/>
        <xdr:cNvSpPr/>
      </xdr:nvSpPr>
      <xdr:spPr>
        <a:xfrm>
          <a:off x="10426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135907</xdr:rowOff>
    </xdr:from>
    <xdr:ext cx="469744" cy="259045"/>
    <xdr:sp macro="" textlink="">
      <xdr:nvSpPr>
        <xdr:cNvPr id="211" name="【体育館・プール】&#10;一人当たり面積該当値テキスト"/>
        <xdr:cNvSpPr txBox="1"/>
      </xdr:nvSpPr>
      <xdr:spPr>
        <a:xfrm>
          <a:off x="10515600"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120650</xdr:rowOff>
    </xdr:from>
    <xdr:to>
      <xdr:col>50</xdr:col>
      <xdr:colOff>165100</xdr:colOff>
      <xdr:row>60</xdr:row>
      <xdr:rowOff>50800</xdr:rowOff>
    </xdr:to>
    <xdr:sp macro="" textlink="">
      <xdr:nvSpPr>
        <xdr:cNvPr id="212" name="楕円 211"/>
        <xdr:cNvSpPr/>
      </xdr:nvSpPr>
      <xdr:spPr>
        <a:xfrm>
          <a:off x="958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163830</xdr:rowOff>
    </xdr:from>
    <xdr:to>
      <xdr:col>55</xdr:col>
      <xdr:colOff>0</xdr:colOff>
      <xdr:row>60</xdr:row>
      <xdr:rowOff>0</xdr:rowOff>
    </xdr:to>
    <xdr:cxnSp macro="">
      <xdr:nvCxnSpPr>
        <xdr:cNvPr id="213" name="直線コネクタ 212"/>
        <xdr:cNvCxnSpPr/>
      </xdr:nvCxnSpPr>
      <xdr:spPr>
        <a:xfrm flipV="1">
          <a:off x="9639300" y="1027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124460</xdr:rowOff>
    </xdr:from>
    <xdr:to>
      <xdr:col>46</xdr:col>
      <xdr:colOff>38100</xdr:colOff>
      <xdr:row>60</xdr:row>
      <xdr:rowOff>54610</xdr:rowOff>
    </xdr:to>
    <xdr:sp macro="" textlink="">
      <xdr:nvSpPr>
        <xdr:cNvPr id="214" name="楕円 213"/>
        <xdr:cNvSpPr/>
      </xdr:nvSpPr>
      <xdr:spPr>
        <a:xfrm>
          <a:off x="869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3810</xdr:rowOff>
    </xdr:to>
    <xdr:cxnSp macro="">
      <xdr:nvCxnSpPr>
        <xdr:cNvPr id="215" name="直線コネクタ 214"/>
        <xdr:cNvCxnSpPr/>
      </xdr:nvCxnSpPr>
      <xdr:spPr>
        <a:xfrm flipV="1">
          <a:off x="8750300" y="10287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6"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7"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67327</xdr:rowOff>
    </xdr:from>
    <xdr:ext cx="469744" cy="259045"/>
    <xdr:sp macro="" textlink="">
      <xdr:nvSpPr>
        <xdr:cNvPr id="218" name="n_1mainValue【体育館・プール】&#10;一人当たり面積"/>
        <xdr:cNvSpPr txBox="1"/>
      </xdr:nvSpPr>
      <xdr:spPr>
        <a:xfrm>
          <a:off x="9391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71137</xdr:rowOff>
    </xdr:from>
    <xdr:ext cx="469744" cy="259045"/>
    <xdr:sp macro="" textlink="">
      <xdr:nvSpPr>
        <xdr:cNvPr id="219" name="n_2mainValue【体育館・プール】&#10;一人当たり面積"/>
        <xdr:cNvSpPr txBox="1"/>
      </xdr:nvSpPr>
      <xdr:spPr>
        <a:xfrm>
          <a:off x="8515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6" name="テキスト ボックス 24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8" name="テキスト ボックス 24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60" name="直線コネクタ 25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2" name="直線コネクタ 26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4" name="直線コネクタ 26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65"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6" name="フローチャート: 判断 265"/>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7" name="フローチャート: 判断 266"/>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268" name="フローチャート: 判断 267"/>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128270</xdr:rowOff>
    </xdr:from>
    <xdr:to>
      <xdr:col>24</xdr:col>
      <xdr:colOff>114300</xdr:colOff>
      <xdr:row>100</xdr:row>
      <xdr:rowOff>58420</xdr:rowOff>
    </xdr:to>
    <xdr:sp macro="" textlink="">
      <xdr:nvSpPr>
        <xdr:cNvPr id="274" name="楕円 273"/>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05111" cy="259045"/>
    <xdr:sp macro="" textlink="">
      <xdr:nvSpPr>
        <xdr:cNvPr id="275" name="【市民会館】&#10;有形固定資産減価償却率該当値テキスト"/>
        <xdr:cNvSpPr txBox="1"/>
      </xdr:nvSpPr>
      <xdr:spPr>
        <a:xfrm>
          <a:off x="4673600"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130175</xdr:rowOff>
    </xdr:from>
    <xdr:to>
      <xdr:col>20</xdr:col>
      <xdr:colOff>38100</xdr:colOff>
      <xdr:row>100</xdr:row>
      <xdr:rowOff>60325</xdr:rowOff>
    </xdr:to>
    <xdr:sp macro="" textlink="">
      <xdr:nvSpPr>
        <xdr:cNvPr id="276" name="楕円 275"/>
        <xdr:cNvSpPr/>
      </xdr:nvSpPr>
      <xdr:spPr>
        <a:xfrm>
          <a:off x="3746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100</xdr:row>
      <xdr:rowOff>9525</xdr:rowOff>
    </xdr:to>
    <xdr:cxnSp macro="">
      <xdr:nvCxnSpPr>
        <xdr:cNvPr id="277" name="直線コネクタ 276"/>
        <xdr:cNvCxnSpPr/>
      </xdr:nvCxnSpPr>
      <xdr:spPr>
        <a:xfrm flipV="1">
          <a:off x="3797300" y="17152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130175</xdr:rowOff>
    </xdr:from>
    <xdr:to>
      <xdr:col>15</xdr:col>
      <xdr:colOff>101600</xdr:colOff>
      <xdr:row>100</xdr:row>
      <xdr:rowOff>60325</xdr:rowOff>
    </xdr:to>
    <xdr:sp macro="" textlink="">
      <xdr:nvSpPr>
        <xdr:cNvPr id="278" name="楕円 277"/>
        <xdr:cNvSpPr/>
      </xdr:nvSpPr>
      <xdr:spPr>
        <a:xfrm>
          <a:off x="2857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9525</xdr:rowOff>
    </xdr:from>
    <xdr:to>
      <xdr:col>19</xdr:col>
      <xdr:colOff>177800</xdr:colOff>
      <xdr:row>100</xdr:row>
      <xdr:rowOff>9525</xdr:rowOff>
    </xdr:to>
    <xdr:cxnSp macro="">
      <xdr:nvCxnSpPr>
        <xdr:cNvPr id="279" name="直線コネクタ 278"/>
        <xdr:cNvCxnSpPr/>
      </xdr:nvCxnSpPr>
      <xdr:spPr>
        <a:xfrm>
          <a:off x="2908300" y="17154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280"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281"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76852</xdr:rowOff>
    </xdr:from>
    <xdr:ext cx="405111" cy="259045"/>
    <xdr:sp macro="" textlink="">
      <xdr:nvSpPr>
        <xdr:cNvPr id="282" name="n_1mainValue【市民会館】&#10;有形固定資産減価償却率"/>
        <xdr:cNvSpPr txBox="1"/>
      </xdr:nvSpPr>
      <xdr:spPr>
        <a:xfrm>
          <a:off x="35820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76852</xdr:rowOff>
    </xdr:from>
    <xdr:ext cx="405111" cy="259045"/>
    <xdr:sp macro="" textlink="">
      <xdr:nvSpPr>
        <xdr:cNvPr id="283" name="n_2mainValue【市民会館】&#10;有形固定資産減価償却率"/>
        <xdr:cNvSpPr txBox="1"/>
      </xdr:nvSpPr>
      <xdr:spPr>
        <a:xfrm>
          <a:off x="27057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9" name="直線コネクタ 308"/>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10"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1" name="直線コネクタ 310"/>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2"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3" name="直線コネクタ 312"/>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14"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5" name="フローチャート: 判断 314"/>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6" name="フローチャート: 判断 315"/>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17" name="フローチャート: 判断 316"/>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152763</xdr:rowOff>
    </xdr:from>
    <xdr:to>
      <xdr:col>55</xdr:col>
      <xdr:colOff>50800</xdr:colOff>
      <xdr:row>107</xdr:row>
      <xdr:rowOff>82913</xdr:rowOff>
    </xdr:to>
    <xdr:sp macro="" textlink="">
      <xdr:nvSpPr>
        <xdr:cNvPr id="323" name="楕円 322"/>
        <xdr:cNvSpPr/>
      </xdr:nvSpPr>
      <xdr:spPr>
        <a:xfrm>
          <a:off x="10426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131190</xdr:rowOff>
    </xdr:from>
    <xdr:ext cx="469744" cy="259045"/>
    <xdr:sp macro="" textlink="">
      <xdr:nvSpPr>
        <xdr:cNvPr id="324" name="【市民会館】&#10;一人当たり面積該当値テキスト"/>
        <xdr:cNvSpPr txBox="1"/>
      </xdr:nvSpPr>
      <xdr:spPr>
        <a:xfrm>
          <a:off x="10515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156029</xdr:rowOff>
    </xdr:from>
    <xdr:to>
      <xdr:col>50</xdr:col>
      <xdr:colOff>165100</xdr:colOff>
      <xdr:row>107</xdr:row>
      <xdr:rowOff>86179</xdr:rowOff>
    </xdr:to>
    <xdr:sp macro="" textlink="">
      <xdr:nvSpPr>
        <xdr:cNvPr id="325" name="楕円 324"/>
        <xdr:cNvSpPr/>
      </xdr:nvSpPr>
      <xdr:spPr>
        <a:xfrm>
          <a:off x="9588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32113</xdr:rowOff>
    </xdr:from>
    <xdr:to>
      <xdr:col>55</xdr:col>
      <xdr:colOff>0</xdr:colOff>
      <xdr:row>107</xdr:row>
      <xdr:rowOff>35379</xdr:rowOff>
    </xdr:to>
    <xdr:cxnSp macro="">
      <xdr:nvCxnSpPr>
        <xdr:cNvPr id="326" name="直線コネクタ 325"/>
        <xdr:cNvCxnSpPr/>
      </xdr:nvCxnSpPr>
      <xdr:spPr>
        <a:xfrm flipV="1">
          <a:off x="9639300" y="183772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327" name="楕円 326"/>
        <xdr:cNvSpPr/>
      </xdr:nvSpPr>
      <xdr:spPr>
        <a:xfrm>
          <a:off x="8699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35379</xdr:rowOff>
    </xdr:from>
    <xdr:to>
      <xdr:col>50</xdr:col>
      <xdr:colOff>114300</xdr:colOff>
      <xdr:row>107</xdr:row>
      <xdr:rowOff>35379</xdr:rowOff>
    </xdr:to>
    <xdr:cxnSp macro="">
      <xdr:nvCxnSpPr>
        <xdr:cNvPr id="328" name="直線コネクタ 327"/>
        <xdr:cNvCxnSpPr/>
      </xdr:nvCxnSpPr>
      <xdr:spPr>
        <a:xfrm>
          <a:off x="8750300" y="1838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29"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30"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77306</xdr:rowOff>
    </xdr:from>
    <xdr:ext cx="469744" cy="259045"/>
    <xdr:sp macro="" textlink="">
      <xdr:nvSpPr>
        <xdr:cNvPr id="331" name="n_1mainValue【市民会館】&#10;一人当たり面積"/>
        <xdr:cNvSpPr txBox="1"/>
      </xdr:nvSpPr>
      <xdr:spPr>
        <a:xfrm>
          <a:off x="9391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77306</xdr:rowOff>
    </xdr:from>
    <xdr:ext cx="469744" cy="259045"/>
    <xdr:sp macro="" textlink="">
      <xdr:nvSpPr>
        <xdr:cNvPr id="332" name="n_2mainValue【市民会館】&#10;一人当たり面積"/>
        <xdr:cNvSpPr txBox="1"/>
      </xdr:nvSpPr>
      <xdr:spPr>
        <a:xfrm>
          <a:off x="8515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7" name="直線コネクタ 356"/>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9" name="直線コネクタ 35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60"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1" name="直線コネクタ 360"/>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62"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3" name="フローチャート: 判断 362"/>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4" name="フローチャート: 判断 36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65" name="フローチャート: 判断 36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371" name="楕円 370"/>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372"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4462</xdr:rowOff>
    </xdr:from>
    <xdr:ext cx="405111" cy="259045"/>
    <xdr:sp macro="" textlink="">
      <xdr:nvSpPr>
        <xdr:cNvPr id="373"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74"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6" name="テキスト ボックス 3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8" name="テキスト ボックス 3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0" name="テキスト ボックス 3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2" name="テキスト ボックス 3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4" name="テキスト ボックス 3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6" name="直線コネクタ 395"/>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7"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8" name="直線コネクタ 397"/>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99"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0" name="直線コネクタ 399"/>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01"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2" name="フローチャート: 判断 401"/>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3" name="フローチャート: 判断 402"/>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4" name="フローチャート: 判断 403"/>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98630</xdr:rowOff>
    </xdr:from>
    <xdr:to>
      <xdr:col>116</xdr:col>
      <xdr:colOff>114300</xdr:colOff>
      <xdr:row>39</xdr:row>
      <xdr:rowOff>28780</xdr:rowOff>
    </xdr:to>
    <xdr:sp macro="" textlink="">
      <xdr:nvSpPr>
        <xdr:cNvPr id="410" name="楕円 409"/>
        <xdr:cNvSpPr/>
      </xdr:nvSpPr>
      <xdr:spPr>
        <a:xfrm>
          <a:off x="22110700" y="66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121507</xdr:rowOff>
    </xdr:from>
    <xdr:ext cx="599010" cy="259045"/>
    <xdr:sp macro="" textlink="">
      <xdr:nvSpPr>
        <xdr:cNvPr id="411" name="【一般廃棄物処理施設】&#10;一人当たり有形固定資産（償却資産）額該当値テキスト"/>
        <xdr:cNvSpPr txBox="1"/>
      </xdr:nvSpPr>
      <xdr:spPr>
        <a:xfrm>
          <a:off x="22199600" y="64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42852</xdr:rowOff>
    </xdr:from>
    <xdr:ext cx="534377" cy="259045"/>
    <xdr:sp macro="" textlink="">
      <xdr:nvSpPr>
        <xdr:cNvPr id="412"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13"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5" name="テキスト ボックス 42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5" name="テキスト ボックス 43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133894</xdr:rowOff>
    </xdr:from>
    <xdr:to>
      <xdr:col>85</xdr:col>
      <xdr:colOff>126364</xdr:colOff>
      <xdr:row>62</xdr:row>
      <xdr:rowOff>68580</xdr:rowOff>
    </xdr:to>
    <xdr:cxnSp macro="">
      <xdr:nvCxnSpPr>
        <xdr:cNvPr id="439" name="直線コネクタ 438"/>
        <xdr:cNvCxnSpPr/>
      </xdr:nvCxnSpPr>
      <xdr:spPr>
        <a:xfrm flipV="1">
          <a:off x="16318864" y="9563644"/>
          <a:ext cx="0" cy="113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72407</xdr:rowOff>
    </xdr:from>
    <xdr:ext cx="405111" cy="259045"/>
    <xdr:sp macro="" textlink="">
      <xdr:nvSpPr>
        <xdr:cNvPr id="440" name="【保健センター・保健所】&#10;有形固定資産減価償却率最小値テキスト"/>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68580</xdr:rowOff>
    </xdr:from>
    <xdr:to>
      <xdr:col>86</xdr:col>
      <xdr:colOff>25400</xdr:colOff>
      <xdr:row>62</xdr:row>
      <xdr:rowOff>68580</xdr:rowOff>
    </xdr:to>
    <xdr:cxnSp macro="">
      <xdr:nvCxnSpPr>
        <xdr:cNvPr id="441" name="直線コネクタ 440"/>
        <xdr:cNvCxnSpPr/>
      </xdr:nvCxnSpPr>
      <xdr:spPr>
        <a:xfrm>
          <a:off x="16230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80571</xdr:rowOff>
    </xdr:from>
    <xdr:ext cx="405111" cy="259045"/>
    <xdr:sp macro="" textlink="">
      <xdr:nvSpPr>
        <xdr:cNvPr id="442" name="【保健センター・保健所】&#10;有形固定資産減価償却率最大値テキスト"/>
        <xdr:cNvSpPr txBox="1"/>
      </xdr:nvSpPr>
      <xdr:spPr>
        <a:xfrm>
          <a:off x="16357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133894</xdr:rowOff>
    </xdr:from>
    <xdr:to>
      <xdr:col>86</xdr:col>
      <xdr:colOff>25400</xdr:colOff>
      <xdr:row>55</xdr:row>
      <xdr:rowOff>133894</xdr:rowOff>
    </xdr:to>
    <xdr:cxnSp macro="">
      <xdr:nvCxnSpPr>
        <xdr:cNvPr id="443" name="直線コネクタ 442"/>
        <xdr:cNvCxnSpPr/>
      </xdr:nvCxnSpPr>
      <xdr:spPr>
        <a:xfrm>
          <a:off x="16230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145160</xdr:rowOff>
    </xdr:from>
    <xdr:ext cx="405111" cy="259045"/>
    <xdr:sp macro="" textlink="">
      <xdr:nvSpPr>
        <xdr:cNvPr id="444" name="【保健センター・保健所】&#10;有形固定資産減価償却率平均値テキスト"/>
        <xdr:cNvSpPr txBox="1"/>
      </xdr:nvSpPr>
      <xdr:spPr>
        <a:xfrm>
          <a:off x="1635760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445" name="フローチャート: 判断 444"/>
        <xdr:cNvSpPr/>
      </xdr:nvSpPr>
      <xdr:spPr>
        <a:xfrm>
          <a:off x="162687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46" name="フローチャート: 判断 44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107587</xdr:rowOff>
    </xdr:from>
    <xdr:to>
      <xdr:col>76</xdr:col>
      <xdr:colOff>165100</xdr:colOff>
      <xdr:row>61</xdr:row>
      <xdr:rowOff>37737</xdr:rowOff>
    </xdr:to>
    <xdr:sp macro="" textlink="">
      <xdr:nvSpPr>
        <xdr:cNvPr id="447" name="フローチャート: 判断 446"/>
        <xdr:cNvSpPr/>
      </xdr:nvSpPr>
      <xdr:spPr>
        <a:xfrm>
          <a:off x="14541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53" name="楕円 452"/>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104157</xdr:rowOff>
    </xdr:from>
    <xdr:ext cx="405111" cy="259045"/>
    <xdr:sp macro="" textlink="">
      <xdr:nvSpPr>
        <xdr:cNvPr id="454" name="【保健センター・保健所】&#10;有形固定資産減価償却率該当値テキスト"/>
        <xdr:cNvSpPr txBox="1"/>
      </xdr:nvSpPr>
      <xdr:spPr>
        <a:xfrm>
          <a:off x="16357600"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107587</xdr:rowOff>
    </xdr:from>
    <xdr:to>
      <xdr:col>81</xdr:col>
      <xdr:colOff>101600</xdr:colOff>
      <xdr:row>63</xdr:row>
      <xdr:rowOff>37737</xdr:rowOff>
    </xdr:to>
    <xdr:sp macro="" textlink="">
      <xdr:nvSpPr>
        <xdr:cNvPr id="455" name="楕円 454"/>
        <xdr:cNvSpPr/>
      </xdr:nvSpPr>
      <xdr:spPr>
        <a:xfrm>
          <a:off x="15430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158387</xdr:rowOff>
    </xdr:to>
    <xdr:cxnSp macro="">
      <xdr:nvCxnSpPr>
        <xdr:cNvPr id="456" name="直線コネクタ 455"/>
        <xdr:cNvCxnSpPr/>
      </xdr:nvCxnSpPr>
      <xdr:spPr>
        <a:xfrm flipV="1">
          <a:off x="15481300" y="1069848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16147</xdr:rowOff>
    </xdr:from>
    <xdr:to>
      <xdr:col>76</xdr:col>
      <xdr:colOff>165100</xdr:colOff>
      <xdr:row>63</xdr:row>
      <xdr:rowOff>117747</xdr:rowOff>
    </xdr:to>
    <xdr:sp macro="" textlink="">
      <xdr:nvSpPr>
        <xdr:cNvPr id="457" name="楕円 456"/>
        <xdr:cNvSpPr/>
      </xdr:nvSpPr>
      <xdr:spPr>
        <a:xfrm>
          <a:off x="14541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158387</xdr:rowOff>
    </xdr:from>
    <xdr:to>
      <xdr:col>81</xdr:col>
      <xdr:colOff>50800</xdr:colOff>
      <xdr:row>63</xdr:row>
      <xdr:rowOff>66947</xdr:rowOff>
    </xdr:to>
    <xdr:cxnSp macro="">
      <xdr:nvCxnSpPr>
        <xdr:cNvPr id="458" name="直線コネクタ 457"/>
        <xdr:cNvCxnSpPr/>
      </xdr:nvCxnSpPr>
      <xdr:spPr>
        <a:xfrm flipV="1">
          <a:off x="14592300" y="1078828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5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54264</xdr:rowOff>
    </xdr:from>
    <xdr:ext cx="405111" cy="259045"/>
    <xdr:sp macro="" textlink="">
      <xdr:nvSpPr>
        <xdr:cNvPr id="460" name="n_2aveValue【保健センター・保健所】&#10;有形固定資産減価償却率"/>
        <xdr:cNvSpPr txBox="1"/>
      </xdr:nvSpPr>
      <xdr:spPr>
        <a:xfrm>
          <a:off x="14389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28864</xdr:rowOff>
    </xdr:from>
    <xdr:ext cx="405111" cy="259045"/>
    <xdr:sp macro="" textlink="">
      <xdr:nvSpPr>
        <xdr:cNvPr id="461" name="n_1mainValue【保健センター・保健所】&#10;有形固定資産減価償却率"/>
        <xdr:cNvSpPr txBox="1"/>
      </xdr:nvSpPr>
      <xdr:spPr>
        <a:xfrm>
          <a:off x="15266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108874</xdr:rowOff>
    </xdr:from>
    <xdr:ext cx="405111" cy="259045"/>
    <xdr:sp macro="" textlink="">
      <xdr:nvSpPr>
        <xdr:cNvPr id="462" name="n_2mainValue【保健センター・保健所】&#10;有形固定資産減価償却率"/>
        <xdr:cNvSpPr txBox="1"/>
      </xdr:nvSpPr>
      <xdr:spPr>
        <a:xfrm>
          <a:off x="14389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4" name="テキスト ボックス 4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88" name="直線コネクタ 487"/>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0" name="直線コネクタ 48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91"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2" name="直線コネクタ 491"/>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93"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4" name="フローチャート: 判断 493"/>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5" name="フローチャート: 判断 494"/>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96" name="フローチャート: 判断 495"/>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502" name="楕円 501"/>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503" name="【保健センター・保健所】&#10;一人当たり面積該当値テキスト"/>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504" name="楕円 503"/>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71846</xdr:rowOff>
    </xdr:to>
    <xdr:cxnSp macro="">
      <xdr:nvCxnSpPr>
        <xdr:cNvPr id="505" name="直線コネクタ 504"/>
        <xdr:cNvCxnSpPr/>
      </xdr:nvCxnSpPr>
      <xdr:spPr>
        <a:xfrm>
          <a:off x="21323300" y="11044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506" name="楕円 505"/>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75112</xdr:rowOff>
    </xdr:to>
    <xdr:cxnSp macro="">
      <xdr:nvCxnSpPr>
        <xdr:cNvPr id="507" name="直線コネクタ 506"/>
        <xdr:cNvCxnSpPr/>
      </xdr:nvCxnSpPr>
      <xdr:spPr>
        <a:xfrm flipV="1">
          <a:off x="20434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0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09"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510" name="n_1mainValue【保健センター・保健所】&#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511" name="n_2mainValue【保健センター・保健所】&#10;一人当たり面積"/>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37" name="直線コネクタ 53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3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39" name="直線コネクタ 53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1" name="直線コネクタ 54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42"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3" name="フローチャート: 判断 54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4" name="フローチャート: 判断 54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5" name="フローチャート: 判断 54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51" name="楕円 550"/>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156771</xdr:rowOff>
    </xdr:from>
    <xdr:ext cx="405111" cy="259045"/>
    <xdr:sp macro="" textlink="">
      <xdr:nvSpPr>
        <xdr:cNvPr id="552" name="【消防施設】&#10;有形固定資産減価償却率該当値テキスト"/>
        <xdr:cNvSpPr txBox="1"/>
      </xdr:nvSpPr>
      <xdr:spPr>
        <a:xfrm>
          <a:off x="16357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553" name="楕円 552"/>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57694</xdr:rowOff>
    </xdr:from>
    <xdr:to>
      <xdr:col>85</xdr:col>
      <xdr:colOff>127000</xdr:colOff>
      <xdr:row>84</xdr:row>
      <xdr:rowOff>105048</xdr:rowOff>
    </xdr:to>
    <xdr:cxnSp macro="">
      <xdr:nvCxnSpPr>
        <xdr:cNvPr id="554" name="直線コネクタ 553"/>
        <xdr:cNvCxnSpPr/>
      </xdr:nvCxnSpPr>
      <xdr:spPr>
        <a:xfrm flipV="1">
          <a:off x="15481300" y="1445949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90170</xdr:rowOff>
    </xdr:from>
    <xdr:to>
      <xdr:col>76</xdr:col>
      <xdr:colOff>165100</xdr:colOff>
      <xdr:row>85</xdr:row>
      <xdr:rowOff>20320</xdr:rowOff>
    </xdr:to>
    <xdr:sp macro="" textlink="">
      <xdr:nvSpPr>
        <xdr:cNvPr id="555" name="楕円 554"/>
        <xdr:cNvSpPr/>
      </xdr:nvSpPr>
      <xdr:spPr>
        <a:xfrm>
          <a:off x="1454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140970</xdr:rowOff>
    </xdr:to>
    <xdr:cxnSp macro="">
      <xdr:nvCxnSpPr>
        <xdr:cNvPr id="556" name="直線コネクタ 555"/>
        <xdr:cNvCxnSpPr/>
      </xdr:nvCxnSpPr>
      <xdr:spPr>
        <a:xfrm flipV="1">
          <a:off x="14592300" y="145068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557"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58"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559" name="n_1mainValue【消防施設】&#10;有形固定資産減価償却率"/>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11447</xdr:rowOff>
    </xdr:from>
    <xdr:ext cx="405111" cy="259045"/>
    <xdr:sp macro="" textlink="">
      <xdr:nvSpPr>
        <xdr:cNvPr id="560" name="n_2mainValue【消防施設】&#10;有形固定資産減価償却率"/>
        <xdr:cNvSpPr txBox="1"/>
      </xdr:nvSpPr>
      <xdr:spPr>
        <a:xfrm>
          <a:off x="14389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2" name="直線コネクタ 581"/>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3"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84" name="直線コネクタ 583"/>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85"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86" name="直線コネクタ 58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87"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88" name="フローチャート: 判断 587"/>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89" name="フローチャート: 判断 588"/>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0" name="フローチャート: 判断 589"/>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596" name="楕円 595"/>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597"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598" name="楕円 597"/>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31242</xdr:rowOff>
    </xdr:to>
    <xdr:cxnSp macro="">
      <xdr:nvCxnSpPr>
        <xdr:cNvPr id="599" name="直線コネクタ 598"/>
        <xdr:cNvCxnSpPr/>
      </xdr:nvCxnSpPr>
      <xdr:spPr>
        <a:xfrm flipV="1">
          <a:off x="21323300" y="1425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00" name="楕円 599"/>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95250</xdr:rowOff>
    </xdr:to>
    <xdr:cxnSp macro="">
      <xdr:nvCxnSpPr>
        <xdr:cNvPr id="601" name="直線コネクタ 600"/>
        <xdr:cNvCxnSpPr/>
      </xdr:nvCxnSpPr>
      <xdr:spPr>
        <a:xfrm flipV="1">
          <a:off x="20434300" y="142615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602"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03"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04"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05"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1" name="直線コネクタ 630"/>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3" name="直線コネクタ 63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5" name="直線コネクタ 63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36"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7" name="フローチャート: 判断 636"/>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38" name="フローチャート: 判断 637"/>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39" name="フローチャート: 判断 638"/>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645" name="楕円 644"/>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646" name="【庁舎】&#10;有形固定資産減価償却率該当値テキスト"/>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647" name="楕円 646"/>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102</xdr:row>
      <xdr:rowOff>50074</xdr:rowOff>
    </xdr:to>
    <xdr:cxnSp macro="">
      <xdr:nvCxnSpPr>
        <xdr:cNvPr id="648" name="直線コネクタ 647"/>
        <xdr:cNvCxnSpPr/>
      </xdr:nvCxnSpPr>
      <xdr:spPr>
        <a:xfrm>
          <a:off x="15481300" y="175249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123371</xdr:rowOff>
    </xdr:from>
    <xdr:to>
      <xdr:col>76</xdr:col>
      <xdr:colOff>165100</xdr:colOff>
      <xdr:row>102</xdr:row>
      <xdr:rowOff>53521</xdr:rowOff>
    </xdr:to>
    <xdr:sp macro="" textlink="">
      <xdr:nvSpPr>
        <xdr:cNvPr id="649" name="楕円 648"/>
        <xdr:cNvSpPr/>
      </xdr:nvSpPr>
      <xdr:spPr>
        <a:xfrm>
          <a:off x="14541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102</xdr:row>
      <xdr:rowOff>37012</xdr:rowOff>
    </xdr:to>
    <xdr:cxnSp macro="">
      <xdr:nvCxnSpPr>
        <xdr:cNvPr id="650" name="直線コネクタ 649"/>
        <xdr:cNvCxnSpPr/>
      </xdr:nvCxnSpPr>
      <xdr:spPr>
        <a:xfrm>
          <a:off x="14592300" y="174906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51"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52"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653" name="n_1mainValue【庁舎】&#10;有形固定資産減価償却率"/>
        <xdr:cNvSpPr txBox="1"/>
      </xdr:nvSpPr>
      <xdr:spPr>
        <a:xfrm>
          <a:off x="152660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70048</xdr:rowOff>
    </xdr:from>
    <xdr:ext cx="405111" cy="259045"/>
    <xdr:sp macro="" textlink="">
      <xdr:nvSpPr>
        <xdr:cNvPr id="654" name="n_2mainValue【庁舎】&#10;有形固定資産減価償却率"/>
        <xdr:cNvSpPr txBox="1"/>
      </xdr:nvSpPr>
      <xdr:spPr>
        <a:xfrm>
          <a:off x="143897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0" name="直線コネクタ 67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2" name="直線コネクタ 68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4" name="直線コネクタ 68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85"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86" name="フローチャート: 判断 68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87" name="フローチャート: 判断 68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88" name="フローチャート: 判断 68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132624</xdr:rowOff>
    </xdr:from>
    <xdr:to>
      <xdr:col>116</xdr:col>
      <xdr:colOff>114300</xdr:colOff>
      <xdr:row>108</xdr:row>
      <xdr:rowOff>62774</xdr:rowOff>
    </xdr:to>
    <xdr:sp macro="" textlink="">
      <xdr:nvSpPr>
        <xdr:cNvPr id="694" name="楕円 693"/>
        <xdr:cNvSpPr/>
      </xdr:nvSpPr>
      <xdr:spPr>
        <a:xfrm>
          <a:off x="221107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66420</xdr:rowOff>
    </xdr:from>
    <xdr:ext cx="469744" cy="259045"/>
    <xdr:sp macro="" textlink="">
      <xdr:nvSpPr>
        <xdr:cNvPr id="695" name="【庁舎】&#10;一人当たり面積該当値テキスト"/>
        <xdr:cNvSpPr txBox="1"/>
      </xdr:nvSpPr>
      <xdr:spPr>
        <a:xfrm>
          <a:off x="22199600"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133713</xdr:rowOff>
    </xdr:from>
    <xdr:to>
      <xdr:col>112</xdr:col>
      <xdr:colOff>38100</xdr:colOff>
      <xdr:row>108</xdr:row>
      <xdr:rowOff>63863</xdr:rowOff>
    </xdr:to>
    <xdr:sp macro="" textlink="">
      <xdr:nvSpPr>
        <xdr:cNvPr id="696" name="楕円 695"/>
        <xdr:cNvSpPr/>
      </xdr:nvSpPr>
      <xdr:spPr>
        <a:xfrm>
          <a:off x="21272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11974</xdr:rowOff>
    </xdr:from>
    <xdr:to>
      <xdr:col>116</xdr:col>
      <xdr:colOff>63500</xdr:colOff>
      <xdr:row>108</xdr:row>
      <xdr:rowOff>13063</xdr:rowOff>
    </xdr:to>
    <xdr:cxnSp macro="">
      <xdr:nvCxnSpPr>
        <xdr:cNvPr id="697" name="直線コネクタ 696"/>
        <xdr:cNvCxnSpPr/>
      </xdr:nvCxnSpPr>
      <xdr:spPr>
        <a:xfrm flipV="1">
          <a:off x="21323300" y="1852857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698" name="楕円 697"/>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13063</xdr:rowOff>
    </xdr:from>
    <xdr:to>
      <xdr:col>111</xdr:col>
      <xdr:colOff>177800</xdr:colOff>
      <xdr:row>108</xdr:row>
      <xdr:rowOff>14151</xdr:rowOff>
    </xdr:to>
    <xdr:cxnSp macro="">
      <xdr:nvCxnSpPr>
        <xdr:cNvPr id="699" name="直線コネクタ 698"/>
        <xdr:cNvCxnSpPr/>
      </xdr:nvCxnSpPr>
      <xdr:spPr>
        <a:xfrm flipV="1">
          <a:off x="20434300" y="185296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00"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01"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54990</xdr:rowOff>
    </xdr:from>
    <xdr:ext cx="469744" cy="259045"/>
    <xdr:sp macro="" textlink="">
      <xdr:nvSpPr>
        <xdr:cNvPr id="702" name="n_1mainValue【庁舎】&#10;一人当たり面積"/>
        <xdr:cNvSpPr txBox="1"/>
      </xdr:nvSpPr>
      <xdr:spPr>
        <a:xfrm>
          <a:off x="210757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703" name="n_2mainValue【庁舎】&#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等は、町民会館、庁舎であり、特に低くなっている施設は、保健センターや図書館、消防施設である。町民会館や庁舎については、有形固定資産減価償却率が類似団体を上回っている。これは、町民会館が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年、庁舎が昭和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ためであるが、耐震化は満たされており、日々の修繕を行っているため、使用する上で問題はない。今後は令和７年度までに町民会館と庁舎を統合することにより、一人当たり面積についても減少し、維持管理費の減少も見込んでいる。保健センターと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と類似団体より低くなっている。これは、平成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保健福祉機能、町民交流センター機能、図書館、富山地方鉄道立山線五百石駅が一体となった複合施設を整備したためである。これにより、一人当たり面積も減少し、維持管理にかかる経費を抑制することが出来ている。消防施設については、有形固定資産減価償却率は類似団体平均より低くなっているものの、一人当たり面積は類似団体平均を上回っている。これは、老朽化した消防分断詰め所を計画的に更新していること、又、地形が北西から南東にかけて細長く</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箇所の詰所があることで一人あたり面積が上回っているためである。今後、老朽化対応更新時には、単純更新することなく、公立公民館と相互に利用しやすいよう近接させ、コンパクト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町内主要法人の業績</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法人税</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割（市町村民税）</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百万円増加、また企業誘致やガスパイプラインの新設による</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固定資産税</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（償却資産・建物）</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が増加（＋</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92</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百万円）し、地方税全体では前年度比＋</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ことから、基準財政収入額全体では、前年度に比べ＋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百万円となった。基準財政需要額は前年度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比べ、ほぼ横ばいであることから、平成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年度の財政力指数は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）という結果となった。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今後、企業誘致や町税の徴収率向上に向けた取り組みを強化し、自主財源の確保に努め、財政基盤の強化を図っていく。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57855</xdr:rowOff>
    </xdr:to>
    <xdr:cxnSp macro="">
      <xdr:nvCxnSpPr>
        <xdr:cNvPr id="75" name="直線コネクタ 74"/>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8" name="直線コネクタ 77"/>
        <xdr:cNvCxnSpPr/>
      </xdr:nvCxnSpPr>
      <xdr:spPr>
        <a:xfrm flipV="1">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歳入については、</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普通</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交付税</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が減少したものの、地方税</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や臨時財政対策債が</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、経常一般財源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臨時財政対策債含む</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は前年度比</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134</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歳出については、</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しているものの、</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人件費や扶助費、公債費</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経常経費充当一般財源は前年度比</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百万円となった。以上より、経常収支比率は</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の動向（社会保障制度、地方交付税等）や経済情勢次第で大きく変動する財政構造であり、今後も引き続き、自主財源の確保に向けた取組はもちろん、民間委託・指定管理者制度の活用などにより、経常経費の削減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57996</xdr:rowOff>
    </xdr:to>
    <xdr:cxnSp macro="">
      <xdr:nvCxnSpPr>
        <xdr:cNvPr id="132" name="直線コネクタ 131"/>
        <xdr:cNvCxnSpPr/>
      </xdr:nvCxnSpPr>
      <xdr:spPr>
        <a:xfrm flipV="1">
          <a:off x="4114800" y="10742719"/>
          <a:ext cx="8382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63</xdr:row>
      <xdr:rowOff>57996</xdr:rowOff>
    </xdr:to>
    <xdr:cxnSp macro="">
      <xdr:nvCxnSpPr>
        <xdr:cNvPr id="135" name="直線コネクタ 134"/>
        <xdr:cNvCxnSpPr/>
      </xdr:nvCxnSpPr>
      <xdr:spPr>
        <a:xfrm>
          <a:off x="3225800" y="1072663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96731</xdr:rowOff>
    </xdr:to>
    <xdr:cxnSp macro="">
      <xdr:nvCxnSpPr>
        <xdr:cNvPr id="138" name="直線コネクタ 137"/>
        <xdr:cNvCxnSpPr/>
      </xdr:nvCxnSpPr>
      <xdr:spPr>
        <a:xfrm>
          <a:off x="2336800" y="107145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212</xdr:rowOff>
    </xdr:from>
    <xdr:to>
      <xdr:col>11</xdr:col>
      <xdr:colOff>31750</xdr:colOff>
      <xdr:row>62</xdr:row>
      <xdr:rowOff>84667</xdr:rowOff>
    </xdr:to>
    <xdr:cxnSp macro="">
      <xdr:nvCxnSpPr>
        <xdr:cNvPr id="141" name="直線コネクタ 140"/>
        <xdr:cNvCxnSpPr/>
      </xdr:nvCxnSpPr>
      <xdr:spPr>
        <a:xfrm>
          <a:off x="1447800" y="1063011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1" name="楕円 150"/>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2"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4" name="テキスト ボックス 153"/>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5" name="楕円 154"/>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132308</xdr:rowOff>
    </xdr:from>
    <xdr:ext cx="762000" cy="259045"/>
    <xdr:sp macro="" textlink="">
      <xdr:nvSpPr>
        <xdr:cNvPr id="156" name="テキスト ボックス 155"/>
        <xdr:cNvSpPr txBox="1"/>
      </xdr:nvSpPr>
      <xdr:spPr>
        <a:xfrm>
          <a:off x="2844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7" name="楕円 156"/>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8" name="テキスト ボックス 157"/>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59" name="楕円 158"/>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60" name="テキスト ボックス 159"/>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人件費については職員数の減等に伴い、前年度比▲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百万円となったが、物件費については、教育現場のＩＣＴ環境整備に伴う費用などにより、前年度比＋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百万円となった。また、当町は行政区域面積が広く、保育所・小学校などの施設数が多いといったいわゆるスケールデメリットが働いていることなどから類似団体平均に比べ高くなっている。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今後も、引き続き適正な定員管理による人件費の抑制を図り、併せて指定管理者制度の導入をはじめとした行財政改革を一層推進し、コストの低減に努めていく。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17374</xdr:rowOff>
    </xdr:from>
    <xdr:to>
      <xdr:col>23</xdr:col>
      <xdr:colOff>133350</xdr:colOff>
      <xdr:row>84</xdr:row>
      <xdr:rowOff>56570</xdr:rowOff>
    </xdr:to>
    <xdr:cxnSp macro="">
      <xdr:nvCxnSpPr>
        <xdr:cNvPr id="195" name="直線コネクタ 194"/>
        <xdr:cNvCxnSpPr/>
      </xdr:nvCxnSpPr>
      <xdr:spPr>
        <a:xfrm>
          <a:off x="4114800" y="14419174"/>
          <a:ext cx="8382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11069</xdr:rowOff>
    </xdr:from>
    <xdr:to>
      <xdr:col>19</xdr:col>
      <xdr:colOff>133350</xdr:colOff>
      <xdr:row>84</xdr:row>
      <xdr:rowOff>17374</xdr:rowOff>
    </xdr:to>
    <xdr:cxnSp macro="">
      <xdr:nvCxnSpPr>
        <xdr:cNvPr id="198" name="直線コネクタ 197"/>
        <xdr:cNvCxnSpPr/>
      </xdr:nvCxnSpPr>
      <xdr:spPr>
        <a:xfrm>
          <a:off x="3225800" y="1441286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11069</xdr:rowOff>
    </xdr:from>
    <xdr:to>
      <xdr:col>15</xdr:col>
      <xdr:colOff>82550</xdr:colOff>
      <xdr:row>84</xdr:row>
      <xdr:rowOff>28073</xdr:rowOff>
    </xdr:to>
    <xdr:cxnSp macro="">
      <xdr:nvCxnSpPr>
        <xdr:cNvPr id="201" name="直線コネクタ 200"/>
        <xdr:cNvCxnSpPr/>
      </xdr:nvCxnSpPr>
      <xdr:spPr>
        <a:xfrm flipV="1">
          <a:off x="2336800" y="14412869"/>
          <a:ext cx="889000" cy="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137227</xdr:rowOff>
    </xdr:from>
    <xdr:to>
      <xdr:col>11</xdr:col>
      <xdr:colOff>31750</xdr:colOff>
      <xdr:row>84</xdr:row>
      <xdr:rowOff>28073</xdr:rowOff>
    </xdr:to>
    <xdr:cxnSp macro="">
      <xdr:nvCxnSpPr>
        <xdr:cNvPr id="204" name="直線コネクタ 203"/>
        <xdr:cNvCxnSpPr/>
      </xdr:nvCxnSpPr>
      <xdr:spPr>
        <a:xfrm>
          <a:off x="1447800" y="14367577"/>
          <a:ext cx="889000" cy="6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5770</xdr:rowOff>
    </xdr:from>
    <xdr:to>
      <xdr:col>23</xdr:col>
      <xdr:colOff>184150</xdr:colOff>
      <xdr:row>84</xdr:row>
      <xdr:rowOff>107370</xdr:rowOff>
    </xdr:to>
    <xdr:sp macro="" textlink="">
      <xdr:nvSpPr>
        <xdr:cNvPr id="214" name="楕円 213"/>
        <xdr:cNvSpPr/>
      </xdr:nvSpPr>
      <xdr:spPr>
        <a:xfrm>
          <a:off x="4902200" y="144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149297</xdr:rowOff>
    </xdr:from>
    <xdr:ext cx="762000" cy="259045"/>
    <xdr:sp macro="" textlink="">
      <xdr:nvSpPr>
        <xdr:cNvPr id="215" name="人件費・物件費等の状況該当値テキスト"/>
        <xdr:cNvSpPr txBox="1"/>
      </xdr:nvSpPr>
      <xdr:spPr>
        <a:xfrm>
          <a:off x="5041900" y="143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138024</xdr:rowOff>
    </xdr:from>
    <xdr:to>
      <xdr:col>19</xdr:col>
      <xdr:colOff>184150</xdr:colOff>
      <xdr:row>84</xdr:row>
      <xdr:rowOff>68174</xdr:rowOff>
    </xdr:to>
    <xdr:sp macro="" textlink="">
      <xdr:nvSpPr>
        <xdr:cNvPr id="216" name="楕円 215"/>
        <xdr:cNvSpPr/>
      </xdr:nvSpPr>
      <xdr:spPr>
        <a:xfrm>
          <a:off x="4064000" y="143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52951</xdr:rowOff>
    </xdr:from>
    <xdr:ext cx="736600" cy="259045"/>
    <xdr:sp macro="" textlink="">
      <xdr:nvSpPr>
        <xdr:cNvPr id="217" name="テキスト ボックス 216"/>
        <xdr:cNvSpPr txBox="1"/>
      </xdr:nvSpPr>
      <xdr:spPr>
        <a:xfrm>
          <a:off x="3733800" y="1445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131719</xdr:rowOff>
    </xdr:from>
    <xdr:to>
      <xdr:col>15</xdr:col>
      <xdr:colOff>133350</xdr:colOff>
      <xdr:row>84</xdr:row>
      <xdr:rowOff>61869</xdr:rowOff>
    </xdr:to>
    <xdr:sp macro="" textlink="">
      <xdr:nvSpPr>
        <xdr:cNvPr id="218" name="楕円 217"/>
        <xdr:cNvSpPr/>
      </xdr:nvSpPr>
      <xdr:spPr>
        <a:xfrm>
          <a:off x="3175000" y="143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46646</xdr:rowOff>
    </xdr:from>
    <xdr:ext cx="762000" cy="259045"/>
    <xdr:sp macro="" textlink="">
      <xdr:nvSpPr>
        <xdr:cNvPr id="219" name="テキスト ボックス 218"/>
        <xdr:cNvSpPr txBox="1"/>
      </xdr:nvSpPr>
      <xdr:spPr>
        <a:xfrm>
          <a:off x="2844800" y="1444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148723</xdr:rowOff>
    </xdr:from>
    <xdr:to>
      <xdr:col>11</xdr:col>
      <xdr:colOff>82550</xdr:colOff>
      <xdr:row>84</xdr:row>
      <xdr:rowOff>78873</xdr:rowOff>
    </xdr:to>
    <xdr:sp macro="" textlink="">
      <xdr:nvSpPr>
        <xdr:cNvPr id="220" name="楕円 219"/>
        <xdr:cNvSpPr/>
      </xdr:nvSpPr>
      <xdr:spPr>
        <a:xfrm>
          <a:off x="2286000" y="143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63650</xdr:rowOff>
    </xdr:from>
    <xdr:ext cx="762000" cy="259045"/>
    <xdr:sp macro="" textlink="">
      <xdr:nvSpPr>
        <xdr:cNvPr id="221" name="テキスト ボックス 220"/>
        <xdr:cNvSpPr txBox="1"/>
      </xdr:nvSpPr>
      <xdr:spPr>
        <a:xfrm>
          <a:off x="1955800" y="1446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86427</xdr:rowOff>
    </xdr:from>
    <xdr:to>
      <xdr:col>7</xdr:col>
      <xdr:colOff>31750</xdr:colOff>
      <xdr:row>84</xdr:row>
      <xdr:rowOff>16577</xdr:rowOff>
    </xdr:to>
    <xdr:sp macro="" textlink="">
      <xdr:nvSpPr>
        <xdr:cNvPr id="222" name="楕円 221"/>
        <xdr:cNvSpPr/>
      </xdr:nvSpPr>
      <xdr:spPr>
        <a:xfrm>
          <a:off x="1397000" y="143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1354</xdr:rowOff>
    </xdr:from>
    <xdr:ext cx="762000" cy="259045"/>
    <xdr:sp macro="" textlink="">
      <xdr:nvSpPr>
        <xdr:cNvPr id="223" name="テキスト ボックス 222"/>
        <xdr:cNvSpPr txBox="1"/>
      </xdr:nvSpPr>
      <xdr:spPr>
        <a:xfrm>
          <a:off x="1066800" y="144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定員適性化計画に基づく定員管理を平成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年度より実施しており、今後も引き続き給与水準の適正化に努めていく。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141816</xdr:rowOff>
    </xdr:to>
    <xdr:cxnSp macro="">
      <xdr:nvCxnSpPr>
        <xdr:cNvPr id="260" name="直線コネクタ 259"/>
        <xdr:cNvCxnSpPr/>
      </xdr:nvCxnSpPr>
      <xdr:spPr>
        <a:xfrm>
          <a:off x="15290800" y="148597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115005</xdr:rowOff>
    </xdr:to>
    <xdr:cxnSp macro="">
      <xdr:nvCxnSpPr>
        <xdr:cNvPr id="263" name="直線コネクタ 262"/>
        <xdr:cNvCxnSpPr/>
      </xdr:nvCxnSpPr>
      <xdr:spPr>
        <a:xfrm>
          <a:off x="14401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6" name="直線コネクタ 265"/>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0" name="楕円 279"/>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1" name="テキスト ボックス 280"/>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定員適正化計画に基づく職員数の削減などを進めているが、平成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ほぼ同水準で推移している。当町は、行政区域面積が広いうえに南北に長い町であることから、人口に対する保育所・小学校などの施設数が多く、人口千人当たりの職員数は、類似団体平均を大きく上回る状況となっている。今後も更なる民間委託の推進や事務事業の見直しによる効率化を図っ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88688</xdr:rowOff>
    </xdr:from>
    <xdr:to>
      <xdr:col>81</xdr:col>
      <xdr:colOff>44450</xdr:colOff>
      <xdr:row>62</xdr:row>
      <xdr:rowOff>98072</xdr:rowOff>
    </xdr:to>
    <xdr:cxnSp macro="">
      <xdr:nvCxnSpPr>
        <xdr:cNvPr id="320" name="直線コネクタ 319"/>
        <xdr:cNvCxnSpPr/>
      </xdr:nvCxnSpPr>
      <xdr:spPr>
        <a:xfrm>
          <a:off x="16179800" y="10718588"/>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88688</xdr:rowOff>
    </xdr:from>
    <xdr:to>
      <xdr:col>77</xdr:col>
      <xdr:colOff>44450</xdr:colOff>
      <xdr:row>62</xdr:row>
      <xdr:rowOff>135608</xdr:rowOff>
    </xdr:to>
    <xdr:cxnSp macro="">
      <xdr:nvCxnSpPr>
        <xdr:cNvPr id="323" name="直線コネクタ 322"/>
        <xdr:cNvCxnSpPr/>
      </xdr:nvCxnSpPr>
      <xdr:spPr>
        <a:xfrm flipV="1">
          <a:off x="15290800" y="10718588"/>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135608</xdr:rowOff>
    </xdr:from>
    <xdr:to>
      <xdr:col>72</xdr:col>
      <xdr:colOff>203200</xdr:colOff>
      <xdr:row>62</xdr:row>
      <xdr:rowOff>135608</xdr:rowOff>
    </xdr:to>
    <xdr:cxnSp macro="">
      <xdr:nvCxnSpPr>
        <xdr:cNvPr id="326" name="直線コネクタ 325"/>
        <xdr:cNvCxnSpPr/>
      </xdr:nvCxnSpPr>
      <xdr:spPr>
        <a:xfrm>
          <a:off x="14401800" y="1076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135608</xdr:rowOff>
    </xdr:from>
    <xdr:to>
      <xdr:col>68</xdr:col>
      <xdr:colOff>152400</xdr:colOff>
      <xdr:row>62</xdr:row>
      <xdr:rowOff>157056</xdr:rowOff>
    </xdr:to>
    <xdr:cxnSp macro="">
      <xdr:nvCxnSpPr>
        <xdr:cNvPr id="329" name="直線コネクタ 328"/>
        <xdr:cNvCxnSpPr/>
      </xdr:nvCxnSpPr>
      <xdr:spPr>
        <a:xfrm flipV="1">
          <a:off x="13512800" y="10765508"/>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47272</xdr:rowOff>
    </xdr:from>
    <xdr:to>
      <xdr:col>81</xdr:col>
      <xdr:colOff>95250</xdr:colOff>
      <xdr:row>62</xdr:row>
      <xdr:rowOff>148872</xdr:rowOff>
    </xdr:to>
    <xdr:sp macro="" textlink="">
      <xdr:nvSpPr>
        <xdr:cNvPr id="339" name="楕円 338"/>
        <xdr:cNvSpPr/>
      </xdr:nvSpPr>
      <xdr:spPr>
        <a:xfrm>
          <a:off x="169672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19349</xdr:rowOff>
    </xdr:from>
    <xdr:ext cx="762000" cy="259045"/>
    <xdr:sp macro="" textlink="">
      <xdr:nvSpPr>
        <xdr:cNvPr id="340" name="定員管理の状況該当値テキスト"/>
        <xdr:cNvSpPr txBox="1"/>
      </xdr:nvSpPr>
      <xdr:spPr>
        <a:xfrm>
          <a:off x="17106900" y="1064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37888</xdr:rowOff>
    </xdr:from>
    <xdr:to>
      <xdr:col>77</xdr:col>
      <xdr:colOff>95250</xdr:colOff>
      <xdr:row>62</xdr:row>
      <xdr:rowOff>139488</xdr:rowOff>
    </xdr:to>
    <xdr:sp macro="" textlink="">
      <xdr:nvSpPr>
        <xdr:cNvPr id="341" name="楕円 340"/>
        <xdr:cNvSpPr/>
      </xdr:nvSpPr>
      <xdr:spPr>
        <a:xfrm>
          <a:off x="16129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124265</xdr:rowOff>
    </xdr:from>
    <xdr:ext cx="736600" cy="259045"/>
    <xdr:sp macro="" textlink="">
      <xdr:nvSpPr>
        <xdr:cNvPr id="342" name="テキスト ボックス 341"/>
        <xdr:cNvSpPr txBox="1"/>
      </xdr:nvSpPr>
      <xdr:spPr>
        <a:xfrm>
          <a:off x="15798800" y="1075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84808</xdr:rowOff>
    </xdr:from>
    <xdr:to>
      <xdr:col>73</xdr:col>
      <xdr:colOff>44450</xdr:colOff>
      <xdr:row>63</xdr:row>
      <xdr:rowOff>14958</xdr:rowOff>
    </xdr:to>
    <xdr:sp macro="" textlink="">
      <xdr:nvSpPr>
        <xdr:cNvPr id="343" name="楕円 342"/>
        <xdr:cNvSpPr/>
      </xdr:nvSpPr>
      <xdr:spPr>
        <a:xfrm>
          <a:off x="15240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171185</xdr:rowOff>
    </xdr:from>
    <xdr:ext cx="762000" cy="259045"/>
    <xdr:sp macro="" textlink="">
      <xdr:nvSpPr>
        <xdr:cNvPr id="344" name="テキスト ボックス 343"/>
        <xdr:cNvSpPr txBox="1"/>
      </xdr:nvSpPr>
      <xdr:spPr>
        <a:xfrm>
          <a:off x="14909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84808</xdr:rowOff>
    </xdr:from>
    <xdr:to>
      <xdr:col>68</xdr:col>
      <xdr:colOff>203200</xdr:colOff>
      <xdr:row>63</xdr:row>
      <xdr:rowOff>14958</xdr:rowOff>
    </xdr:to>
    <xdr:sp macro="" textlink="">
      <xdr:nvSpPr>
        <xdr:cNvPr id="345" name="楕円 344"/>
        <xdr:cNvSpPr/>
      </xdr:nvSpPr>
      <xdr:spPr>
        <a:xfrm>
          <a:off x="14351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171185</xdr:rowOff>
    </xdr:from>
    <xdr:ext cx="762000" cy="259045"/>
    <xdr:sp macro="" textlink="">
      <xdr:nvSpPr>
        <xdr:cNvPr id="346" name="テキスト ボックス 345"/>
        <xdr:cNvSpPr txBox="1"/>
      </xdr:nvSpPr>
      <xdr:spPr>
        <a:xfrm>
          <a:off x="14020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47" name="楕円 346"/>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48" name="テキスト ボックス 347"/>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年度までに取り組んだ、学校の耐震改修などの大型事業に係る起債償還が順次始まって</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おり、公債費負担比率の悪化が見込まれる。このため繰上償還を行ったことにより、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今後、人口減少による標準財政規模の縮小や、公共施設等の老朽化対策に伴う地方債借入額の増加などが見込まれ、実質公債費比率の悪化が危惧される。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107188</xdr:rowOff>
    </xdr:from>
    <xdr:to>
      <xdr:col>81</xdr:col>
      <xdr:colOff>44450</xdr:colOff>
      <xdr:row>44</xdr:row>
      <xdr:rowOff>155448</xdr:rowOff>
    </xdr:to>
    <xdr:cxnSp macro="">
      <xdr:nvCxnSpPr>
        <xdr:cNvPr id="380" name="直線コネクタ 379"/>
        <xdr:cNvCxnSpPr/>
      </xdr:nvCxnSpPr>
      <xdr:spPr>
        <a:xfrm flipV="1">
          <a:off x="16179800" y="76509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145796</xdr:rowOff>
    </xdr:from>
    <xdr:to>
      <xdr:col>77</xdr:col>
      <xdr:colOff>44450</xdr:colOff>
      <xdr:row>44</xdr:row>
      <xdr:rowOff>155448</xdr:rowOff>
    </xdr:to>
    <xdr:cxnSp macro="">
      <xdr:nvCxnSpPr>
        <xdr:cNvPr id="383" name="直線コネクタ 382"/>
        <xdr:cNvCxnSpPr/>
      </xdr:nvCxnSpPr>
      <xdr:spPr>
        <a:xfrm>
          <a:off x="15290800" y="76895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78232</xdr:rowOff>
    </xdr:from>
    <xdr:to>
      <xdr:col>72</xdr:col>
      <xdr:colOff>203200</xdr:colOff>
      <xdr:row>44</xdr:row>
      <xdr:rowOff>145796</xdr:rowOff>
    </xdr:to>
    <xdr:cxnSp macro="">
      <xdr:nvCxnSpPr>
        <xdr:cNvPr id="386" name="直線コネクタ 385"/>
        <xdr:cNvCxnSpPr/>
      </xdr:nvCxnSpPr>
      <xdr:spPr>
        <a:xfrm>
          <a:off x="14401800" y="76220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78232</xdr:rowOff>
    </xdr:to>
    <xdr:cxnSp macro="">
      <xdr:nvCxnSpPr>
        <xdr:cNvPr id="389" name="直線コネクタ 388"/>
        <xdr:cNvCxnSpPr/>
      </xdr:nvCxnSpPr>
      <xdr:spPr>
        <a:xfrm>
          <a:off x="13512800" y="75448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56388</xdr:rowOff>
    </xdr:from>
    <xdr:to>
      <xdr:col>81</xdr:col>
      <xdr:colOff>95250</xdr:colOff>
      <xdr:row>44</xdr:row>
      <xdr:rowOff>157988</xdr:rowOff>
    </xdr:to>
    <xdr:sp macro="" textlink="">
      <xdr:nvSpPr>
        <xdr:cNvPr id="399" name="楕円 398"/>
        <xdr:cNvSpPr/>
      </xdr:nvSpPr>
      <xdr:spPr>
        <a:xfrm>
          <a:off x="169672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123715</xdr:rowOff>
    </xdr:from>
    <xdr:ext cx="762000" cy="259045"/>
    <xdr:sp macro="" textlink="">
      <xdr:nvSpPr>
        <xdr:cNvPr id="400" name="公債費負担の状況該当値テキスト"/>
        <xdr:cNvSpPr txBox="1"/>
      </xdr:nvSpPr>
      <xdr:spPr>
        <a:xfrm>
          <a:off x="17106900" y="74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104648</xdr:rowOff>
    </xdr:from>
    <xdr:to>
      <xdr:col>77</xdr:col>
      <xdr:colOff>95250</xdr:colOff>
      <xdr:row>45</xdr:row>
      <xdr:rowOff>34798</xdr:rowOff>
    </xdr:to>
    <xdr:sp macro="" textlink="">
      <xdr:nvSpPr>
        <xdr:cNvPr id="401" name="楕円 400"/>
        <xdr:cNvSpPr/>
      </xdr:nvSpPr>
      <xdr:spPr>
        <a:xfrm>
          <a:off x="16129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19575</xdr:rowOff>
    </xdr:from>
    <xdr:ext cx="736600" cy="259045"/>
    <xdr:sp macro="" textlink="">
      <xdr:nvSpPr>
        <xdr:cNvPr id="402" name="テキスト ボックス 401"/>
        <xdr:cNvSpPr txBox="1"/>
      </xdr:nvSpPr>
      <xdr:spPr>
        <a:xfrm>
          <a:off x="15798800" y="773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94996</xdr:rowOff>
    </xdr:from>
    <xdr:to>
      <xdr:col>73</xdr:col>
      <xdr:colOff>44450</xdr:colOff>
      <xdr:row>45</xdr:row>
      <xdr:rowOff>25146</xdr:rowOff>
    </xdr:to>
    <xdr:sp macro="" textlink="">
      <xdr:nvSpPr>
        <xdr:cNvPr id="403" name="楕円 402"/>
        <xdr:cNvSpPr/>
      </xdr:nvSpPr>
      <xdr:spPr>
        <a:xfrm>
          <a:off x="15240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9923</xdr:rowOff>
    </xdr:from>
    <xdr:ext cx="762000" cy="259045"/>
    <xdr:sp macro="" textlink="">
      <xdr:nvSpPr>
        <xdr:cNvPr id="404" name="テキスト ボックス 403"/>
        <xdr:cNvSpPr txBox="1"/>
      </xdr:nvSpPr>
      <xdr:spPr>
        <a:xfrm>
          <a:off x="14909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27432</xdr:rowOff>
    </xdr:from>
    <xdr:to>
      <xdr:col>68</xdr:col>
      <xdr:colOff>203200</xdr:colOff>
      <xdr:row>44</xdr:row>
      <xdr:rowOff>129032</xdr:rowOff>
    </xdr:to>
    <xdr:sp macro="" textlink="">
      <xdr:nvSpPr>
        <xdr:cNvPr id="405" name="楕円 404"/>
        <xdr:cNvSpPr/>
      </xdr:nvSpPr>
      <xdr:spPr>
        <a:xfrm>
          <a:off x="14351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113809</xdr:rowOff>
    </xdr:from>
    <xdr:ext cx="762000" cy="259045"/>
    <xdr:sp macro="" textlink="">
      <xdr:nvSpPr>
        <xdr:cNvPr id="406" name="テキスト ボックス 405"/>
        <xdr:cNvSpPr txBox="1"/>
      </xdr:nvSpPr>
      <xdr:spPr>
        <a:xfrm>
          <a:off x="14020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7" name="楕円 406"/>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8" name="テキスト ボックス 407"/>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地方債の現在高が前年度比▲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百万円、組合負担等見込額が前年度比▲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百万円となったほか、公営企業債等繰入見込額や債務負担行為に基づく支出予定額等が前年度に比べ減額となり、将来負担額は▲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1,194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百万円となった。その結果、将来負担比率は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145.2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％になり、前年度に比べ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％改善した。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類似団体の平均と比べ大きく上回る状況であるうえに、今後も下水道事業に係る組合等負担見込額が増加していくことから、地方債の借入については、今以上に事業を厳選し、将来負担額の抑制を図っ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109559</xdr:rowOff>
    </xdr:to>
    <xdr:cxnSp macro="">
      <xdr:nvCxnSpPr>
        <xdr:cNvPr id="437" name="直線コネクタ 436"/>
        <xdr:cNvCxnSpPr/>
      </xdr:nvCxnSpPr>
      <xdr:spPr>
        <a:xfrm flipV="1">
          <a:off x="17018000" y="2370667"/>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81636</xdr:rowOff>
    </xdr:from>
    <xdr:ext cx="762000" cy="259045"/>
    <xdr:sp macro="" textlink="">
      <xdr:nvSpPr>
        <xdr:cNvPr id="438" name="将来負担の状況最小値テキスト"/>
        <xdr:cNvSpPr txBox="1"/>
      </xdr:nvSpPr>
      <xdr:spPr>
        <a:xfrm>
          <a:off x="17106900" y="351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109559</xdr:rowOff>
    </xdr:from>
    <xdr:to>
      <xdr:col>81</xdr:col>
      <xdr:colOff>133350</xdr:colOff>
      <xdr:row>20</xdr:row>
      <xdr:rowOff>109559</xdr:rowOff>
    </xdr:to>
    <xdr:cxnSp macro="">
      <xdr:nvCxnSpPr>
        <xdr:cNvPr id="439" name="直線コネクタ 438"/>
        <xdr:cNvCxnSpPr/>
      </xdr:nvCxnSpPr>
      <xdr:spPr>
        <a:xfrm>
          <a:off x="16929100" y="353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109559</xdr:rowOff>
    </xdr:from>
    <xdr:to>
      <xdr:col>81</xdr:col>
      <xdr:colOff>44450</xdr:colOff>
      <xdr:row>21</xdr:row>
      <xdr:rowOff>12107</xdr:rowOff>
    </xdr:to>
    <xdr:cxnSp macro="">
      <xdr:nvCxnSpPr>
        <xdr:cNvPr id="442" name="直線コネクタ 441"/>
        <xdr:cNvCxnSpPr/>
      </xdr:nvCxnSpPr>
      <xdr:spPr>
        <a:xfrm flipV="1">
          <a:off x="16179800" y="3538559"/>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98569</xdr:rowOff>
    </xdr:from>
    <xdr:ext cx="762000" cy="259045"/>
    <xdr:sp macro="" textlink="">
      <xdr:nvSpPr>
        <xdr:cNvPr id="443"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82042</xdr:rowOff>
    </xdr:from>
    <xdr:to>
      <xdr:col>81</xdr:col>
      <xdr:colOff>95250</xdr:colOff>
      <xdr:row>15</xdr:row>
      <xdr:rowOff>12192</xdr:rowOff>
    </xdr:to>
    <xdr:sp macro="" textlink="">
      <xdr:nvSpPr>
        <xdr:cNvPr id="444" name="フローチャート: 判断 443"/>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12107</xdr:rowOff>
    </xdr:from>
    <xdr:to>
      <xdr:col>77</xdr:col>
      <xdr:colOff>44450</xdr:colOff>
      <xdr:row>21</xdr:row>
      <xdr:rowOff>100584</xdr:rowOff>
    </xdr:to>
    <xdr:cxnSp macro="">
      <xdr:nvCxnSpPr>
        <xdr:cNvPr id="445" name="直線コネクタ 444"/>
        <xdr:cNvCxnSpPr/>
      </xdr:nvCxnSpPr>
      <xdr:spPr>
        <a:xfrm flipV="1">
          <a:off x="15290800" y="36125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6" name="フローチャート: 判断 445"/>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7" name="テキスト ボックス 446"/>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100584</xdr:rowOff>
    </xdr:from>
    <xdr:to>
      <xdr:col>72</xdr:col>
      <xdr:colOff>203200</xdr:colOff>
      <xdr:row>22</xdr:row>
      <xdr:rowOff>118152</xdr:rowOff>
    </xdr:to>
    <xdr:cxnSp macro="">
      <xdr:nvCxnSpPr>
        <xdr:cNvPr id="448" name="直線コネクタ 447"/>
        <xdr:cNvCxnSpPr/>
      </xdr:nvCxnSpPr>
      <xdr:spPr>
        <a:xfrm flipV="1">
          <a:off x="14401800" y="37010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24130</xdr:rowOff>
    </xdr:from>
    <xdr:to>
      <xdr:col>73</xdr:col>
      <xdr:colOff>44450</xdr:colOff>
      <xdr:row>14</xdr:row>
      <xdr:rowOff>125730</xdr:rowOff>
    </xdr:to>
    <xdr:sp macro="" textlink="">
      <xdr:nvSpPr>
        <xdr:cNvPr id="449" name="フローチャート: 判断 448"/>
        <xdr:cNvSpPr/>
      </xdr:nvSpPr>
      <xdr:spPr>
        <a:xfrm>
          <a:off x="15240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135907</xdr:rowOff>
    </xdr:from>
    <xdr:ext cx="762000" cy="259045"/>
    <xdr:sp macro="" textlink="">
      <xdr:nvSpPr>
        <xdr:cNvPr id="450" name="テキスト ボックス 449"/>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118152</xdr:rowOff>
    </xdr:from>
    <xdr:to>
      <xdr:col>68</xdr:col>
      <xdr:colOff>152400</xdr:colOff>
      <xdr:row>22</xdr:row>
      <xdr:rowOff>147913</xdr:rowOff>
    </xdr:to>
    <xdr:cxnSp macro="">
      <xdr:nvCxnSpPr>
        <xdr:cNvPr id="451" name="直線コネクタ 450"/>
        <xdr:cNvCxnSpPr/>
      </xdr:nvCxnSpPr>
      <xdr:spPr>
        <a:xfrm flipV="1">
          <a:off x="13512800" y="3890052"/>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82846</xdr:rowOff>
    </xdr:from>
    <xdr:to>
      <xdr:col>68</xdr:col>
      <xdr:colOff>203200</xdr:colOff>
      <xdr:row>15</xdr:row>
      <xdr:rowOff>12996</xdr:rowOff>
    </xdr:to>
    <xdr:sp macro="" textlink="">
      <xdr:nvSpPr>
        <xdr:cNvPr id="452" name="フローチャート: 判断 451"/>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53" name="テキスト ボックス 452"/>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54" name="フローチャート: 判断 453"/>
        <xdr:cNvSpPr/>
      </xdr:nvSpPr>
      <xdr:spPr>
        <a:xfrm>
          <a:off x="13462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55" name="テキスト ボックス 454"/>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58759</xdr:rowOff>
    </xdr:from>
    <xdr:to>
      <xdr:col>81</xdr:col>
      <xdr:colOff>95250</xdr:colOff>
      <xdr:row>20</xdr:row>
      <xdr:rowOff>160359</xdr:rowOff>
    </xdr:to>
    <xdr:sp macro="" textlink="">
      <xdr:nvSpPr>
        <xdr:cNvPr id="461" name="楕円 460"/>
        <xdr:cNvSpPr/>
      </xdr:nvSpPr>
      <xdr:spPr>
        <a:xfrm>
          <a:off x="16967200" y="34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126086</xdr:rowOff>
    </xdr:from>
    <xdr:ext cx="762000" cy="259045"/>
    <xdr:sp macro="" textlink="">
      <xdr:nvSpPr>
        <xdr:cNvPr id="462" name="将来負担の状況該当値テキスト"/>
        <xdr:cNvSpPr txBox="1"/>
      </xdr:nvSpPr>
      <xdr:spPr>
        <a:xfrm>
          <a:off x="17106900" y="33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132757</xdr:rowOff>
    </xdr:from>
    <xdr:to>
      <xdr:col>77</xdr:col>
      <xdr:colOff>95250</xdr:colOff>
      <xdr:row>21</xdr:row>
      <xdr:rowOff>62907</xdr:rowOff>
    </xdr:to>
    <xdr:sp macro="" textlink="">
      <xdr:nvSpPr>
        <xdr:cNvPr id="463" name="楕円 462"/>
        <xdr:cNvSpPr/>
      </xdr:nvSpPr>
      <xdr:spPr>
        <a:xfrm>
          <a:off x="16129000" y="35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47684</xdr:rowOff>
    </xdr:from>
    <xdr:ext cx="736600" cy="259045"/>
    <xdr:sp macro="" textlink="">
      <xdr:nvSpPr>
        <xdr:cNvPr id="464" name="テキスト ボックス 463"/>
        <xdr:cNvSpPr txBox="1"/>
      </xdr:nvSpPr>
      <xdr:spPr>
        <a:xfrm>
          <a:off x="15798800" y="364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49784</xdr:rowOff>
    </xdr:from>
    <xdr:to>
      <xdr:col>73</xdr:col>
      <xdr:colOff>44450</xdr:colOff>
      <xdr:row>21</xdr:row>
      <xdr:rowOff>151384</xdr:rowOff>
    </xdr:to>
    <xdr:sp macro="" textlink="">
      <xdr:nvSpPr>
        <xdr:cNvPr id="465" name="楕円 464"/>
        <xdr:cNvSpPr/>
      </xdr:nvSpPr>
      <xdr:spPr>
        <a:xfrm>
          <a:off x="15240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136161</xdr:rowOff>
    </xdr:from>
    <xdr:ext cx="762000" cy="259045"/>
    <xdr:sp macro="" textlink="">
      <xdr:nvSpPr>
        <xdr:cNvPr id="466" name="テキスト ボックス 465"/>
        <xdr:cNvSpPr txBox="1"/>
      </xdr:nvSpPr>
      <xdr:spPr>
        <a:xfrm>
          <a:off x="14909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67352</xdr:rowOff>
    </xdr:from>
    <xdr:to>
      <xdr:col>68</xdr:col>
      <xdr:colOff>203200</xdr:colOff>
      <xdr:row>22</xdr:row>
      <xdr:rowOff>168952</xdr:rowOff>
    </xdr:to>
    <xdr:sp macro="" textlink="">
      <xdr:nvSpPr>
        <xdr:cNvPr id="467" name="楕円 466"/>
        <xdr:cNvSpPr/>
      </xdr:nvSpPr>
      <xdr:spPr>
        <a:xfrm>
          <a:off x="14351000" y="3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153729</xdr:rowOff>
    </xdr:from>
    <xdr:ext cx="762000" cy="259045"/>
    <xdr:sp macro="" textlink="">
      <xdr:nvSpPr>
        <xdr:cNvPr id="468" name="テキスト ボックス 467"/>
        <xdr:cNvSpPr txBox="1"/>
      </xdr:nvSpPr>
      <xdr:spPr>
        <a:xfrm>
          <a:off x="14020800" y="39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97113</xdr:rowOff>
    </xdr:from>
    <xdr:to>
      <xdr:col>64</xdr:col>
      <xdr:colOff>152400</xdr:colOff>
      <xdr:row>23</xdr:row>
      <xdr:rowOff>27263</xdr:rowOff>
    </xdr:to>
    <xdr:sp macro="" textlink="">
      <xdr:nvSpPr>
        <xdr:cNvPr id="469" name="楕円 468"/>
        <xdr:cNvSpPr/>
      </xdr:nvSpPr>
      <xdr:spPr>
        <a:xfrm>
          <a:off x="13462000" y="38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12040</xdr:rowOff>
    </xdr:from>
    <xdr:ext cx="762000" cy="259045"/>
    <xdr:sp macro="" textlink="">
      <xdr:nvSpPr>
        <xdr:cNvPr id="470" name="テキスト ボックス 469"/>
        <xdr:cNvSpPr txBox="1"/>
      </xdr:nvSpPr>
      <xdr:spPr>
        <a:xfrm>
          <a:off x="13131800" y="39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人件費については、類似団体の平均に比べやや高い水準</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で推移していた。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生活圏が広く、人口に対する保育所・小学校等の施設数が相対的に多いことなどが主な要因となっている。しかし、定員適正化計画による定員管理や指定管理者制度の導入による民間委託といった行財政改革の効果も出ていることから、比率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年度をピークに低下傾向である。平成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職員数の減等に伴い前年度比▲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したので、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継続して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人件費の抑制に努め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19558</xdr:rowOff>
    </xdr:to>
    <xdr:cxnSp macro="">
      <xdr:nvCxnSpPr>
        <xdr:cNvPr id="64" name="直線コネクタ 63"/>
        <xdr:cNvCxnSpPr/>
      </xdr:nvCxnSpPr>
      <xdr:spPr>
        <a:xfrm flipV="1">
          <a:off x="3987800" y="63037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24130</xdr:rowOff>
    </xdr:to>
    <xdr:cxnSp macro="">
      <xdr:nvCxnSpPr>
        <xdr:cNvPr id="67" name="直線コネクタ 66"/>
        <xdr:cNvCxnSpPr/>
      </xdr:nvCxnSpPr>
      <xdr:spPr>
        <a:xfrm flipV="1">
          <a:off x="3098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74422</xdr:rowOff>
    </xdr:to>
    <xdr:cxnSp macro="">
      <xdr:nvCxnSpPr>
        <xdr:cNvPr id="70" name="直線コネクタ 69"/>
        <xdr:cNvCxnSpPr/>
      </xdr:nvCxnSpPr>
      <xdr:spPr>
        <a:xfrm flipV="1">
          <a:off x="2209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74422</xdr:rowOff>
    </xdr:to>
    <xdr:cxnSp macro="">
      <xdr:nvCxnSpPr>
        <xdr:cNvPr id="73" name="直線コネクタ 72"/>
        <xdr:cNvCxnSpPr/>
      </xdr:nvCxnSpPr>
      <xdr:spPr>
        <a:xfrm>
          <a:off x="1320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年度は、保育所運営事業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や学校ＩＣＴ推進事業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の増などにより、前年度に比べ経常経費充当一般財源は＋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百万円となり、経常収支比率は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％上昇した。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現状は、類似団体と比べ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％下回っているが、今後も人件費抑制の観点から、民間委託を推進することで、上昇すると見込まれる。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20320</xdr:rowOff>
    </xdr:to>
    <xdr:cxnSp macro="">
      <xdr:nvCxnSpPr>
        <xdr:cNvPr id="125" name="直線コネクタ 124"/>
        <xdr:cNvCxnSpPr/>
      </xdr:nvCxnSpPr>
      <xdr:spPr>
        <a:xfrm>
          <a:off x="15671800" y="237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13</xdr:row>
      <xdr:rowOff>146050</xdr:rowOff>
    </xdr:to>
    <xdr:cxnSp macro="">
      <xdr:nvCxnSpPr>
        <xdr:cNvPr id="128" name="直線コネクタ 127"/>
        <xdr:cNvCxnSpPr/>
      </xdr:nvCxnSpPr>
      <xdr:spPr>
        <a:xfrm>
          <a:off x="14782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13</xdr:row>
      <xdr:rowOff>153670</xdr:rowOff>
    </xdr:to>
    <xdr:cxnSp macro="">
      <xdr:nvCxnSpPr>
        <xdr:cNvPr id="131" name="直線コネクタ 130"/>
        <xdr:cNvCxnSpPr/>
      </xdr:nvCxnSpPr>
      <xdr:spPr>
        <a:xfrm flipV="1">
          <a:off x="13893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153670</xdr:rowOff>
    </xdr:to>
    <xdr:cxnSp macro="">
      <xdr:nvCxnSpPr>
        <xdr:cNvPr id="134" name="直線コネクタ 133"/>
        <xdr:cNvCxnSpPr/>
      </xdr:nvCxnSpPr>
      <xdr:spPr>
        <a:xfrm>
          <a:off x="13004800" y="233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140970</xdr:rowOff>
    </xdr:from>
    <xdr:to>
      <xdr:col>82</xdr:col>
      <xdr:colOff>158750</xdr:colOff>
      <xdr:row>14</xdr:row>
      <xdr:rowOff>71120</xdr:rowOff>
    </xdr:to>
    <xdr:sp macro="" textlink="">
      <xdr:nvSpPr>
        <xdr:cNvPr id="144" name="楕円 143"/>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157497</xdr:rowOff>
    </xdr:from>
    <xdr:ext cx="762000" cy="259045"/>
    <xdr:sp macro="" textlink="">
      <xdr:nvSpPr>
        <xdr:cNvPr id="145" name="物件費該当値テキスト"/>
        <xdr:cNvSpPr txBox="1"/>
      </xdr:nvSpPr>
      <xdr:spPr>
        <a:xfrm>
          <a:off x="165989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6" name="楕円 145"/>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7" name="テキスト ボックス 146"/>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48" name="楕円 147"/>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49" name="テキスト ボックス 148"/>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2" name="楕円 151"/>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3" name="テキスト ボックス 152"/>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障害者支援費や障害者医療費助成などの対象者の増加により扶助費は増加傾向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り、また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制度改正に伴い、認定こども園への支出が大幅に増加し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児童手当給付事業等で事業費の減があったため、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歳出決算額は、前年度比</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百万円となり、経常収支比率は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また、本町においては、全国平均を上回るペースで高齢化が進んでいる（平成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月現在高齢化率：約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）ことから、今後さらに比率が上昇するものと考えられる。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88900</xdr:rowOff>
    </xdr:to>
    <xdr:cxnSp macro="">
      <xdr:nvCxnSpPr>
        <xdr:cNvPr id="188" name="直線コネクタ 187"/>
        <xdr:cNvCxnSpPr/>
      </xdr:nvCxnSpPr>
      <xdr:spPr>
        <a:xfrm flipV="1">
          <a:off x="3987800" y="9657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1" name="直線コネクタ 190"/>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56</xdr:row>
      <xdr:rowOff>12700</xdr:rowOff>
    </xdr:to>
    <xdr:cxnSp macro="">
      <xdr:nvCxnSpPr>
        <xdr:cNvPr id="194" name="直線コネクタ 193"/>
        <xdr:cNvCxnSpPr/>
      </xdr:nvCxnSpPr>
      <xdr:spPr>
        <a:xfrm>
          <a:off x="2209800" y="93635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127000</xdr:rowOff>
    </xdr:to>
    <xdr:cxnSp macro="">
      <xdr:nvCxnSpPr>
        <xdr:cNvPr id="197" name="直線コネクタ 196"/>
        <xdr:cNvCxnSpPr/>
      </xdr:nvCxnSpPr>
      <xdr:spPr>
        <a:xfrm flipV="1">
          <a:off x="1320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3" name="楕円 212"/>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4" name="テキスト ボックス 213"/>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下水道事業（公共下水道）への繰出金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は減ったものの、介護保険事業や後期高齢者医療事業への繰出金が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増加しており、前年度比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％上昇した。類似団体平均や全国平均と比べ、大きく上回っているため、今後、経費の節減をはじめ、独立採算の原則に立ち返った料金の適正化を図るなど、普通会計への負担軽減に努めていく。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60</xdr:row>
      <xdr:rowOff>104140</xdr:rowOff>
    </xdr:to>
    <xdr:cxnSp macro="">
      <xdr:nvCxnSpPr>
        <xdr:cNvPr id="249" name="直線コネクタ 248"/>
        <xdr:cNvCxnSpPr/>
      </xdr:nvCxnSpPr>
      <xdr:spPr>
        <a:xfrm>
          <a:off x="15671800" y="1033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43180</xdr:rowOff>
    </xdr:to>
    <xdr:cxnSp macro="">
      <xdr:nvCxnSpPr>
        <xdr:cNvPr id="252" name="直線コネクタ 251"/>
        <xdr:cNvCxnSpPr/>
      </xdr:nvCxnSpPr>
      <xdr:spPr>
        <a:xfrm>
          <a:off x="14782800" y="10231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115570</xdr:rowOff>
    </xdr:to>
    <xdr:cxnSp macro="">
      <xdr:nvCxnSpPr>
        <xdr:cNvPr id="255" name="直線コネクタ 254"/>
        <xdr:cNvCxnSpPr/>
      </xdr:nvCxnSpPr>
      <xdr:spPr>
        <a:xfrm>
          <a:off x="13893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115570</xdr:rowOff>
    </xdr:to>
    <xdr:cxnSp macro="">
      <xdr:nvCxnSpPr>
        <xdr:cNvPr id="258" name="直線コネクタ 257"/>
        <xdr:cNvCxnSpPr/>
      </xdr:nvCxnSpPr>
      <xdr:spPr>
        <a:xfrm>
          <a:off x="13004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53340</xdr:rowOff>
    </xdr:from>
    <xdr:to>
      <xdr:col>82</xdr:col>
      <xdr:colOff>158750</xdr:colOff>
      <xdr:row>60</xdr:row>
      <xdr:rowOff>154940</xdr:rowOff>
    </xdr:to>
    <xdr:sp macro="" textlink="">
      <xdr:nvSpPr>
        <xdr:cNvPr id="268" name="楕円 267"/>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133367</xdr:rowOff>
    </xdr:from>
    <xdr:ext cx="762000" cy="259045"/>
    <xdr:sp macro="" textlink="">
      <xdr:nvSpPr>
        <xdr:cNvPr id="269"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70" name="楕円 269"/>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71" name="テキスト ボックス 270"/>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4" name="楕円 273"/>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5" name="テキスト ボックス 274"/>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一部事務組合に対する補助金の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等により、経常経費充当一般財源は対前年比</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今一度、補助金本来の意義、必要性を再検討し、事業効果を明確に立証できない補助金を廃止するなど、内容の見直しを進める。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163576</xdr:rowOff>
    </xdr:to>
    <xdr:cxnSp macro="">
      <xdr:nvCxnSpPr>
        <xdr:cNvPr id="307" name="直線コネクタ 306"/>
        <xdr:cNvCxnSpPr/>
      </xdr:nvCxnSpPr>
      <xdr:spPr>
        <a:xfrm flipV="1">
          <a:off x="15671800" y="59517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163576</xdr:rowOff>
    </xdr:to>
    <xdr:cxnSp macro="">
      <xdr:nvCxnSpPr>
        <xdr:cNvPr id="310" name="直線コネクタ 309"/>
        <xdr:cNvCxnSpPr/>
      </xdr:nvCxnSpPr>
      <xdr:spPr>
        <a:xfrm>
          <a:off x="14782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145288</xdr:rowOff>
    </xdr:to>
    <xdr:cxnSp macro="">
      <xdr:nvCxnSpPr>
        <xdr:cNvPr id="313" name="直線コネクタ 312"/>
        <xdr:cNvCxnSpPr/>
      </xdr:nvCxnSpPr>
      <xdr:spPr>
        <a:xfrm>
          <a:off x="13893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159004</xdr:rowOff>
    </xdr:to>
    <xdr:cxnSp macro="">
      <xdr:nvCxnSpPr>
        <xdr:cNvPr id="316" name="直線コネクタ 315"/>
        <xdr:cNvCxnSpPr/>
      </xdr:nvCxnSpPr>
      <xdr:spPr>
        <a:xfrm flipV="1">
          <a:off x="13004800" y="59700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6" name="楕円 325"/>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27"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8" name="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0" name="楕円 329"/>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1" name="テキスト ボックス 330"/>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2" name="楕円 331"/>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3" name="テキスト ボックス 332"/>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4" name="楕円 333"/>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5" name="テキスト ボックス 334"/>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過去の高金利地方債の償還が順次終了してきているものの、後年度に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交付税算入される臨時財政対策債の多額の償還が順次始まっており</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、臨時財政対策債の償還額は前年度比＋</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前年度に繰上償還を行ったことにより、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公債費における経常経費充当一般財源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百万円となり、経常収支比率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した。今後、起債の峻別を図り、また、繰上償還を実施することで比率の平準化に努める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79</xdr:row>
      <xdr:rowOff>62230</xdr:rowOff>
    </xdr:to>
    <xdr:cxnSp macro="">
      <xdr:nvCxnSpPr>
        <xdr:cNvPr id="368" name="直線コネクタ 367"/>
        <xdr:cNvCxnSpPr/>
      </xdr:nvCxnSpPr>
      <xdr:spPr>
        <a:xfrm flipV="1">
          <a:off x="3987800" y="1346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62230</xdr:rowOff>
    </xdr:to>
    <xdr:cxnSp macro="">
      <xdr:nvCxnSpPr>
        <xdr:cNvPr id="371" name="直線コネクタ 370"/>
        <xdr:cNvCxnSpPr/>
      </xdr:nvCxnSpPr>
      <xdr:spPr>
        <a:xfrm>
          <a:off x="3098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54611</xdr:rowOff>
    </xdr:to>
    <xdr:cxnSp macro="">
      <xdr:nvCxnSpPr>
        <xdr:cNvPr id="374" name="直線コネクタ 373"/>
        <xdr:cNvCxnSpPr/>
      </xdr:nvCxnSpPr>
      <xdr:spPr>
        <a:xfrm flipV="1">
          <a:off x="2209800" y="13553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54611</xdr:rowOff>
    </xdr:to>
    <xdr:cxnSp macro="">
      <xdr:nvCxnSpPr>
        <xdr:cNvPr id="377" name="直線コネクタ 376"/>
        <xdr:cNvCxnSpPr/>
      </xdr:nvCxnSpPr>
      <xdr:spPr>
        <a:xfrm>
          <a:off x="1320800" y="13522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7" name="楕円 386"/>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8"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89" name="楕円 388"/>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0" name="テキスト ボックス 389"/>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1" name="楕円 390"/>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2" name="テキスト ボックス 391"/>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3" name="楕円 392"/>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94" name="テキスト ボックス 393"/>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5" name="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公債費以外の経費に係る経常収支比率は、前年度と比べ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類似団体平均に比べて下回る結果となっている。しかし、財政力の低い当町にとって、この比率は、普通交付税や臨時財政対策債の増額によるところが大きく、国の動向によっては、大きく悪化することも考え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113285</xdr:rowOff>
    </xdr:to>
    <xdr:cxnSp macro="">
      <xdr:nvCxnSpPr>
        <xdr:cNvPr id="427" name="直線コネクタ 426"/>
        <xdr:cNvCxnSpPr/>
      </xdr:nvCxnSpPr>
      <xdr:spPr>
        <a:xfrm flipV="1">
          <a:off x="15671800" y="130931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113285</xdr:rowOff>
    </xdr:to>
    <xdr:cxnSp macro="">
      <xdr:nvCxnSpPr>
        <xdr:cNvPr id="430" name="直線コネクタ 429"/>
        <xdr:cNvCxnSpPr/>
      </xdr:nvCxnSpPr>
      <xdr:spPr>
        <a:xfrm>
          <a:off x="14782800" y="130246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75</xdr:row>
      <xdr:rowOff>165863</xdr:rowOff>
    </xdr:to>
    <xdr:cxnSp macro="">
      <xdr:nvCxnSpPr>
        <xdr:cNvPr id="433" name="直線コネクタ 432"/>
        <xdr:cNvCxnSpPr/>
      </xdr:nvCxnSpPr>
      <xdr:spPr>
        <a:xfrm>
          <a:off x="13893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124714</xdr:rowOff>
    </xdr:to>
    <xdr:cxnSp macro="">
      <xdr:nvCxnSpPr>
        <xdr:cNvPr id="436" name="直線コネクタ 435"/>
        <xdr:cNvCxnSpPr/>
      </xdr:nvCxnSpPr>
      <xdr:spPr>
        <a:xfrm>
          <a:off x="13004800" y="12933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6" name="楕円 445"/>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7"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8" name="楕円 447"/>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49" name="テキスト ボックス 448"/>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0" name="楕円 449"/>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1" name="テキスト ボックス 450"/>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2" name="楕円 451"/>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3" name="テキスト ボックス 452"/>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4" name="楕円 453"/>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5" name="テキスト ボックス 454"/>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92051</xdr:rowOff>
    </xdr:from>
    <xdr:to>
      <xdr:col>29</xdr:col>
      <xdr:colOff>127000</xdr:colOff>
      <xdr:row>17</xdr:row>
      <xdr:rowOff>110013</xdr:rowOff>
    </xdr:to>
    <xdr:cxnSp macro="">
      <xdr:nvCxnSpPr>
        <xdr:cNvPr id="52" name="直線コネクタ 51"/>
        <xdr:cNvCxnSpPr/>
      </xdr:nvCxnSpPr>
      <xdr:spPr bwMode="auto">
        <a:xfrm>
          <a:off x="5003800" y="3054326"/>
          <a:ext cx="6477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94789</xdr:rowOff>
    </xdr:from>
    <xdr:ext cx="762000" cy="259045"/>
    <xdr:sp macro="" textlink="">
      <xdr:nvSpPr>
        <xdr:cNvPr id="53" name="人口1人当たり決算額の推移平均値テキスト130"/>
        <xdr:cNvSpPr txBox="1"/>
      </xdr:nvSpPr>
      <xdr:spPr>
        <a:xfrm>
          <a:off x="5740400" y="3057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59362</xdr:rowOff>
    </xdr:from>
    <xdr:to>
      <xdr:col>26</xdr:col>
      <xdr:colOff>50800</xdr:colOff>
      <xdr:row>17</xdr:row>
      <xdr:rowOff>92051</xdr:rowOff>
    </xdr:to>
    <xdr:cxnSp macro="">
      <xdr:nvCxnSpPr>
        <xdr:cNvPr id="55" name="直線コネクタ 54"/>
        <xdr:cNvCxnSpPr/>
      </xdr:nvCxnSpPr>
      <xdr:spPr bwMode="auto">
        <a:xfrm>
          <a:off x="4305300" y="3021637"/>
          <a:ext cx="698500" cy="3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24810</xdr:rowOff>
    </xdr:from>
    <xdr:to>
      <xdr:col>22</xdr:col>
      <xdr:colOff>114300</xdr:colOff>
      <xdr:row>17</xdr:row>
      <xdr:rowOff>59362</xdr:rowOff>
    </xdr:to>
    <xdr:cxnSp macro="">
      <xdr:nvCxnSpPr>
        <xdr:cNvPr id="58" name="直線コネクタ 57"/>
        <xdr:cNvCxnSpPr/>
      </xdr:nvCxnSpPr>
      <xdr:spPr bwMode="auto">
        <a:xfrm>
          <a:off x="3606800" y="2987085"/>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24810</xdr:rowOff>
    </xdr:from>
    <xdr:to>
      <xdr:col>18</xdr:col>
      <xdr:colOff>177800</xdr:colOff>
      <xdr:row>17</xdr:row>
      <xdr:rowOff>78891</xdr:rowOff>
    </xdr:to>
    <xdr:cxnSp macro="">
      <xdr:nvCxnSpPr>
        <xdr:cNvPr id="61" name="直線コネクタ 60"/>
        <xdr:cNvCxnSpPr/>
      </xdr:nvCxnSpPr>
      <xdr:spPr bwMode="auto">
        <a:xfrm flipV="1">
          <a:off x="2908300" y="2987085"/>
          <a:ext cx="698500" cy="5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59213</xdr:rowOff>
    </xdr:from>
    <xdr:to>
      <xdr:col>29</xdr:col>
      <xdr:colOff>177800</xdr:colOff>
      <xdr:row>17</xdr:row>
      <xdr:rowOff>160813</xdr:rowOff>
    </xdr:to>
    <xdr:sp macro="" textlink="">
      <xdr:nvSpPr>
        <xdr:cNvPr id="71" name="楕円 70"/>
        <xdr:cNvSpPr/>
      </xdr:nvSpPr>
      <xdr:spPr bwMode="auto">
        <a:xfrm>
          <a:off x="5600700" y="302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75740</xdr:rowOff>
    </xdr:from>
    <xdr:ext cx="762000" cy="259045"/>
    <xdr:sp macro="" textlink="">
      <xdr:nvSpPr>
        <xdr:cNvPr id="72" name="人口1人当たり決算額の推移該当値テキスト130"/>
        <xdr:cNvSpPr txBox="1"/>
      </xdr:nvSpPr>
      <xdr:spPr>
        <a:xfrm>
          <a:off x="5740400" y="286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41251</xdr:rowOff>
    </xdr:from>
    <xdr:to>
      <xdr:col>26</xdr:col>
      <xdr:colOff>101600</xdr:colOff>
      <xdr:row>17</xdr:row>
      <xdr:rowOff>142851</xdr:rowOff>
    </xdr:to>
    <xdr:sp macro="" textlink="">
      <xdr:nvSpPr>
        <xdr:cNvPr id="73" name="楕円 72"/>
        <xdr:cNvSpPr/>
      </xdr:nvSpPr>
      <xdr:spPr bwMode="auto">
        <a:xfrm>
          <a:off x="49530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153028</xdr:rowOff>
    </xdr:from>
    <xdr:ext cx="736600" cy="259045"/>
    <xdr:sp macro="" textlink="">
      <xdr:nvSpPr>
        <xdr:cNvPr id="74" name="テキスト ボックス 73"/>
        <xdr:cNvSpPr txBox="1"/>
      </xdr:nvSpPr>
      <xdr:spPr>
        <a:xfrm>
          <a:off x="4622800" y="277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8562</xdr:rowOff>
    </xdr:from>
    <xdr:to>
      <xdr:col>22</xdr:col>
      <xdr:colOff>165100</xdr:colOff>
      <xdr:row>17</xdr:row>
      <xdr:rowOff>110162</xdr:rowOff>
    </xdr:to>
    <xdr:sp macro="" textlink="">
      <xdr:nvSpPr>
        <xdr:cNvPr id="75" name="楕円 74"/>
        <xdr:cNvSpPr/>
      </xdr:nvSpPr>
      <xdr:spPr bwMode="auto">
        <a:xfrm>
          <a:off x="4254500" y="297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120339</xdr:rowOff>
    </xdr:from>
    <xdr:ext cx="762000" cy="259045"/>
    <xdr:sp macro="" textlink="">
      <xdr:nvSpPr>
        <xdr:cNvPr id="76" name="テキスト ボックス 75"/>
        <xdr:cNvSpPr txBox="1"/>
      </xdr:nvSpPr>
      <xdr:spPr>
        <a:xfrm>
          <a:off x="3924300" y="273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145460</xdr:rowOff>
    </xdr:from>
    <xdr:to>
      <xdr:col>19</xdr:col>
      <xdr:colOff>38100</xdr:colOff>
      <xdr:row>17</xdr:row>
      <xdr:rowOff>75610</xdr:rowOff>
    </xdr:to>
    <xdr:sp macro="" textlink="">
      <xdr:nvSpPr>
        <xdr:cNvPr id="77" name="楕円 76"/>
        <xdr:cNvSpPr/>
      </xdr:nvSpPr>
      <xdr:spPr bwMode="auto">
        <a:xfrm>
          <a:off x="3556000" y="293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85787</xdr:rowOff>
    </xdr:from>
    <xdr:ext cx="762000" cy="259045"/>
    <xdr:sp macro="" textlink="">
      <xdr:nvSpPr>
        <xdr:cNvPr id="78" name="テキスト ボックス 77"/>
        <xdr:cNvSpPr txBox="1"/>
      </xdr:nvSpPr>
      <xdr:spPr>
        <a:xfrm>
          <a:off x="3225800" y="270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28091</xdr:rowOff>
    </xdr:from>
    <xdr:to>
      <xdr:col>15</xdr:col>
      <xdr:colOff>101600</xdr:colOff>
      <xdr:row>17</xdr:row>
      <xdr:rowOff>129691</xdr:rowOff>
    </xdr:to>
    <xdr:sp macro="" textlink="">
      <xdr:nvSpPr>
        <xdr:cNvPr id="79" name="楕円 78"/>
        <xdr:cNvSpPr/>
      </xdr:nvSpPr>
      <xdr:spPr bwMode="auto">
        <a:xfrm>
          <a:off x="2857500" y="299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139868</xdr:rowOff>
    </xdr:from>
    <xdr:ext cx="762000" cy="259045"/>
    <xdr:sp macro="" textlink="">
      <xdr:nvSpPr>
        <xdr:cNvPr id="80" name="テキスト ボックス 79"/>
        <xdr:cNvSpPr txBox="1"/>
      </xdr:nvSpPr>
      <xdr:spPr>
        <a:xfrm>
          <a:off x="2527300" y="275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252762</xdr:rowOff>
    </xdr:from>
    <xdr:to>
      <xdr:col>29</xdr:col>
      <xdr:colOff>127000</xdr:colOff>
      <xdr:row>34</xdr:row>
      <xdr:rowOff>33111</xdr:rowOff>
    </xdr:to>
    <xdr:cxnSp macro="">
      <xdr:nvCxnSpPr>
        <xdr:cNvPr id="115" name="直線コネクタ 114"/>
        <xdr:cNvCxnSpPr/>
      </xdr:nvCxnSpPr>
      <xdr:spPr bwMode="auto">
        <a:xfrm>
          <a:off x="5003800" y="6177312"/>
          <a:ext cx="647700" cy="12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252762</xdr:rowOff>
    </xdr:from>
    <xdr:to>
      <xdr:col>26</xdr:col>
      <xdr:colOff>50800</xdr:colOff>
      <xdr:row>33</xdr:row>
      <xdr:rowOff>255179</xdr:rowOff>
    </xdr:to>
    <xdr:cxnSp macro="">
      <xdr:nvCxnSpPr>
        <xdr:cNvPr id="118" name="直線コネクタ 117"/>
        <xdr:cNvCxnSpPr/>
      </xdr:nvCxnSpPr>
      <xdr:spPr bwMode="auto">
        <a:xfrm flipV="1">
          <a:off x="4305300" y="6177312"/>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255179</xdr:rowOff>
    </xdr:from>
    <xdr:to>
      <xdr:col>22</xdr:col>
      <xdr:colOff>114300</xdr:colOff>
      <xdr:row>33</xdr:row>
      <xdr:rowOff>314125</xdr:rowOff>
    </xdr:to>
    <xdr:cxnSp macro="">
      <xdr:nvCxnSpPr>
        <xdr:cNvPr id="121" name="直線コネクタ 120"/>
        <xdr:cNvCxnSpPr/>
      </xdr:nvCxnSpPr>
      <xdr:spPr bwMode="auto">
        <a:xfrm flipV="1">
          <a:off x="3606800" y="6179729"/>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314125</xdr:rowOff>
    </xdr:from>
    <xdr:to>
      <xdr:col>18</xdr:col>
      <xdr:colOff>177800</xdr:colOff>
      <xdr:row>33</xdr:row>
      <xdr:rowOff>322094</xdr:rowOff>
    </xdr:to>
    <xdr:cxnSp macro="">
      <xdr:nvCxnSpPr>
        <xdr:cNvPr id="124" name="直線コネクタ 123"/>
        <xdr:cNvCxnSpPr/>
      </xdr:nvCxnSpPr>
      <xdr:spPr bwMode="auto">
        <a:xfrm flipV="1">
          <a:off x="2908300" y="6238675"/>
          <a:ext cx="6985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325211</xdr:rowOff>
    </xdr:from>
    <xdr:to>
      <xdr:col>29</xdr:col>
      <xdr:colOff>177800</xdr:colOff>
      <xdr:row>34</xdr:row>
      <xdr:rowOff>83911</xdr:rowOff>
    </xdr:to>
    <xdr:sp macro="" textlink="">
      <xdr:nvSpPr>
        <xdr:cNvPr id="134" name="楕円 133"/>
        <xdr:cNvSpPr/>
      </xdr:nvSpPr>
      <xdr:spPr bwMode="auto">
        <a:xfrm>
          <a:off x="5600700" y="624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170288</xdr:rowOff>
    </xdr:from>
    <xdr:ext cx="762000" cy="259045"/>
    <xdr:sp macro="" textlink="">
      <xdr:nvSpPr>
        <xdr:cNvPr id="135" name="人口1人当たり決算額の推移該当値テキスト445"/>
        <xdr:cNvSpPr txBox="1"/>
      </xdr:nvSpPr>
      <xdr:spPr>
        <a:xfrm>
          <a:off x="5740400" y="609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201962</xdr:rowOff>
    </xdr:from>
    <xdr:to>
      <xdr:col>26</xdr:col>
      <xdr:colOff>101600</xdr:colOff>
      <xdr:row>33</xdr:row>
      <xdr:rowOff>303562</xdr:rowOff>
    </xdr:to>
    <xdr:sp macro="" textlink="">
      <xdr:nvSpPr>
        <xdr:cNvPr id="136" name="楕円 135"/>
        <xdr:cNvSpPr/>
      </xdr:nvSpPr>
      <xdr:spPr bwMode="auto">
        <a:xfrm>
          <a:off x="4953000" y="612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142289</xdr:rowOff>
    </xdr:from>
    <xdr:ext cx="736600" cy="259045"/>
    <xdr:sp macro="" textlink="">
      <xdr:nvSpPr>
        <xdr:cNvPr id="137" name="テキスト ボックス 136"/>
        <xdr:cNvSpPr txBox="1"/>
      </xdr:nvSpPr>
      <xdr:spPr>
        <a:xfrm>
          <a:off x="4622800" y="589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204379</xdr:rowOff>
    </xdr:from>
    <xdr:to>
      <xdr:col>22</xdr:col>
      <xdr:colOff>165100</xdr:colOff>
      <xdr:row>33</xdr:row>
      <xdr:rowOff>305979</xdr:rowOff>
    </xdr:to>
    <xdr:sp macro="" textlink="">
      <xdr:nvSpPr>
        <xdr:cNvPr id="138" name="楕円 137"/>
        <xdr:cNvSpPr/>
      </xdr:nvSpPr>
      <xdr:spPr bwMode="auto">
        <a:xfrm>
          <a:off x="4254500" y="612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144706</xdr:rowOff>
    </xdr:from>
    <xdr:ext cx="762000" cy="259045"/>
    <xdr:sp macro="" textlink="">
      <xdr:nvSpPr>
        <xdr:cNvPr id="139" name="テキスト ボックス 138"/>
        <xdr:cNvSpPr txBox="1"/>
      </xdr:nvSpPr>
      <xdr:spPr>
        <a:xfrm>
          <a:off x="3924300" y="589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263325</xdr:rowOff>
    </xdr:from>
    <xdr:to>
      <xdr:col>19</xdr:col>
      <xdr:colOff>38100</xdr:colOff>
      <xdr:row>34</xdr:row>
      <xdr:rowOff>22025</xdr:rowOff>
    </xdr:to>
    <xdr:sp macro="" textlink="">
      <xdr:nvSpPr>
        <xdr:cNvPr id="140" name="楕円 139"/>
        <xdr:cNvSpPr/>
      </xdr:nvSpPr>
      <xdr:spPr bwMode="auto">
        <a:xfrm>
          <a:off x="3556000" y="618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32202</xdr:rowOff>
    </xdr:from>
    <xdr:ext cx="762000" cy="259045"/>
    <xdr:sp macro="" textlink="">
      <xdr:nvSpPr>
        <xdr:cNvPr id="141" name="テキスト ボックス 140"/>
        <xdr:cNvSpPr txBox="1"/>
      </xdr:nvSpPr>
      <xdr:spPr>
        <a:xfrm>
          <a:off x="3225800" y="595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271294</xdr:rowOff>
    </xdr:from>
    <xdr:to>
      <xdr:col>15</xdr:col>
      <xdr:colOff>101600</xdr:colOff>
      <xdr:row>34</xdr:row>
      <xdr:rowOff>29994</xdr:rowOff>
    </xdr:to>
    <xdr:sp macro="" textlink="">
      <xdr:nvSpPr>
        <xdr:cNvPr id="142" name="楕円 141"/>
        <xdr:cNvSpPr/>
      </xdr:nvSpPr>
      <xdr:spPr bwMode="auto">
        <a:xfrm>
          <a:off x="2857500" y="619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40171</xdr:rowOff>
    </xdr:from>
    <xdr:ext cx="762000" cy="259045"/>
    <xdr:sp macro="" textlink="">
      <xdr:nvSpPr>
        <xdr:cNvPr id="143" name="テキスト ボックス 142"/>
        <xdr:cNvSpPr txBox="1"/>
      </xdr:nvSpPr>
      <xdr:spPr>
        <a:xfrm>
          <a:off x="2527300" y="596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50774</xdr:rowOff>
    </xdr:from>
    <xdr:to>
      <xdr:col>24</xdr:col>
      <xdr:colOff>63500</xdr:colOff>
      <xdr:row>34</xdr:row>
      <xdr:rowOff>87547</xdr:rowOff>
    </xdr:to>
    <xdr:cxnSp macro="">
      <xdr:nvCxnSpPr>
        <xdr:cNvPr id="63" name="直線コネクタ 62"/>
        <xdr:cNvCxnSpPr/>
      </xdr:nvCxnSpPr>
      <xdr:spPr>
        <a:xfrm>
          <a:off x="3797300" y="5880074"/>
          <a:ext cx="8382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30690</xdr:rowOff>
    </xdr:from>
    <xdr:to>
      <xdr:col>19</xdr:col>
      <xdr:colOff>177800</xdr:colOff>
      <xdr:row>34</xdr:row>
      <xdr:rowOff>50774</xdr:rowOff>
    </xdr:to>
    <xdr:cxnSp macro="">
      <xdr:nvCxnSpPr>
        <xdr:cNvPr id="66" name="直線コネクタ 65"/>
        <xdr:cNvCxnSpPr/>
      </xdr:nvCxnSpPr>
      <xdr:spPr>
        <a:xfrm>
          <a:off x="2908300" y="585999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3161</xdr:rowOff>
    </xdr:from>
    <xdr:to>
      <xdr:col>15</xdr:col>
      <xdr:colOff>50800</xdr:colOff>
      <xdr:row>34</xdr:row>
      <xdr:rowOff>30690</xdr:rowOff>
    </xdr:to>
    <xdr:cxnSp macro="">
      <xdr:nvCxnSpPr>
        <xdr:cNvPr id="69" name="直線コネクタ 68"/>
        <xdr:cNvCxnSpPr/>
      </xdr:nvCxnSpPr>
      <xdr:spPr>
        <a:xfrm>
          <a:off x="2019300" y="5832461"/>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3161</xdr:rowOff>
    </xdr:from>
    <xdr:to>
      <xdr:col>10</xdr:col>
      <xdr:colOff>114300</xdr:colOff>
      <xdr:row>34</xdr:row>
      <xdr:rowOff>53256</xdr:rowOff>
    </xdr:to>
    <xdr:cxnSp macro="">
      <xdr:nvCxnSpPr>
        <xdr:cNvPr id="72" name="直線コネクタ 71"/>
        <xdr:cNvCxnSpPr/>
      </xdr:nvCxnSpPr>
      <xdr:spPr>
        <a:xfrm flipV="1">
          <a:off x="1130300" y="5832461"/>
          <a:ext cx="8890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36747</xdr:rowOff>
    </xdr:from>
    <xdr:to>
      <xdr:col>24</xdr:col>
      <xdr:colOff>114300</xdr:colOff>
      <xdr:row>34</xdr:row>
      <xdr:rowOff>138347</xdr:rowOff>
    </xdr:to>
    <xdr:sp macro="" textlink="">
      <xdr:nvSpPr>
        <xdr:cNvPr id="82" name="楕円 81"/>
        <xdr:cNvSpPr/>
      </xdr:nvSpPr>
      <xdr:spPr>
        <a:xfrm>
          <a:off x="4584700" y="58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59624</xdr:rowOff>
    </xdr:from>
    <xdr:ext cx="534377" cy="259045"/>
    <xdr:sp macro="" textlink="">
      <xdr:nvSpPr>
        <xdr:cNvPr id="83" name="人件費該当値テキスト"/>
        <xdr:cNvSpPr txBox="1"/>
      </xdr:nvSpPr>
      <xdr:spPr>
        <a:xfrm>
          <a:off x="4686300" y="571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171424</xdr:rowOff>
    </xdr:from>
    <xdr:to>
      <xdr:col>20</xdr:col>
      <xdr:colOff>38100</xdr:colOff>
      <xdr:row>34</xdr:row>
      <xdr:rowOff>101574</xdr:rowOff>
    </xdr:to>
    <xdr:sp macro="" textlink="">
      <xdr:nvSpPr>
        <xdr:cNvPr id="84" name="楕円 83"/>
        <xdr:cNvSpPr/>
      </xdr:nvSpPr>
      <xdr:spPr>
        <a:xfrm>
          <a:off x="3746500" y="58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118101</xdr:rowOff>
    </xdr:from>
    <xdr:ext cx="534377" cy="259045"/>
    <xdr:sp macro="" textlink="">
      <xdr:nvSpPr>
        <xdr:cNvPr id="85" name="テキスト ボックス 84"/>
        <xdr:cNvSpPr txBox="1"/>
      </xdr:nvSpPr>
      <xdr:spPr>
        <a:xfrm>
          <a:off x="3530111" y="56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151340</xdr:rowOff>
    </xdr:from>
    <xdr:to>
      <xdr:col>15</xdr:col>
      <xdr:colOff>101600</xdr:colOff>
      <xdr:row>34</xdr:row>
      <xdr:rowOff>81490</xdr:rowOff>
    </xdr:to>
    <xdr:sp macro="" textlink="">
      <xdr:nvSpPr>
        <xdr:cNvPr id="86" name="楕円 85"/>
        <xdr:cNvSpPr/>
      </xdr:nvSpPr>
      <xdr:spPr>
        <a:xfrm>
          <a:off x="2857500" y="58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98017</xdr:rowOff>
    </xdr:from>
    <xdr:ext cx="534377" cy="259045"/>
    <xdr:sp macro="" textlink="">
      <xdr:nvSpPr>
        <xdr:cNvPr id="87" name="テキスト ボックス 86"/>
        <xdr:cNvSpPr txBox="1"/>
      </xdr:nvSpPr>
      <xdr:spPr>
        <a:xfrm>
          <a:off x="2641111" y="55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123811</xdr:rowOff>
    </xdr:from>
    <xdr:to>
      <xdr:col>10</xdr:col>
      <xdr:colOff>165100</xdr:colOff>
      <xdr:row>34</xdr:row>
      <xdr:rowOff>53961</xdr:rowOff>
    </xdr:to>
    <xdr:sp macro="" textlink="">
      <xdr:nvSpPr>
        <xdr:cNvPr id="88" name="楕円 87"/>
        <xdr:cNvSpPr/>
      </xdr:nvSpPr>
      <xdr:spPr>
        <a:xfrm>
          <a:off x="1968500" y="57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70488</xdr:rowOff>
    </xdr:from>
    <xdr:ext cx="534377" cy="259045"/>
    <xdr:sp macro="" textlink="">
      <xdr:nvSpPr>
        <xdr:cNvPr id="89" name="テキスト ボックス 88"/>
        <xdr:cNvSpPr txBox="1"/>
      </xdr:nvSpPr>
      <xdr:spPr>
        <a:xfrm>
          <a:off x="1752111" y="55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2456</xdr:rowOff>
    </xdr:from>
    <xdr:to>
      <xdr:col>6</xdr:col>
      <xdr:colOff>38100</xdr:colOff>
      <xdr:row>34</xdr:row>
      <xdr:rowOff>104056</xdr:rowOff>
    </xdr:to>
    <xdr:sp macro="" textlink="">
      <xdr:nvSpPr>
        <xdr:cNvPr id="90" name="楕円 89"/>
        <xdr:cNvSpPr/>
      </xdr:nvSpPr>
      <xdr:spPr>
        <a:xfrm>
          <a:off x="1079500" y="58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120583</xdr:rowOff>
    </xdr:from>
    <xdr:ext cx="534377" cy="259045"/>
    <xdr:sp macro="" textlink="">
      <xdr:nvSpPr>
        <xdr:cNvPr id="91" name="テキスト ボックス 90"/>
        <xdr:cNvSpPr txBox="1"/>
      </xdr:nvSpPr>
      <xdr:spPr>
        <a:xfrm>
          <a:off x="863111" y="56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20762</xdr:rowOff>
    </xdr:from>
    <xdr:to>
      <xdr:col>24</xdr:col>
      <xdr:colOff>63500</xdr:colOff>
      <xdr:row>58</xdr:row>
      <xdr:rowOff>38060</xdr:rowOff>
    </xdr:to>
    <xdr:cxnSp macro="">
      <xdr:nvCxnSpPr>
        <xdr:cNvPr id="123" name="直線コネクタ 122"/>
        <xdr:cNvCxnSpPr/>
      </xdr:nvCxnSpPr>
      <xdr:spPr>
        <a:xfrm flipV="1">
          <a:off x="3797300" y="9964862"/>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38060</xdr:rowOff>
    </xdr:from>
    <xdr:to>
      <xdr:col>19</xdr:col>
      <xdr:colOff>177800</xdr:colOff>
      <xdr:row>58</xdr:row>
      <xdr:rowOff>44297</xdr:rowOff>
    </xdr:to>
    <xdr:cxnSp macro="">
      <xdr:nvCxnSpPr>
        <xdr:cNvPr id="126" name="直線コネクタ 125"/>
        <xdr:cNvCxnSpPr/>
      </xdr:nvCxnSpPr>
      <xdr:spPr>
        <a:xfrm flipV="1">
          <a:off x="2908300" y="9982160"/>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44297</xdr:rowOff>
    </xdr:from>
    <xdr:to>
      <xdr:col>15</xdr:col>
      <xdr:colOff>50800</xdr:colOff>
      <xdr:row>58</xdr:row>
      <xdr:rowOff>90519</xdr:rowOff>
    </xdr:to>
    <xdr:cxnSp macro="">
      <xdr:nvCxnSpPr>
        <xdr:cNvPr id="129" name="直線コネクタ 128"/>
        <xdr:cNvCxnSpPr/>
      </xdr:nvCxnSpPr>
      <xdr:spPr>
        <a:xfrm flipV="1">
          <a:off x="2019300" y="9988397"/>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90519</xdr:rowOff>
    </xdr:from>
    <xdr:to>
      <xdr:col>10</xdr:col>
      <xdr:colOff>114300</xdr:colOff>
      <xdr:row>58</xdr:row>
      <xdr:rowOff>104986</xdr:rowOff>
    </xdr:to>
    <xdr:cxnSp macro="">
      <xdr:nvCxnSpPr>
        <xdr:cNvPr id="132" name="直線コネクタ 131"/>
        <xdr:cNvCxnSpPr/>
      </xdr:nvCxnSpPr>
      <xdr:spPr>
        <a:xfrm flipV="1">
          <a:off x="1130300" y="10034619"/>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141412</xdr:rowOff>
    </xdr:from>
    <xdr:to>
      <xdr:col>24</xdr:col>
      <xdr:colOff>114300</xdr:colOff>
      <xdr:row>58</xdr:row>
      <xdr:rowOff>71562</xdr:rowOff>
    </xdr:to>
    <xdr:sp macro="" textlink="">
      <xdr:nvSpPr>
        <xdr:cNvPr id="142" name="楕円 141"/>
        <xdr:cNvSpPr/>
      </xdr:nvSpPr>
      <xdr:spPr>
        <a:xfrm>
          <a:off x="4584700" y="99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119839</xdr:rowOff>
    </xdr:from>
    <xdr:ext cx="534377" cy="259045"/>
    <xdr:sp macro="" textlink="">
      <xdr:nvSpPr>
        <xdr:cNvPr id="143" name="物件費該当値テキスト"/>
        <xdr:cNvSpPr txBox="1"/>
      </xdr:nvSpPr>
      <xdr:spPr>
        <a:xfrm>
          <a:off x="4686300" y="98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158710</xdr:rowOff>
    </xdr:from>
    <xdr:to>
      <xdr:col>20</xdr:col>
      <xdr:colOff>38100</xdr:colOff>
      <xdr:row>58</xdr:row>
      <xdr:rowOff>88860</xdr:rowOff>
    </xdr:to>
    <xdr:sp macro="" textlink="">
      <xdr:nvSpPr>
        <xdr:cNvPr id="144" name="楕円 143"/>
        <xdr:cNvSpPr/>
      </xdr:nvSpPr>
      <xdr:spPr>
        <a:xfrm>
          <a:off x="3746500" y="9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79987</xdr:rowOff>
    </xdr:from>
    <xdr:ext cx="534377" cy="259045"/>
    <xdr:sp macro="" textlink="">
      <xdr:nvSpPr>
        <xdr:cNvPr id="145" name="テキスト ボックス 144"/>
        <xdr:cNvSpPr txBox="1"/>
      </xdr:nvSpPr>
      <xdr:spPr>
        <a:xfrm>
          <a:off x="3530111" y="10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164947</xdr:rowOff>
    </xdr:from>
    <xdr:to>
      <xdr:col>15</xdr:col>
      <xdr:colOff>101600</xdr:colOff>
      <xdr:row>58</xdr:row>
      <xdr:rowOff>95097</xdr:rowOff>
    </xdr:to>
    <xdr:sp macro="" textlink="">
      <xdr:nvSpPr>
        <xdr:cNvPr id="146" name="楕円 145"/>
        <xdr:cNvSpPr/>
      </xdr:nvSpPr>
      <xdr:spPr>
        <a:xfrm>
          <a:off x="2857500" y="99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86224</xdr:rowOff>
    </xdr:from>
    <xdr:ext cx="534377" cy="259045"/>
    <xdr:sp macro="" textlink="">
      <xdr:nvSpPr>
        <xdr:cNvPr id="147" name="テキスト ボックス 146"/>
        <xdr:cNvSpPr txBox="1"/>
      </xdr:nvSpPr>
      <xdr:spPr>
        <a:xfrm>
          <a:off x="2641111" y="100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39719</xdr:rowOff>
    </xdr:from>
    <xdr:to>
      <xdr:col>10</xdr:col>
      <xdr:colOff>165100</xdr:colOff>
      <xdr:row>58</xdr:row>
      <xdr:rowOff>141319</xdr:rowOff>
    </xdr:to>
    <xdr:sp macro="" textlink="">
      <xdr:nvSpPr>
        <xdr:cNvPr id="148" name="楕円 147"/>
        <xdr:cNvSpPr/>
      </xdr:nvSpPr>
      <xdr:spPr>
        <a:xfrm>
          <a:off x="1968500" y="99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132446</xdr:rowOff>
    </xdr:from>
    <xdr:ext cx="534377" cy="259045"/>
    <xdr:sp macro="" textlink="">
      <xdr:nvSpPr>
        <xdr:cNvPr id="149" name="テキスト ボックス 148"/>
        <xdr:cNvSpPr txBox="1"/>
      </xdr:nvSpPr>
      <xdr:spPr>
        <a:xfrm>
          <a:off x="1752111" y="100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54186</xdr:rowOff>
    </xdr:from>
    <xdr:to>
      <xdr:col>6</xdr:col>
      <xdr:colOff>38100</xdr:colOff>
      <xdr:row>58</xdr:row>
      <xdr:rowOff>155786</xdr:rowOff>
    </xdr:to>
    <xdr:sp macro="" textlink="">
      <xdr:nvSpPr>
        <xdr:cNvPr id="150" name="楕円 149"/>
        <xdr:cNvSpPr/>
      </xdr:nvSpPr>
      <xdr:spPr>
        <a:xfrm>
          <a:off x="1079500" y="99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146913</xdr:rowOff>
    </xdr:from>
    <xdr:ext cx="534377" cy="259045"/>
    <xdr:sp macro="" textlink="">
      <xdr:nvSpPr>
        <xdr:cNvPr id="151" name="テキスト ボックス 150"/>
        <xdr:cNvSpPr txBox="1"/>
      </xdr:nvSpPr>
      <xdr:spPr>
        <a:xfrm>
          <a:off x="863111" y="100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152502</xdr:rowOff>
    </xdr:from>
    <xdr:to>
      <xdr:col>24</xdr:col>
      <xdr:colOff>63500</xdr:colOff>
      <xdr:row>75</xdr:row>
      <xdr:rowOff>10770</xdr:rowOff>
    </xdr:to>
    <xdr:cxnSp macro="">
      <xdr:nvCxnSpPr>
        <xdr:cNvPr id="180" name="直線コネクタ 179"/>
        <xdr:cNvCxnSpPr/>
      </xdr:nvCxnSpPr>
      <xdr:spPr>
        <a:xfrm flipV="1">
          <a:off x="3797300" y="12496902"/>
          <a:ext cx="8382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10770</xdr:rowOff>
    </xdr:from>
    <xdr:to>
      <xdr:col>19</xdr:col>
      <xdr:colOff>177800</xdr:colOff>
      <xdr:row>75</xdr:row>
      <xdr:rowOff>126594</xdr:rowOff>
    </xdr:to>
    <xdr:cxnSp macro="">
      <xdr:nvCxnSpPr>
        <xdr:cNvPr id="183" name="直線コネクタ 182"/>
        <xdr:cNvCxnSpPr/>
      </xdr:nvCxnSpPr>
      <xdr:spPr>
        <a:xfrm flipV="1">
          <a:off x="2908300" y="12869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128727</xdr:rowOff>
    </xdr:from>
    <xdr:to>
      <xdr:col>15</xdr:col>
      <xdr:colOff>50800</xdr:colOff>
      <xdr:row>75</xdr:row>
      <xdr:rowOff>126594</xdr:rowOff>
    </xdr:to>
    <xdr:cxnSp macro="">
      <xdr:nvCxnSpPr>
        <xdr:cNvPr id="186" name="直線コネクタ 185"/>
        <xdr:cNvCxnSpPr/>
      </xdr:nvCxnSpPr>
      <xdr:spPr>
        <a:xfrm>
          <a:off x="2019300" y="12644577"/>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128727</xdr:rowOff>
    </xdr:from>
    <xdr:to>
      <xdr:col>10</xdr:col>
      <xdr:colOff>114300</xdr:colOff>
      <xdr:row>75</xdr:row>
      <xdr:rowOff>18009</xdr:rowOff>
    </xdr:to>
    <xdr:cxnSp macro="">
      <xdr:nvCxnSpPr>
        <xdr:cNvPr id="189" name="直線コネクタ 188"/>
        <xdr:cNvCxnSpPr/>
      </xdr:nvCxnSpPr>
      <xdr:spPr>
        <a:xfrm flipV="1">
          <a:off x="1130300" y="12644577"/>
          <a:ext cx="889000" cy="23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101702</xdr:rowOff>
    </xdr:from>
    <xdr:to>
      <xdr:col>24</xdr:col>
      <xdr:colOff>114300</xdr:colOff>
      <xdr:row>73</xdr:row>
      <xdr:rowOff>31852</xdr:rowOff>
    </xdr:to>
    <xdr:sp macro="" textlink="">
      <xdr:nvSpPr>
        <xdr:cNvPr id="199" name="楕円 198"/>
        <xdr:cNvSpPr/>
      </xdr:nvSpPr>
      <xdr:spPr>
        <a:xfrm>
          <a:off x="45847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124579</xdr:rowOff>
    </xdr:from>
    <xdr:ext cx="534377" cy="259045"/>
    <xdr:sp macro="" textlink="">
      <xdr:nvSpPr>
        <xdr:cNvPr id="200" name="維持補修費該当値テキスト"/>
        <xdr:cNvSpPr txBox="1"/>
      </xdr:nvSpPr>
      <xdr:spPr>
        <a:xfrm>
          <a:off x="4686300" y="122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131420</xdr:rowOff>
    </xdr:from>
    <xdr:to>
      <xdr:col>20</xdr:col>
      <xdr:colOff>38100</xdr:colOff>
      <xdr:row>75</xdr:row>
      <xdr:rowOff>61570</xdr:rowOff>
    </xdr:to>
    <xdr:sp macro="" textlink="">
      <xdr:nvSpPr>
        <xdr:cNvPr id="201" name="楕円 200"/>
        <xdr:cNvSpPr/>
      </xdr:nvSpPr>
      <xdr:spPr>
        <a:xfrm>
          <a:off x="3746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78097</xdr:rowOff>
    </xdr:from>
    <xdr:ext cx="469744" cy="259045"/>
    <xdr:sp macro="" textlink="">
      <xdr:nvSpPr>
        <xdr:cNvPr id="202" name="テキスト ボックス 201"/>
        <xdr:cNvSpPr txBox="1"/>
      </xdr:nvSpPr>
      <xdr:spPr>
        <a:xfrm>
          <a:off x="3562428" y="125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75794</xdr:rowOff>
    </xdr:from>
    <xdr:to>
      <xdr:col>15</xdr:col>
      <xdr:colOff>101600</xdr:colOff>
      <xdr:row>76</xdr:row>
      <xdr:rowOff>5944</xdr:rowOff>
    </xdr:to>
    <xdr:sp macro="" textlink="">
      <xdr:nvSpPr>
        <xdr:cNvPr id="203" name="楕円 202"/>
        <xdr:cNvSpPr/>
      </xdr:nvSpPr>
      <xdr:spPr>
        <a:xfrm>
          <a:off x="2857500" y="129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22471</xdr:rowOff>
    </xdr:from>
    <xdr:ext cx="469744" cy="259045"/>
    <xdr:sp macro="" textlink="">
      <xdr:nvSpPr>
        <xdr:cNvPr id="204" name="テキスト ボックス 203"/>
        <xdr:cNvSpPr txBox="1"/>
      </xdr:nvSpPr>
      <xdr:spPr>
        <a:xfrm>
          <a:off x="2673428" y="1270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77927</xdr:rowOff>
    </xdr:from>
    <xdr:to>
      <xdr:col>10</xdr:col>
      <xdr:colOff>165100</xdr:colOff>
      <xdr:row>74</xdr:row>
      <xdr:rowOff>8077</xdr:rowOff>
    </xdr:to>
    <xdr:sp macro="" textlink="">
      <xdr:nvSpPr>
        <xdr:cNvPr id="205" name="楕円 204"/>
        <xdr:cNvSpPr/>
      </xdr:nvSpPr>
      <xdr:spPr>
        <a:xfrm>
          <a:off x="1968500" y="12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24604</xdr:rowOff>
    </xdr:from>
    <xdr:ext cx="534377" cy="259045"/>
    <xdr:sp macro="" textlink="">
      <xdr:nvSpPr>
        <xdr:cNvPr id="206" name="テキスト ボックス 205"/>
        <xdr:cNvSpPr txBox="1"/>
      </xdr:nvSpPr>
      <xdr:spPr>
        <a:xfrm>
          <a:off x="1752111" y="123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138659</xdr:rowOff>
    </xdr:from>
    <xdr:to>
      <xdr:col>6</xdr:col>
      <xdr:colOff>38100</xdr:colOff>
      <xdr:row>75</xdr:row>
      <xdr:rowOff>68809</xdr:rowOff>
    </xdr:to>
    <xdr:sp macro="" textlink="">
      <xdr:nvSpPr>
        <xdr:cNvPr id="207" name="楕円 206"/>
        <xdr:cNvSpPr/>
      </xdr:nvSpPr>
      <xdr:spPr>
        <a:xfrm>
          <a:off x="1079500" y="128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85336</xdr:rowOff>
    </xdr:from>
    <xdr:ext cx="469744" cy="259045"/>
    <xdr:sp macro="" textlink="">
      <xdr:nvSpPr>
        <xdr:cNvPr id="208" name="テキスト ボックス 207"/>
        <xdr:cNvSpPr txBox="1"/>
      </xdr:nvSpPr>
      <xdr:spPr>
        <a:xfrm>
          <a:off x="895428" y="1260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22510</xdr:rowOff>
    </xdr:from>
    <xdr:to>
      <xdr:col>24</xdr:col>
      <xdr:colOff>63500</xdr:colOff>
      <xdr:row>97</xdr:row>
      <xdr:rowOff>24567</xdr:rowOff>
    </xdr:to>
    <xdr:cxnSp macro="">
      <xdr:nvCxnSpPr>
        <xdr:cNvPr id="240" name="直線コネクタ 239"/>
        <xdr:cNvCxnSpPr/>
      </xdr:nvCxnSpPr>
      <xdr:spPr>
        <a:xfrm>
          <a:off x="3797300" y="16653160"/>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22510</xdr:rowOff>
    </xdr:from>
    <xdr:to>
      <xdr:col>19</xdr:col>
      <xdr:colOff>177800</xdr:colOff>
      <xdr:row>97</xdr:row>
      <xdr:rowOff>93001</xdr:rowOff>
    </xdr:to>
    <xdr:cxnSp macro="">
      <xdr:nvCxnSpPr>
        <xdr:cNvPr id="243" name="直線コネクタ 242"/>
        <xdr:cNvCxnSpPr/>
      </xdr:nvCxnSpPr>
      <xdr:spPr>
        <a:xfrm flipV="1">
          <a:off x="2908300" y="16653160"/>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93001</xdr:rowOff>
    </xdr:from>
    <xdr:to>
      <xdr:col>15</xdr:col>
      <xdr:colOff>50800</xdr:colOff>
      <xdr:row>98</xdr:row>
      <xdr:rowOff>38610</xdr:rowOff>
    </xdr:to>
    <xdr:cxnSp macro="">
      <xdr:nvCxnSpPr>
        <xdr:cNvPr id="246" name="直線コネクタ 245"/>
        <xdr:cNvCxnSpPr/>
      </xdr:nvCxnSpPr>
      <xdr:spPr>
        <a:xfrm flipV="1">
          <a:off x="2019300" y="16723651"/>
          <a:ext cx="889000" cy="1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38610</xdr:rowOff>
    </xdr:from>
    <xdr:to>
      <xdr:col>10</xdr:col>
      <xdr:colOff>114300</xdr:colOff>
      <xdr:row>98</xdr:row>
      <xdr:rowOff>82272</xdr:rowOff>
    </xdr:to>
    <xdr:cxnSp macro="">
      <xdr:nvCxnSpPr>
        <xdr:cNvPr id="249" name="直線コネクタ 248"/>
        <xdr:cNvCxnSpPr/>
      </xdr:nvCxnSpPr>
      <xdr:spPr>
        <a:xfrm flipV="1">
          <a:off x="1130300" y="16840710"/>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145217</xdr:rowOff>
    </xdr:from>
    <xdr:to>
      <xdr:col>24</xdr:col>
      <xdr:colOff>114300</xdr:colOff>
      <xdr:row>97</xdr:row>
      <xdr:rowOff>75367</xdr:rowOff>
    </xdr:to>
    <xdr:sp macro="" textlink="">
      <xdr:nvSpPr>
        <xdr:cNvPr id="259" name="楕円 258"/>
        <xdr:cNvSpPr/>
      </xdr:nvSpPr>
      <xdr:spPr>
        <a:xfrm>
          <a:off x="4584700" y="166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123644</xdr:rowOff>
    </xdr:from>
    <xdr:ext cx="534377" cy="259045"/>
    <xdr:sp macro="" textlink="">
      <xdr:nvSpPr>
        <xdr:cNvPr id="260" name="扶助費該当値テキスト"/>
        <xdr:cNvSpPr txBox="1"/>
      </xdr:nvSpPr>
      <xdr:spPr>
        <a:xfrm>
          <a:off x="4686300" y="165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143160</xdr:rowOff>
    </xdr:from>
    <xdr:to>
      <xdr:col>20</xdr:col>
      <xdr:colOff>38100</xdr:colOff>
      <xdr:row>97</xdr:row>
      <xdr:rowOff>73310</xdr:rowOff>
    </xdr:to>
    <xdr:sp macro="" textlink="">
      <xdr:nvSpPr>
        <xdr:cNvPr id="261" name="楕円 260"/>
        <xdr:cNvSpPr/>
      </xdr:nvSpPr>
      <xdr:spPr>
        <a:xfrm>
          <a:off x="3746500" y="166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89837</xdr:rowOff>
    </xdr:from>
    <xdr:ext cx="534377" cy="259045"/>
    <xdr:sp macro="" textlink="">
      <xdr:nvSpPr>
        <xdr:cNvPr id="262" name="テキスト ボックス 261"/>
        <xdr:cNvSpPr txBox="1"/>
      </xdr:nvSpPr>
      <xdr:spPr>
        <a:xfrm>
          <a:off x="3530111" y="163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42201</xdr:rowOff>
    </xdr:from>
    <xdr:to>
      <xdr:col>15</xdr:col>
      <xdr:colOff>101600</xdr:colOff>
      <xdr:row>97</xdr:row>
      <xdr:rowOff>143801</xdr:rowOff>
    </xdr:to>
    <xdr:sp macro="" textlink="">
      <xdr:nvSpPr>
        <xdr:cNvPr id="263" name="楕円 262"/>
        <xdr:cNvSpPr/>
      </xdr:nvSpPr>
      <xdr:spPr>
        <a:xfrm>
          <a:off x="2857500" y="166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160328</xdr:rowOff>
    </xdr:from>
    <xdr:ext cx="534377" cy="259045"/>
    <xdr:sp macro="" textlink="">
      <xdr:nvSpPr>
        <xdr:cNvPr id="264" name="テキスト ボックス 263"/>
        <xdr:cNvSpPr txBox="1"/>
      </xdr:nvSpPr>
      <xdr:spPr>
        <a:xfrm>
          <a:off x="2641111" y="164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159260</xdr:rowOff>
    </xdr:from>
    <xdr:to>
      <xdr:col>10</xdr:col>
      <xdr:colOff>165100</xdr:colOff>
      <xdr:row>98</xdr:row>
      <xdr:rowOff>89410</xdr:rowOff>
    </xdr:to>
    <xdr:sp macro="" textlink="">
      <xdr:nvSpPr>
        <xdr:cNvPr id="265" name="楕円 264"/>
        <xdr:cNvSpPr/>
      </xdr:nvSpPr>
      <xdr:spPr>
        <a:xfrm>
          <a:off x="1968500" y="167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80537</xdr:rowOff>
    </xdr:from>
    <xdr:ext cx="534377" cy="259045"/>
    <xdr:sp macro="" textlink="">
      <xdr:nvSpPr>
        <xdr:cNvPr id="266" name="テキスト ボックス 265"/>
        <xdr:cNvSpPr txBox="1"/>
      </xdr:nvSpPr>
      <xdr:spPr>
        <a:xfrm>
          <a:off x="1752111" y="168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31472</xdr:rowOff>
    </xdr:from>
    <xdr:to>
      <xdr:col>6</xdr:col>
      <xdr:colOff>38100</xdr:colOff>
      <xdr:row>98</xdr:row>
      <xdr:rowOff>133072</xdr:rowOff>
    </xdr:to>
    <xdr:sp macro="" textlink="">
      <xdr:nvSpPr>
        <xdr:cNvPr id="267" name="楕円 266"/>
        <xdr:cNvSpPr/>
      </xdr:nvSpPr>
      <xdr:spPr>
        <a:xfrm>
          <a:off x="1079500" y="168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149599</xdr:rowOff>
    </xdr:from>
    <xdr:ext cx="534377" cy="259045"/>
    <xdr:sp macro="" textlink="">
      <xdr:nvSpPr>
        <xdr:cNvPr id="268" name="テキスト ボックス 267"/>
        <xdr:cNvSpPr txBox="1"/>
      </xdr:nvSpPr>
      <xdr:spPr>
        <a:xfrm>
          <a:off x="863111" y="166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158536</xdr:rowOff>
    </xdr:from>
    <xdr:to>
      <xdr:col>55</xdr:col>
      <xdr:colOff>0</xdr:colOff>
      <xdr:row>36</xdr:row>
      <xdr:rowOff>169589</xdr:rowOff>
    </xdr:to>
    <xdr:cxnSp macro="">
      <xdr:nvCxnSpPr>
        <xdr:cNvPr id="293" name="直線コネクタ 292"/>
        <xdr:cNvCxnSpPr/>
      </xdr:nvCxnSpPr>
      <xdr:spPr>
        <a:xfrm>
          <a:off x="9639300" y="6330736"/>
          <a:ext cx="8382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158536</xdr:rowOff>
    </xdr:from>
    <xdr:to>
      <xdr:col>50</xdr:col>
      <xdr:colOff>114300</xdr:colOff>
      <xdr:row>36</xdr:row>
      <xdr:rowOff>166286</xdr:rowOff>
    </xdr:to>
    <xdr:cxnSp macro="">
      <xdr:nvCxnSpPr>
        <xdr:cNvPr id="296" name="直線コネクタ 295"/>
        <xdr:cNvCxnSpPr/>
      </xdr:nvCxnSpPr>
      <xdr:spPr>
        <a:xfrm flipV="1">
          <a:off x="8750300" y="6330736"/>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166286</xdr:rowOff>
    </xdr:from>
    <xdr:to>
      <xdr:col>45</xdr:col>
      <xdr:colOff>177800</xdr:colOff>
      <xdr:row>37</xdr:row>
      <xdr:rowOff>51700</xdr:rowOff>
    </xdr:to>
    <xdr:cxnSp macro="">
      <xdr:nvCxnSpPr>
        <xdr:cNvPr id="299" name="直線コネクタ 298"/>
        <xdr:cNvCxnSpPr/>
      </xdr:nvCxnSpPr>
      <xdr:spPr>
        <a:xfrm flipV="1">
          <a:off x="7861300" y="6338486"/>
          <a:ext cx="8890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32624</xdr:rowOff>
    </xdr:from>
    <xdr:to>
      <xdr:col>41</xdr:col>
      <xdr:colOff>50800</xdr:colOff>
      <xdr:row>37</xdr:row>
      <xdr:rowOff>51700</xdr:rowOff>
    </xdr:to>
    <xdr:cxnSp macro="">
      <xdr:nvCxnSpPr>
        <xdr:cNvPr id="302" name="直線コネクタ 301"/>
        <xdr:cNvCxnSpPr/>
      </xdr:nvCxnSpPr>
      <xdr:spPr>
        <a:xfrm>
          <a:off x="6972300" y="6376274"/>
          <a:ext cx="8890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118789</xdr:rowOff>
    </xdr:from>
    <xdr:to>
      <xdr:col>55</xdr:col>
      <xdr:colOff>50800</xdr:colOff>
      <xdr:row>37</xdr:row>
      <xdr:rowOff>48939</xdr:rowOff>
    </xdr:to>
    <xdr:sp macro="" textlink="">
      <xdr:nvSpPr>
        <xdr:cNvPr id="312" name="楕円 311"/>
        <xdr:cNvSpPr/>
      </xdr:nvSpPr>
      <xdr:spPr>
        <a:xfrm>
          <a:off x="10426700" y="62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97216</xdr:rowOff>
    </xdr:from>
    <xdr:ext cx="534377" cy="259045"/>
    <xdr:sp macro="" textlink="">
      <xdr:nvSpPr>
        <xdr:cNvPr id="313" name="補助費等該当値テキスト"/>
        <xdr:cNvSpPr txBox="1"/>
      </xdr:nvSpPr>
      <xdr:spPr>
        <a:xfrm>
          <a:off x="10528300" y="6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107736</xdr:rowOff>
    </xdr:from>
    <xdr:to>
      <xdr:col>50</xdr:col>
      <xdr:colOff>165100</xdr:colOff>
      <xdr:row>37</xdr:row>
      <xdr:rowOff>37886</xdr:rowOff>
    </xdr:to>
    <xdr:sp macro="" textlink="">
      <xdr:nvSpPr>
        <xdr:cNvPr id="314" name="楕円 313"/>
        <xdr:cNvSpPr/>
      </xdr:nvSpPr>
      <xdr:spPr>
        <a:xfrm>
          <a:off x="9588500" y="62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29013</xdr:rowOff>
    </xdr:from>
    <xdr:ext cx="534377" cy="259045"/>
    <xdr:sp macro="" textlink="">
      <xdr:nvSpPr>
        <xdr:cNvPr id="315" name="テキスト ボックス 314"/>
        <xdr:cNvSpPr txBox="1"/>
      </xdr:nvSpPr>
      <xdr:spPr>
        <a:xfrm>
          <a:off x="9372111" y="63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115486</xdr:rowOff>
    </xdr:from>
    <xdr:to>
      <xdr:col>46</xdr:col>
      <xdr:colOff>38100</xdr:colOff>
      <xdr:row>37</xdr:row>
      <xdr:rowOff>45636</xdr:rowOff>
    </xdr:to>
    <xdr:sp macro="" textlink="">
      <xdr:nvSpPr>
        <xdr:cNvPr id="316" name="楕円 315"/>
        <xdr:cNvSpPr/>
      </xdr:nvSpPr>
      <xdr:spPr>
        <a:xfrm>
          <a:off x="8699500" y="62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36763</xdr:rowOff>
    </xdr:from>
    <xdr:ext cx="534377" cy="259045"/>
    <xdr:sp macro="" textlink="">
      <xdr:nvSpPr>
        <xdr:cNvPr id="317" name="テキスト ボックス 316"/>
        <xdr:cNvSpPr txBox="1"/>
      </xdr:nvSpPr>
      <xdr:spPr>
        <a:xfrm>
          <a:off x="8483111" y="63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900</xdr:rowOff>
    </xdr:from>
    <xdr:to>
      <xdr:col>41</xdr:col>
      <xdr:colOff>101600</xdr:colOff>
      <xdr:row>37</xdr:row>
      <xdr:rowOff>102500</xdr:rowOff>
    </xdr:to>
    <xdr:sp macro="" textlink="">
      <xdr:nvSpPr>
        <xdr:cNvPr id="318" name="楕円 317"/>
        <xdr:cNvSpPr/>
      </xdr:nvSpPr>
      <xdr:spPr>
        <a:xfrm>
          <a:off x="7810500" y="63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93627</xdr:rowOff>
    </xdr:from>
    <xdr:ext cx="534377" cy="259045"/>
    <xdr:sp macro="" textlink="">
      <xdr:nvSpPr>
        <xdr:cNvPr id="319" name="テキスト ボックス 318"/>
        <xdr:cNvSpPr txBox="1"/>
      </xdr:nvSpPr>
      <xdr:spPr>
        <a:xfrm>
          <a:off x="7594111" y="64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153274</xdr:rowOff>
    </xdr:from>
    <xdr:to>
      <xdr:col>36</xdr:col>
      <xdr:colOff>165100</xdr:colOff>
      <xdr:row>37</xdr:row>
      <xdr:rowOff>83424</xdr:rowOff>
    </xdr:to>
    <xdr:sp macro="" textlink="">
      <xdr:nvSpPr>
        <xdr:cNvPr id="320" name="楕円 319"/>
        <xdr:cNvSpPr/>
      </xdr:nvSpPr>
      <xdr:spPr>
        <a:xfrm>
          <a:off x="6921500" y="63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74551</xdr:rowOff>
    </xdr:from>
    <xdr:ext cx="534377" cy="259045"/>
    <xdr:sp macro="" textlink="">
      <xdr:nvSpPr>
        <xdr:cNvPr id="321" name="テキスト ボックス 320"/>
        <xdr:cNvSpPr txBox="1"/>
      </xdr:nvSpPr>
      <xdr:spPr>
        <a:xfrm>
          <a:off x="6705111" y="641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32174</xdr:rowOff>
    </xdr:from>
    <xdr:to>
      <xdr:col>55</xdr:col>
      <xdr:colOff>0</xdr:colOff>
      <xdr:row>57</xdr:row>
      <xdr:rowOff>108763</xdr:rowOff>
    </xdr:to>
    <xdr:cxnSp macro="">
      <xdr:nvCxnSpPr>
        <xdr:cNvPr id="350" name="直線コネクタ 349"/>
        <xdr:cNvCxnSpPr/>
      </xdr:nvCxnSpPr>
      <xdr:spPr>
        <a:xfrm flipV="1">
          <a:off x="9639300" y="9804824"/>
          <a:ext cx="838200" cy="7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46493</xdr:rowOff>
    </xdr:from>
    <xdr:to>
      <xdr:col>50</xdr:col>
      <xdr:colOff>114300</xdr:colOff>
      <xdr:row>57</xdr:row>
      <xdr:rowOff>108763</xdr:rowOff>
    </xdr:to>
    <xdr:cxnSp macro="">
      <xdr:nvCxnSpPr>
        <xdr:cNvPr id="353" name="直線コネクタ 352"/>
        <xdr:cNvCxnSpPr/>
      </xdr:nvCxnSpPr>
      <xdr:spPr>
        <a:xfrm>
          <a:off x="8750300" y="9819143"/>
          <a:ext cx="889000" cy="6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92715</xdr:rowOff>
    </xdr:from>
    <xdr:to>
      <xdr:col>45</xdr:col>
      <xdr:colOff>177800</xdr:colOff>
      <xdr:row>57</xdr:row>
      <xdr:rowOff>46493</xdr:rowOff>
    </xdr:to>
    <xdr:cxnSp macro="">
      <xdr:nvCxnSpPr>
        <xdr:cNvPr id="356" name="直線コネクタ 355"/>
        <xdr:cNvCxnSpPr/>
      </xdr:nvCxnSpPr>
      <xdr:spPr>
        <a:xfrm>
          <a:off x="7861300" y="9351015"/>
          <a:ext cx="889000" cy="4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156556</xdr:rowOff>
    </xdr:from>
    <xdr:to>
      <xdr:col>41</xdr:col>
      <xdr:colOff>50800</xdr:colOff>
      <xdr:row>54</xdr:row>
      <xdr:rowOff>92715</xdr:rowOff>
    </xdr:to>
    <xdr:cxnSp macro="">
      <xdr:nvCxnSpPr>
        <xdr:cNvPr id="359" name="直線コネクタ 358"/>
        <xdr:cNvCxnSpPr/>
      </xdr:nvCxnSpPr>
      <xdr:spPr>
        <a:xfrm>
          <a:off x="6972300" y="9243406"/>
          <a:ext cx="889000" cy="1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152824</xdr:rowOff>
    </xdr:from>
    <xdr:to>
      <xdr:col>55</xdr:col>
      <xdr:colOff>50800</xdr:colOff>
      <xdr:row>57</xdr:row>
      <xdr:rowOff>82974</xdr:rowOff>
    </xdr:to>
    <xdr:sp macro="" textlink="">
      <xdr:nvSpPr>
        <xdr:cNvPr id="369" name="楕円 368"/>
        <xdr:cNvSpPr/>
      </xdr:nvSpPr>
      <xdr:spPr>
        <a:xfrm>
          <a:off x="10426700" y="97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131251</xdr:rowOff>
    </xdr:from>
    <xdr:ext cx="534377" cy="259045"/>
    <xdr:sp macro="" textlink="">
      <xdr:nvSpPr>
        <xdr:cNvPr id="370" name="普通建設事業費該当値テキスト"/>
        <xdr:cNvSpPr txBox="1"/>
      </xdr:nvSpPr>
      <xdr:spPr>
        <a:xfrm>
          <a:off x="10528300" y="97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57963</xdr:rowOff>
    </xdr:from>
    <xdr:to>
      <xdr:col>50</xdr:col>
      <xdr:colOff>165100</xdr:colOff>
      <xdr:row>57</xdr:row>
      <xdr:rowOff>159563</xdr:rowOff>
    </xdr:to>
    <xdr:sp macro="" textlink="">
      <xdr:nvSpPr>
        <xdr:cNvPr id="371" name="楕円 370"/>
        <xdr:cNvSpPr/>
      </xdr:nvSpPr>
      <xdr:spPr>
        <a:xfrm>
          <a:off x="9588500" y="9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150690</xdr:rowOff>
    </xdr:from>
    <xdr:ext cx="534377" cy="259045"/>
    <xdr:sp macro="" textlink="">
      <xdr:nvSpPr>
        <xdr:cNvPr id="372" name="テキスト ボックス 371"/>
        <xdr:cNvSpPr txBox="1"/>
      </xdr:nvSpPr>
      <xdr:spPr>
        <a:xfrm>
          <a:off x="9372111" y="99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167143</xdr:rowOff>
    </xdr:from>
    <xdr:to>
      <xdr:col>46</xdr:col>
      <xdr:colOff>38100</xdr:colOff>
      <xdr:row>57</xdr:row>
      <xdr:rowOff>97293</xdr:rowOff>
    </xdr:to>
    <xdr:sp macro="" textlink="">
      <xdr:nvSpPr>
        <xdr:cNvPr id="373" name="楕円 372"/>
        <xdr:cNvSpPr/>
      </xdr:nvSpPr>
      <xdr:spPr>
        <a:xfrm>
          <a:off x="8699500" y="97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88420</xdr:rowOff>
    </xdr:from>
    <xdr:ext cx="534377" cy="259045"/>
    <xdr:sp macro="" textlink="">
      <xdr:nvSpPr>
        <xdr:cNvPr id="374" name="テキスト ボックス 373"/>
        <xdr:cNvSpPr txBox="1"/>
      </xdr:nvSpPr>
      <xdr:spPr>
        <a:xfrm>
          <a:off x="8483111" y="986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41915</xdr:rowOff>
    </xdr:from>
    <xdr:to>
      <xdr:col>41</xdr:col>
      <xdr:colOff>101600</xdr:colOff>
      <xdr:row>54</xdr:row>
      <xdr:rowOff>143515</xdr:rowOff>
    </xdr:to>
    <xdr:sp macro="" textlink="">
      <xdr:nvSpPr>
        <xdr:cNvPr id="375" name="楕円 374"/>
        <xdr:cNvSpPr/>
      </xdr:nvSpPr>
      <xdr:spPr>
        <a:xfrm>
          <a:off x="7810500" y="9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160042</xdr:rowOff>
    </xdr:from>
    <xdr:ext cx="599010" cy="259045"/>
    <xdr:sp macro="" textlink="">
      <xdr:nvSpPr>
        <xdr:cNvPr id="376" name="テキスト ボックス 375"/>
        <xdr:cNvSpPr txBox="1"/>
      </xdr:nvSpPr>
      <xdr:spPr>
        <a:xfrm>
          <a:off x="7561795" y="90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105756</xdr:rowOff>
    </xdr:from>
    <xdr:to>
      <xdr:col>36</xdr:col>
      <xdr:colOff>165100</xdr:colOff>
      <xdr:row>54</xdr:row>
      <xdr:rowOff>35906</xdr:rowOff>
    </xdr:to>
    <xdr:sp macro="" textlink="">
      <xdr:nvSpPr>
        <xdr:cNvPr id="377" name="楕円 376"/>
        <xdr:cNvSpPr/>
      </xdr:nvSpPr>
      <xdr:spPr>
        <a:xfrm>
          <a:off x="6921500" y="9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52433</xdr:rowOff>
    </xdr:from>
    <xdr:ext cx="599010" cy="259045"/>
    <xdr:sp macro="" textlink="">
      <xdr:nvSpPr>
        <xdr:cNvPr id="378" name="テキスト ボックス 377"/>
        <xdr:cNvSpPr txBox="1"/>
      </xdr:nvSpPr>
      <xdr:spPr>
        <a:xfrm>
          <a:off x="6672795" y="8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107238</xdr:rowOff>
    </xdr:from>
    <xdr:to>
      <xdr:col>55</xdr:col>
      <xdr:colOff>0</xdr:colOff>
      <xdr:row>77</xdr:row>
      <xdr:rowOff>100560</xdr:rowOff>
    </xdr:to>
    <xdr:cxnSp macro="">
      <xdr:nvCxnSpPr>
        <xdr:cNvPr id="409" name="直線コネクタ 408"/>
        <xdr:cNvCxnSpPr/>
      </xdr:nvCxnSpPr>
      <xdr:spPr>
        <a:xfrm flipV="1">
          <a:off x="9639300" y="13137438"/>
          <a:ext cx="838200" cy="1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33074</xdr:rowOff>
    </xdr:from>
    <xdr:to>
      <xdr:col>50</xdr:col>
      <xdr:colOff>114300</xdr:colOff>
      <xdr:row>77</xdr:row>
      <xdr:rowOff>100560</xdr:rowOff>
    </xdr:to>
    <xdr:cxnSp macro="">
      <xdr:nvCxnSpPr>
        <xdr:cNvPr id="412" name="直線コネクタ 411"/>
        <xdr:cNvCxnSpPr/>
      </xdr:nvCxnSpPr>
      <xdr:spPr>
        <a:xfrm>
          <a:off x="8750300" y="13234724"/>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31115</xdr:rowOff>
    </xdr:from>
    <xdr:to>
      <xdr:col>45</xdr:col>
      <xdr:colOff>177800</xdr:colOff>
      <xdr:row>77</xdr:row>
      <xdr:rowOff>33074</xdr:rowOff>
    </xdr:to>
    <xdr:cxnSp macro="">
      <xdr:nvCxnSpPr>
        <xdr:cNvPr id="415" name="直線コネクタ 414"/>
        <xdr:cNvCxnSpPr/>
      </xdr:nvCxnSpPr>
      <xdr:spPr>
        <a:xfrm>
          <a:off x="7861300" y="12718415"/>
          <a:ext cx="889000" cy="5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56438</xdr:rowOff>
    </xdr:from>
    <xdr:to>
      <xdr:col>55</xdr:col>
      <xdr:colOff>50800</xdr:colOff>
      <xdr:row>76</xdr:row>
      <xdr:rowOff>158038</xdr:rowOff>
    </xdr:to>
    <xdr:sp macro="" textlink="">
      <xdr:nvSpPr>
        <xdr:cNvPr id="425" name="楕円 424"/>
        <xdr:cNvSpPr/>
      </xdr:nvSpPr>
      <xdr:spPr>
        <a:xfrm>
          <a:off x="104267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79315</xdr:rowOff>
    </xdr:from>
    <xdr:ext cx="534377" cy="259045"/>
    <xdr:sp macro="" textlink="">
      <xdr:nvSpPr>
        <xdr:cNvPr id="426" name="普通建設事業費 （ うち新規整備　）該当値テキスト"/>
        <xdr:cNvSpPr txBox="1"/>
      </xdr:nvSpPr>
      <xdr:spPr>
        <a:xfrm>
          <a:off x="10528300" y="129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49760</xdr:rowOff>
    </xdr:from>
    <xdr:to>
      <xdr:col>50</xdr:col>
      <xdr:colOff>165100</xdr:colOff>
      <xdr:row>77</xdr:row>
      <xdr:rowOff>151360</xdr:rowOff>
    </xdr:to>
    <xdr:sp macro="" textlink="">
      <xdr:nvSpPr>
        <xdr:cNvPr id="427" name="楕円 426"/>
        <xdr:cNvSpPr/>
      </xdr:nvSpPr>
      <xdr:spPr>
        <a:xfrm>
          <a:off x="9588500" y="132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167887</xdr:rowOff>
    </xdr:from>
    <xdr:ext cx="534377" cy="259045"/>
    <xdr:sp macro="" textlink="">
      <xdr:nvSpPr>
        <xdr:cNvPr id="428" name="テキスト ボックス 427"/>
        <xdr:cNvSpPr txBox="1"/>
      </xdr:nvSpPr>
      <xdr:spPr>
        <a:xfrm>
          <a:off x="9372111" y="130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153724</xdr:rowOff>
    </xdr:from>
    <xdr:to>
      <xdr:col>46</xdr:col>
      <xdr:colOff>38100</xdr:colOff>
      <xdr:row>77</xdr:row>
      <xdr:rowOff>83874</xdr:rowOff>
    </xdr:to>
    <xdr:sp macro="" textlink="">
      <xdr:nvSpPr>
        <xdr:cNvPr id="429" name="楕円 428"/>
        <xdr:cNvSpPr/>
      </xdr:nvSpPr>
      <xdr:spPr>
        <a:xfrm>
          <a:off x="8699500" y="13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100402</xdr:rowOff>
    </xdr:from>
    <xdr:ext cx="534377" cy="259045"/>
    <xdr:sp macro="" textlink="">
      <xdr:nvSpPr>
        <xdr:cNvPr id="430" name="テキスト ボックス 429"/>
        <xdr:cNvSpPr txBox="1"/>
      </xdr:nvSpPr>
      <xdr:spPr>
        <a:xfrm>
          <a:off x="8483111" y="129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151765</xdr:rowOff>
    </xdr:from>
    <xdr:to>
      <xdr:col>41</xdr:col>
      <xdr:colOff>101600</xdr:colOff>
      <xdr:row>74</xdr:row>
      <xdr:rowOff>81915</xdr:rowOff>
    </xdr:to>
    <xdr:sp macro="" textlink="">
      <xdr:nvSpPr>
        <xdr:cNvPr id="431" name="楕円 430"/>
        <xdr:cNvSpPr/>
      </xdr:nvSpPr>
      <xdr:spPr>
        <a:xfrm>
          <a:off x="7810500" y="126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98442</xdr:rowOff>
    </xdr:from>
    <xdr:ext cx="534377" cy="259045"/>
    <xdr:sp macro="" textlink="">
      <xdr:nvSpPr>
        <xdr:cNvPr id="432" name="テキスト ボックス 431"/>
        <xdr:cNvSpPr txBox="1"/>
      </xdr:nvSpPr>
      <xdr:spPr>
        <a:xfrm>
          <a:off x="7594111" y="1244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67487</xdr:rowOff>
    </xdr:from>
    <xdr:to>
      <xdr:col>55</xdr:col>
      <xdr:colOff>0</xdr:colOff>
      <xdr:row>98</xdr:row>
      <xdr:rowOff>72237</xdr:rowOff>
    </xdr:to>
    <xdr:cxnSp macro="">
      <xdr:nvCxnSpPr>
        <xdr:cNvPr id="461" name="直線コネクタ 460"/>
        <xdr:cNvCxnSpPr/>
      </xdr:nvCxnSpPr>
      <xdr:spPr>
        <a:xfrm>
          <a:off x="9639300" y="16869587"/>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8255</xdr:rowOff>
    </xdr:from>
    <xdr:to>
      <xdr:col>50</xdr:col>
      <xdr:colOff>114300</xdr:colOff>
      <xdr:row>98</xdr:row>
      <xdr:rowOff>67487</xdr:rowOff>
    </xdr:to>
    <xdr:cxnSp macro="">
      <xdr:nvCxnSpPr>
        <xdr:cNvPr id="464" name="直線コネクタ 463"/>
        <xdr:cNvCxnSpPr/>
      </xdr:nvCxnSpPr>
      <xdr:spPr>
        <a:xfrm>
          <a:off x="8750300" y="16810355"/>
          <a:ext cx="889000" cy="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1436</xdr:rowOff>
    </xdr:from>
    <xdr:to>
      <xdr:col>45</xdr:col>
      <xdr:colOff>177800</xdr:colOff>
      <xdr:row>98</xdr:row>
      <xdr:rowOff>8255</xdr:rowOff>
    </xdr:to>
    <xdr:cxnSp macro="">
      <xdr:nvCxnSpPr>
        <xdr:cNvPr id="467" name="直線コネクタ 466"/>
        <xdr:cNvCxnSpPr/>
      </xdr:nvCxnSpPr>
      <xdr:spPr>
        <a:xfrm>
          <a:off x="7861300" y="16460636"/>
          <a:ext cx="889000" cy="3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21437</xdr:rowOff>
    </xdr:from>
    <xdr:to>
      <xdr:col>55</xdr:col>
      <xdr:colOff>50800</xdr:colOff>
      <xdr:row>98</xdr:row>
      <xdr:rowOff>123037</xdr:rowOff>
    </xdr:to>
    <xdr:sp macro="" textlink="">
      <xdr:nvSpPr>
        <xdr:cNvPr id="477" name="楕円 476"/>
        <xdr:cNvSpPr/>
      </xdr:nvSpPr>
      <xdr:spPr>
        <a:xfrm>
          <a:off x="104267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107814</xdr:rowOff>
    </xdr:from>
    <xdr:ext cx="534377" cy="259045"/>
    <xdr:sp macro="" textlink="">
      <xdr:nvSpPr>
        <xdr:cNvPr id="478" name="普通建設事業費 （ うち更新整備　）該当値テキスト"/>
        <xdr:cNvSpPr txBox="1"/>
      </xdr:nvSpPr>
      <xdr:spPr>
        <a:xfrm>
          <a:off x="10528300" y="167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16687</xdr:rowOff>
    </xdr:from>
    <xdr:to>
      <xdr:col>50</xdr:col>
      <xdr:colOff>165100</xdr:colOff>
      <xdr:row>98</xdr:row>
      <xdr:rowOff>118287</xdr:rowOff>
    </xdr:to>
    <xdr:sp macro="" textlink="">
      <xdr:nvSpPr>
        <xdr:cNvPr id="479" name="楕円 478"/>
        <xdr:cNvSpPr/>
      </xdr:nvSpPr>
      <xdr:spPr>
        <a:xfrm>
          <a:off x="9588500" y="168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109414</xdr:rowOff>
    </xdr:from>
    <xdr:ext cx="534377" cy="259045"/>
    <xdr:sp macro="" textlink="">
      <xdr:nvSpPr>
        <xdr:cNvPr id="480" name="テキスト ボックス 479"/>
        <xdr:cNvSpPr txBox="1"/>
      </xdr:nvSpPr>
      <xdr:spPr>
        <a:xfrm>
          <a:off x="9372111" y="169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128905</xdr:rowOff>
    </xdr:from>
    <xdr:to>
      <xdr:col>46</xdr:col>
      <xdr:colOff>38100</xdr:colOff>
      <xdr:row>98</xdr:row>
      <xdr:rowOff>59055</xdr:rowOff>
    </xdr:to>
    <xdr:sp macro="" textlink="">
      <xdr:nvSpPr>
        <xdr:cNvPr id="481" name="楕円 480"/>
        <xdr:cNvSpPr/>
      </xdr:nvSpPr>
      <xdr:spPr>
        <a:xfrm>
          <a:off x="869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50182</xdr:rowOff>
    </xdr:from>
    <xdr:ext cx="534377" cy="259045"/>
    <xdr:sp macro="" textlink="">
      <xdr:nvSpPr>
        <xdr:cNvPr id="482" name="テキスト ボックス 481"/>
        <xdr:cNvSpPr txBox="1"/>
      </xdr:nvSpPr>
      <xdr:spPr>
        <a:xfrm>
          <a:off x="8483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122086</xdr:rowOff>
    </xdr:from>
    <xdr:to>
      <xdr:col>41</xdr:col>
      <xdr:colOff>101600</xdr:colOff>
      <xdr:row>96</xdr:row>
      <xdr:rowOff>52236</xdr:rowOff>
    </xdr:to>
    <xdr:sp macro="" textlink="">
      <xdr:nvSpPr>
        <xdr:cNvPr id="483" name="楕円 482"/>
        <xdr:cNvSpPr/>
      </xdr:nvSpPr>
      <xdr:spPr>
        <a:xfrm>
          <a:off x="7810500" y="164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68763</xdr:rowOff>
    </xdr:from>
    <xdr:ext cx="534377" cy="259045"/>
    <xdr:sp macro="" textlink="">
      <xdr:nvSpPr>
        <xdr:cNvPr id="484" name="テキスト ボックス 483"/>
        <xdr:cNvSpPr txBox="1"/>
      </xdr:nvSpPr>
      <xdr:spPr>
        <a:xfrm>
          <a:off x="7594111" y="16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89499</xdr:rowOff>
    </xdr:from>
    <xdr:to>
      <xdr:col>85</xdr:col>
      <xdr:colOff>127000</xdr:colOff>
      <xdr:row>38</xdr:row>
      <xdr:rowOff>103837</xdr:rowOff>
    </xdr:to>
    <xdr:cxnSp macro="">
      <xdr:nvCxnSpPr>
        <xdr:cNvPr id="511" name="直線コネクタ 510"/>
        <xdr:cNvCxnSpPr/>
      </xdr:nvCxnSpPr>
      <xdr:spPr>
        <a:xfrm flipV="1">
          <a:off x="15481300" y="6604599"/>
          <a:ext cx="8382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103837</xdr:rowOff>
    </xdr:from>
    <xdr:to>
      <xdr:col>81</xdr:col>
      <xdr:colOff>50800</xdr:colOff>
      <xdr:row>38</xdr:row>
      <xdr:rowOff>139105</xdr:rowOff>
    </xdr:to>
    <xdr:cxnSp macro="">
      <xdr:nvCxnSpPr>
        <xdr:cNvPr id="514" name="直線コネクタ 513"/>
        <xdr:cNvCxnSpPr/>
      </xdr:nvCxnSpPr>
      <xdr:spPr>
        <a:xfrm flipV="1">
          <a:off x="14592300" y="6618937"/>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138520</xdr:rowOff>
    </xdr:from>
    <xdr:to>
      <xdr:col>76</xdr:col>
      <xdr:colOff>114300</xdr:colOff>
      <xdr:row>38</xdr:row>
      <xdr:rowOff>139105</xdr:rowOff>
    </xdr:to>
    <xdr:cxnSp macro="">
      <xdr:nvCxnSpPr>
        <xdr:cNvPr id="517" name="直線コネクタ 516"/>
        <xdr:cNvCxnSpPr/>
      </xdr:nvCxnSpPr>
      <xdr:spPr>
        <a:xfrm>
          <a:off x="13703300" y="6653620"/>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136930</xdr:rowOff>
    </xdr:from>
    <xdr:to>
      <xdr:col>71</xdr:col>
      <xdr:colOff>177800</xdr:colOff>
      <xdr:row>38</xdr:row>
      <xdr:rowOff>138520</xdr:rowOff>
    </xdr:to>
    <xdr:cxnSp macro="">
      <xdr:nvCxnSpPr>
        <xdr:cNvPr id="520" name="直線コネクタ 519"/>
        <xdr:cNvCxnSpPr/>
      </xdr:nvCxnSpPr>
      <xdr:spPr>
        <a:xfrm>
          <a:off x="12814300" y="6652030"/>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38699</xdr:rowOff>
    </xdr:from>
    <xdr:to>
      <xdr:col>85</xdr:col>
      <xdr:colOff>177800</xdr:colOff>
      <xdr:row>38</xdr:row>
      <xdr:rowOff>140299</xdr:rowOff>
    </xdr:to>
    <xdr:sp macro="" textlink="">
      <xdr:nvSpPr>
        <xdr:cNvPr id="530" name="楕円 529"/>
        <xdr:cNvSpPr/>
      </xdr:nvSpPr>
      <xdr:spPr>
        <a:xfrm>
          <a:off x="16268700" y="65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169527</xdr:rowOff>
    </xdr:from>
    <xdr:ext cx="469744" cy="259045"/>
    <xdr:sp macro="" textlink="">
      <xdr:nvSpPr>
        <xdr:cNvPr id="531" name="災害復旧事業費該当値テキスト"/>
        <xdr:cNvSpPr txBox="1"/>
      </xdr:nvSpPr>
      <xdr:spPr>
        <a:xfrm>
          <a:off x="16370300" y="634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53037</xdr:rowOff>
    </xdr:from>
    <xdr:to>
      <xdr:col>81</xdr:col>
      <xdr:colOff>101600</xdr:colOff>
      <xdr:row>38</xdr:row>
      <xdr:rowOff>154637</xdr:rowOff>
    </xdr:to>
    <xdr:sp macro="" textlink="">
      <xdr:nvSpPr>
        <xdr:cNvPr id="532" name="楕円 531"/>
        <xdr:cNvSpPr/>
      </xdr:nvSpPr>
      <xdr:spPr>
        <a:xfrm>
          <a:off x="15430500" y="6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171164</xdr:rowOff>
    </xdr:from>
    <xdr:ext cx="469744" cy="259045"/>
    <xdr:sp macro="" textlink="">
      <xdr:nvSpPr>
        <xdr:cNvPr id="533" name="テキスト ボックス 532"/>
        <xdr:cNvSpPr txBox="1"/>
      </xdr:nvSpPr>
      <xdr:spPr>
        <a:xfrm>
          <a:off x="15246428" y="634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88305</xdr:rowOff>
    </xdr:from>
    <xdr:to>
      <xdr:col>76</xdr:col>
      <xdr:colOff>165100</xdr:colOff>
      <xdr:row>39</xdr:row>
      <xdr:rowOff>18455</xdr:rowOff>
    </xdr:to>
    <xdr:sp macro="" textlink="">
      <xdr:nvSpPr>
        <xdr:cNvPr id="534" name="楕円 533"/>
        <xdr:cNvSpPr/>
      </xdr:nvSpPr>
      <xdr:spPr>
        <a:xfrm>
          <a:off x="14541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9582</xdr:rowOff>
    </xdr:from>
    <xdr:ext cx="313932" cy="259045"/>
    <xdr:sp macro="" textlink="">
      <xdr:nvSpPr>
        <xdr:cNvPr id="535" name="テキスト ボックス 534"/>
        <xdr:cNvSpPr txBox="1"/>
      </xdr:nvSpPr>
      <xdr:spPr>
        <a:xfrm>
          <a:off x="14435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87720</xdr:rowOff>
    </xdr:from>
    <xdr:to>
      <xdr:col>72</xdr:col>
      <xdr:colOff>38100</xdr:colOff>
      <xdr:row>39</xdr:row>
      <xdr:rowOff>17870</xdr:rowOff>
    </xdr:to>
    <xdr:sp macro="" textlink="">
      <xdr:nvSpPr>
        <xdr:cNvPr id="536" name="楕円 535"/>
        <xdr:cNvSpPr/>
      </xdr:nvSpPr>
      <xdr:spPr>
        <a:xfrm>
          <a:off x="13652500" y="66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8997</xdr:rowOff>
    </xdr:from>
    <xdr:ext cx="378565" cy="259045"/>
    <xdr:sp macro="" textlink="">
      <xdr:nvSpPr>
        <xdr:cNvPr id="537" name="テキスト ボックス 536"/>
        <xdr:cNvSpPr txBox="1"/>
      </xdr:nvSpPr>
      <xdr:spPr>
        <a:xfrm>
          <a:off x="13514017" y="669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86130</xdr:rowOff>
    </xdr:from>
    <xdr:to>
      <xdr:col>67</xdr:col>
      <xdr:colOff>101600</xdr:colOff>
      <xdr:row>39</xdr:row>
      <xdr:rowOff>16280</xdr:rowOff>
    </xdr:to>
    <xdr:sp macro="" textlink="">
      <xdr:nvSpPr>
        <xdr:cNvPr id="538" name="楕円 537"/>
        <xdr:cNvSpPr/>
      </xdr:nvSpPr>
      <xdr:spPr>
        <a:xfrm>
          <a:off x="12763500" y="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7407</xdr:rowOff>
    </xdr:from>
    <xdr:ext cx="378565" cy="259045"/>
    <xdr:sp macro="" textlink="">
      <xdr:nvSpPr>
        <xdr:cNvPr id="539" name="テキスト ボックス 538"/>
        <xdr:cNvSpPr txBox="1"/>
      </xdr:nvSpPr>
      <xdr:spPr>
        <a:xfrm>
          <a:off x="12625017" y="669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20681</xdr:rowOff>
    </xdr:from>
    <xdr:to>
      <xdr:col>85</xdr:col>
      <xdr:colOff>127000</xdr:colOff>
      <xdr:row>73</xdr:row>
      <xdr:rowOff>82240</xdr:rowOff>
    </xdr:to>
    <xdr:cxnSp macro="">
      <xdr:nvCxnSpPr>
        <xdr:cNvPr id="619" name="直線コネクタ 618"/>
        <xdr:cNvCxnSpPr/>
      </xdr:nvCxnSpPr>
      <xdr:spPr>
        <a:xfrm flipV="1">
          <a:off x="15481300" y="12536531"/>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82240</xdr:rowOff>
    </xdr:from>
    <xdr:to>
      <xdr:col>81</xdr:col>
      <xdr:colOff>50800</xdr:colOff>
      <xdr:row>74</xdr:row>
      <xdr:rowOff>36095</xdr:rowOff>
    </xdr:to>
    <xdr:cxnSp macro="">
      <xdr:nvCxnSpPr>
        <xdr:cNvPr id="622" name="直線コネクタ 621"/>
        <xdr:cNvCxnSpPr/>
      </xdr:nvCxnSpPr>
      <xdr:spPr>
        <a:xfrm flipV="1">
          <a:off x="14592300" y="12598090"/>
          <a:ext cx="889000" cy="1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36095</xdr:rowOff>
    </xdr:from>
    <xdr:to>
      <xdr:col>76</xdr:col>
      <xdr:colOff>114300</xdr:colOff>
      <xdr:row>74</xdr:row>
      <xdr:rowOff>40765</xdr:rowOff>
    </xdr:to>
    <xdr:cxnSp macro="">
      <xdr:nvCxnSpPr>
        <xdr:cNvPr id="625" name="直線コネクタ 624"/>
        <xdr:cNvCxnSpPr/>
      </xdr:nvCxnSpPr>
      <xdr:spPr>
        <a:xfrm flipV="1">
          <a:off x="13703300" y="12723395"/>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40765</xdr:rowOff>
    </xdr:from>
    <xdr:to>
      <xdr:col>71</xdr:col>
      <xdr:colOff>177800</xdr:colOff>
      <xdr:row>74</xdr:row>
      <xdr:rowOff>123665</xdr:rowOff>
    </xdr:to>
    <xdr:cxnSp macro="">
      <xdr:nvCxnSpPr>
        <xdr:cNvPr id="628" name="直線コネクタ 627"/>
        <xdr:cNvCxnSpPr/>
      </xdr:nvCxnSpPr>
      <xdr:spPr>
        <a:xfrm flipV="1">
          <a:off x="12814300" y="12728065"/>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141331</xdr:rowOff>
    </xdr:from>
    <xdr:to>
      <xdr:col>85</xdr:col>
      <xdr:colOff>177800</xdr:colOff>
      <xdr:row>73</xdr:row>
      <xdr:rowOff>71481</xdr:rowOff>
    </xdr:to>
    <xdr:sp macro="" textlink="">
      <xdr:nvSpPr>
        <xdr:cNvPr id="638" name="楕円 637"/>
        <xdr:cNvSpPr/>
      </xdr:nvSpPr>
      <xdr:spPr>
        <a:xfrm>
          <a:off x="16268700" y="124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164208</xdr:rowOff>
    </xdr:from>
    <xdr:ext cx="534377" cy="259045"/>
    <xdr:sp macro="" textlink="">
      <xdr:nvSpPr>
        <xdr:cNvPr id="639" name="公債費該当値テキスト"/>
        <xdr:cNvSpPr txBox="1"/>
      </xdr:nvSpPr>
      <xdr:spPr>
        <a:xfrm>
          <a:off x="16370300" y="123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31440</xdr:rowOff>
    </xdr:from>
    <xdr:to>
      <xdr:col>81</xdr:col>
      <xdr:colOff>101600</xdr:colOff>
      <xdr:row>73</xdr:row>
      <xdr:rowOff>133040</xdr:rowOff>
    </xdr:to>
    <xdr:sp macro="" textlink="">
      <xdr:nvSpPr>
        <xdr:cNvPr id="640" name="楕円 639"/>
        <xdr:cNvSpPr/>
      </xdr:nvSpPr>
      <xdr:spPr>
        <a:xfrm>
          <a:off x="15430500" y="125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149567</xdr:rowOff>
    </xdr:from>
    <xdr:ext cx="534377" cy="259045"/>
    <xdr:sp macro="" textlink="">
      <xdr:nvSpPr>
        <xdr:cNvPr id="641" name="テキスト ボックス 640"/>
        <xdr:cNvSpPr txBox="1"/>
      </xdr:nvSpPr>
      <xdr:spPr>
        <a:xfrm>
          <a:off x="15214111" y="123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156745</xdr:rowOff>
    </xdr:from>
    <xdr:to>
      <xdr:col>76</xdr:col>
      <xdr:colOff>165100</xdr:colOff>
      <xdr:row>74</xdr:row>
      <xdr:rowOff>86895</xdr:rowOff>
    </xdr:to>
    <xdr:sp macro="" textlink="">
      <xdr:nvSpPr>
        <xdr:cNvPr id="642" name="楕円 641"/>
        <xdr:cNvSpPr/>
      </xdr:nvSpPr>
      <xdr:spPr>
        <a:xfrm>
          <a:off x="14541500" y="126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103422</xdr:rowOff>
    </xdr:from>
    <xdr:ext cx="534377" cy="259045"/>
    <xdr:sp macro="" textlink="">
      <xdr:nvSpPr>
        <xdr:cNvPr id="643" name="テキスト ボックス 642"/>
        <xdr:cNvSpPr txBox="1"/>
      </xdr:nvSpPr>
      <xdr:spPr>
        <a:xfrm>
          <a:off x="14325111" y="124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161415</xdr:rowOff>
    </xdr:from>
    <xdr:to>
      <xdr:col>72</xdr:col>
      <xdr:colOff>38100</xdr:colOff>
      <xdr:row>74</xdr:row>
      <xdr:rowOff>91565</xdr:rowOff>
    </xdr:to>
    <xdr:sp macro="" textlink="">
      <xdr:nvSpPr>
        <xdr:cNvPr id="644" name="楕円 643"/>
        <xdr:cNvSpPr/>
      </xdr:nvSpPr>
      <xdr:spPr>
        <a:xfrm>
          <a:off x="13652500" y="126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108092</xdr:rowOff>
    </xdr:from>
    <xdr:ext cx="534377" cy="259045"/>
    <xdr:sp macro="" textlink="">
      <xdr:nvSpPr>
        <xdr:cNvPr id="645" name="テキスト ボックス 644"/>
        <xdr:cNvSpPr txBox="1"/>
      </xdr:nvSpPr>
      <xdr:spPr>
        <a:xfrm>
          <a:off x="13436111" y="124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72865</xdr:rowOff>
    </xdr:from>
    <xdr:to>
      <xdr:col>67</xdr:col>
      <xdr:colOff>101600</xdr:colOff>
      <xdr:row>75</xdr:row>
      <xdr:rowOff>3015</xdr:rowOff>
    </xdr:to>
    <xdr:sp macro="" textlink="">
      <xdr:nvSpPr>
        <xdr:cNvPr id="646" name="楕円 645"/>
        <xdr:cNvSpPr/>
      </xdr:nvSpPr>
      <xdr:spPr>
        <a:xfrm>
          <a:off x="12763500" y="127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19542</xdr:rowOff>
    </xdr:from>
    <xdr:ext cx="534377" cy="259045"/>
    <xdr:sp macro="" textlink="">
      <xdr:nvSpPr>
        <xdr:cNvPr id="647" name="テキスト ボックス 646"/>
        <xdr:cNvSpPr txBox="1"/>
      </xdr:nvSpPr>
      <xdr:spPr>
        <a:xfrm>
          <a:off x="12547111" y="12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38440</xdr:rowOff>
    </xdr:from>
    <xdr:to>
      <xdr:col>85</xdr:col>
      <xdr:colOff>127000</xdr:colOff>
      <xdr:row>98</xdr:row>
      <xdr:rowOff>83235</xdr:rowOff>
    </xdr:to>
    <xdr:cxnSp macro="">
      <xdr:nvCxnSpPr>
        <xdr:cNvPr id="674" name="直線コネクタ 673"/>
        <xdr:cNvCxnSpPr/>
      </xdr:nvCxnSpPr>
      <xdr:spPr>
        <a:xfrm flipV="1">
          <a:off x="15481300" y="16840540"/>
          <a:ext cx="838200" cy="4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58730</xdr:rowOff>
    </xdr:from>
    <xdr:to>
      <xdr:col>81</xdr:col>
      <xdr:colOff>50800</xdr:colOff>
      <xdr:row>98</xdr:row>
      <xdr:rowOff>83235</xdr:rowOff>
    </xdr:to>
    <xdr:cxnSp macro="">
      <xdr:nvCxnSpPr>
        <xdr:cNvPr id="677" name="直線コネクタ 676"/>
        <xdr:cNvCxnSpPr/>
      </xdr:nvCxnSpPr>
      <xdr:spPr>
        <a:xfrm>
          <a:off x="14592300" y="16860830"/>
          <a:ext cx="8890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164599</xdr:rowOff>
    </xdr:from>
    <xdr:to>
      <xdr:col>76</xdr:col>
      <xdr:colOff>114300</xdr:colOff>
      <xdr:row>98</xdr:row>
      <xdr:rowOff>58730</xdr:rowOff>
    </xdr:to>
    <xdr:cxnSp macro="">
      <xdr:nvCxnSpPr>
        <xdr:cNvPr id="680" name="直線コネクタ 679"/>
        <xdr:cNvCxnSpPr/>
      </xdr:nvCxnSpPr>
      <xdr:spPr>
        <a:xfrm>
          <a:off x="13703300" y="16795249"/>
          <a:ext cx="8890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104546</xdr:rowOff>
    </xdr:from>
    <xdr:to>
      <xdr:col>71</xdr:col>
      <xdr:colOff>177800</xdr:colOff>
      <xdr:row>97</xdr:row>
      <xdr:rowOff>164599</xdr:rowOff>
    </xdr:to>
    <xdr:cxnSp macro="">
      <xdr:nvCxnSpPr>
        <xdr:cNvPr id="683" name="直線コネクタ 682"/>
        <xdr:cNvCxnSpPr/>
      </xdr:nvCxnSpPr>
      <xdr:spPr>
        <a:xfrm>
          <a:off x="12814300" y="16735196"/>
          <a:ext cx="8890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159090</xdr:rowOff>
    </xdr:from>
    <xdr:to>
      <xdr:col>85</xdr:col>
      <xdr:colOff>177800</xdr:colOff>
      <xdr:row>98</xdr:row>
      <xdr:rowOff>89240</xdr:rowOff>
    </xdr:to>
    <xdr:sp macro="" textlink="">
      <xdr:nvSpPr>
        <xdr:cNvPr id="693" name="楕円 692"/>
        <xdr:cNvSpPr/>
      </xdr:nvSpPr>
      <xdr:spPr>
        <a:xfrm>
          <a:off x="16268700" y="167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118467</xdr:rowOff>
    </xdr:from>
    <xdr:ext cx="534377" cy="259045"/>
    <xdr:sp macro="" textlink="">
      <xdr:nvSpPr>
        <xdr:cNvPr id="694" name="積立金該当値テキスト"/>
        <xdr:cNvSpPr txBox="1"/>
      </xdr:nvSpPr>
      <xdr:spPr>
        <a:xfrm>
          <a:off x="16370300" y="165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32435</xdr:rowOff>
    </xdr:from>
    <xdr:to>
      <xdr:col>81</xdr:col>
      <xdr:colOff>101600</xdr:colOff>
      <xdr:row>98</xdr:row>
      <xdr:rowOff>134035</xdr:rowOff>
    </xdr:to>
    <xdr:sp macro="" textlink="">
      <xdr:nvSpPr>
        <xdr:cNvPr id="695" name="楕円 694"/>
        <xdr:cNvSpPr/>
      </xdr:nvSpPr>
      <xdr:spPr>
        <a:xfrm>
          <a:off x="15430500" y="168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125162</xdr:rowOff>
    </xdr:from>
    <xdr:ext cx="534377" cy="259045"/>
    <xdr:sp macro="" textlink="">
      <xdr:nvSpPr>
        <xdr:cNvPr id="696" name="テキスト ボックス 695"/>
        <xdr:cNvSpPr txBox="1"/>
      </xdr:nvSpPr>
      <xdr:spPr>
        <a:xfrm>
          <a:off x="15214111" y="169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7930</xdr:rowOff>
    </xdr:from>
    <xdr:to>
      <xdr:col>76</xdr:col>
      <xdr:colOff>165100</xdr:colOff>
      <xdr:row>98</xdr:row>
      <xdr:rowOff>109530</xdr:rowOff>
    </xdr:to>
    <xdr:sp macro="" textlink="">
      <xdr:nvSpPr>
        <xdr:cNvPr id="697" name="楕円 696"/>
        <xdr:cNvSpPr/>
      </xdr:nvSpPr>
      <xdr:spPr>
        <a:xfrm>
          <a:off x="14541500" y="168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126057</xdr:rowOff>
    </xdr:from>
    <xdr:ext cx="534377" cy="259045"/>
    <xdr:sp macro="" textlink="">
      <xdr:nvSpPr>
        <xdr:cNvPr id="698" name="テキスト ボックス 697"/>
        <xdr:cNvSpPr txBox="1"/>
      </xdr:nvSpPr>
      <xdr:spPr>
        <a:xfrm>
          <a:off x="14325111" y="1658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113799</xdr:rowOff>
    </xdr:from>
    <xdr:to>
      <xdr:col>72</xdr:col>
      <xdr:colOff>38100</xdr:colOff>
      <xdr:row>98</xdr:row>
      <xdr:rowOff>43949</xdr:rowOff>
    </xdr:to>
    <xdr:sp macro="" textlink="">
      <xdr:nvSpPr>
        <xdr:cNvPr id="699" name="楕円 698"/>
        <xdr:cNvSpPr/>
      </xdr:nvSpPr>
      <xdr:spPr>
        <a:xfrm>
          <a:off x="13652500" y="167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60476</xdr:rowOff>
    </xdr:from>
    <xdr:ext cx="534377" cy="259045"/>
    <xdr:sp macro="" textlink="">
      <xdr:nvSpPr>
        <xdr:cNvPr id="700" name="テキスト ボックス 699"/>
        <xdr:cNvSpPr txBox="1"/>
      </xdr:nvSpPr>
      <xdr:spPr>
        <a:xfrm>
          <a:off x="13436111" y="165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53746</xdr:rowOff>
    </xdr:from>
    <xdr:to>
      <xdr:col>67</xdr:col>
      <xdr:colOff>101600</xdr:colOff>
      <xdr:row>97</xdr:row>
      <xdr:rowOff>155346</xdr:rowOff>
    </xdr:to>
    <xdr:sp macro="" textlink="">
      <xdr:nvSpPr>
        <xdr:cNvPr id="701" name="楕円 700"/>
        <xdr:cNvSpPr/>
      </xdr:nvSpPr>
      <xdr:spPr>
        <a:xfrm>
          <a:off x="12763500" y="166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423</xdr:rowOff>
    </xdr:from>
    <xdr:ext cx="534377" cy="259045"/>
    <xdr:sp macro="" textlink="">
      <xdr:nvSpPr>
        <xdr:cNvPr id="702" name="テキスト ボックス 701"/>
        <xdr:cNvSpPr txBox="1"/>
      </xdr:nvSpPr>
      <xdr:spPr>
        <a:xfrm>
          <a:off x="12547111" y="164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47825</xdr:rowOff>
    </xdr:from>
    <xdr:to>
      <xdr:col>116</xdr:col>
      <xdr:colOff>63500</xdr:colOff>
      <xdr:row>39</xdr:row>
      <xdr:rowOff>98878</xdr:rowOff>
    </xdr:to>
    <xdr:cxnSp macro="">
      <xdr:nvCxnSpPr>
        <xdr:cNvPr id="733" name="直線コネクタ 732"/>
        <xdr:cNvCxnSpPr/>
      </xdr:nvCxnSpPr>
      <xdr:spPr>
        <a:xfrm flipV="1">
          <a:off x="21323300" y="5877125"/>
          <a:ext cx="838200" cy="90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66874</xdr:rowOff>
    </xdr:from>
    <xdr:to>
      <xdr:col>102</xdr:col>
      <xdr:colOff>114300</xdr:colOff>
      <xdr:row>39</xdr:row>
      <xdr:rowOff>98878</xdr:rowOff>
    </xdr:to>
    <xdr:cxnSp macro="">
      <xdr:nvCxnSpPr>
        <xdr:cNvPr id="742" name="直線コネクタ 741"/>
        <xdr:cNvCxnSpPr/>
      </xdr:nvCxnSpPr>
      <xdr:spPr>
        <a:xfrm>
          <a:off x="18656300" y="67534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168475</xdr:rowOff>
    </xdr:from>
    <xdr:to>
      <xdr:col>116</xdr:col>
      <xdr:colOff>114300</xdr:colOff>
      <xdr:row>34</xdr:row>
      <xdr:rowOff>98625</xdr:rowOff>
    </xdr:to>
    <xdr:sp macro="" textlink="">
      <xdr:nvSpPr>
        <xdr:cNvPr id="752" name="楕円 751"/>
        <xdr:cNvSpPr/>
      </xdr:nvSpPr>
      <xdr:spPr>
        <a:xfrm>
          <a:off x="22110700" y="58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19902</xdr:rowOff>
    </xdr:from>
    <xdr:ext cx="469744" cy="259045"/>
    <xdr:sp macro="" textlink="">
      <xdr:nvSpPr>
        <xdr:cNvPr id="753" name="投資及び出資金該当値テキスト"/>
        <xdr:cNvSpPr txBox="1"/>
      </xdr:nvSpPr>
      <xdr:spPr>
        <a:xfrm>
          <a:off x="22212300" y="56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16074</xdr:rowOff>
    </xdr:from>
    <xdr:to>
      <xdr:col>98</xdr:col>
      <xdr:colOff>38100</xdr:colOff>
      <xdr:row>39</xdr:row>
      <xdr:rowOff>117674</xdr:rowOff>
    </xdr:to>
    <xdr:sp macro="" textlink="">
      <xdr:nvSpPr>
        <xdr:cNvPr id="760" name="楕円 759"/>
        <xdr:cNvSpPr/>
      </xdr:nvSpPr>
      <xdr:spPr>
        <a:xfrm>
          <a:off x="18605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108801</xdr:rowOff>
    </xdr:from>
    <xdr:ext cx="378565" cy="259045"/>
    <xdr:sp macro="" textlink="">
      <xdr:nvSpPr>
        <xdr:cNvPr id="761" name="テキスト ボックス 760"/>
        <xdr:cNvSpPr txBox="1"/>
      </xdr:nvSpPr>
      <xdr:spPr>
        <a:xfrm>
          <a:off x="18467017" y="679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107970</xdr:rowOff>
    </xdr:from>
    <xdr:to>
      <xdr:col>116</xdr:col>
      <xdr:colOff>63500</xdr:colOff>
      <xdr:row>55</xdr:row>
      <xdr:rowOff>109342</xdr:rowOff>
    </xdr:to>
    <xdr:cxnSp macro="">
      <xdr:nvCxnSpPr>
        <xdr:cNvPr id="788" name="直線コネクタ 787"/>
        <xdr:cNvCxnSpPr/>
      </xdr:nvCxnSpPr>
      <xdr:spPr>
        <a:xfrm flipV="1">
          <a:off x="21323300" y="95377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101524</xdr:rowOff>
    </xdr:from>
    <xdr:to>
      <xdr:col>111</xdr:col>
      <xdr:colOff>177800</xdr:colOff>
      <xdr:row>55</xdr:row>
      <xdr:rowOff>109342</xdr:rowOff>
    </xdr:to>
    <xdr:cxnSp macro="">
      <xdr:nvCxnSpPr>
        <xdr:cNvPr id="791" name="直線コネクタ 790"/>
        <xdr:cNvCxnSpPr/>
      </xdr:nvCxnSpPr>
      <xdr:spPr>
        <a:xfrm>
          <a:off x="20434300" y="9531274"/>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101524</xdr:rowOff>
    </xdr:from>
    <xdr:to>
      <xdr:col>107</xdr:col>
      <xdr:colOff>50800</xdr:colOff>
      <xdr:row>55</xdr:row>
      <xdr:rowOff>143541</xdr:rowOff>
    </xdr:to>
    <xdr:cxnSp macro="">
      <xdr:nvCxnSpPr>
        <xdr:cNvPr id="794" name="直線コネクタ 793"/>
        <xdr:cNvCxnSpPr/>
      </xdr:nvCxnSpPr>
      <xdr:spPr>
        <a:xfrm flipV="1">
          <a:off x="19545300" y="9531274"/>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149072</xdr:rowOff>
    </xdr:from>
    <xdr:to>
      <xdr:col>102</xdr:col>
      <xdr:colOff>114300</xdr:colOff>
      <xdr:row>55</xdr:row>
      <xdr:rowOff>143541</xdr:rowOff>
    </xdr:to>
    <xdr:cxnSp macro="">
      <xdr:nvCxnSpPr>
        <xdr:cNvPr id="797" name="直線コネクタ 796"/>
        <xdr:cNvCxnSpPr/>
      </xdr:nvCxnSpPr>
      <xdr:spPr>
        <a:xfrm>
          <a:off x="18656300" y="9064472"/>
          <a:ext cx="889000" cy="50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57170</xdr:rowOff>
    </xdr:from>
    <xdr:to>
      <xdr:col>116</xdr:col>
      <xdr:colOff>114300</xdr:colOff>
      <xdr:row>55</xdr:row>
      <xdr:rowOff>158770</xdr:rowOff>
    </xdr:to>
    <xdr:sp macro="" textlink="">
      <xdr:nvSpPr>
        <xdr:cNvPr id="807" name="楕円 806"/>
        <xdr:cNvSpPr/>
      </xdr:nvSpPr>
      <xdr:spPr>
        <a:xfrm>
          <a:off x="22110700" y="94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80047</xdr:rowOff>
    </xdr:from>
    <xdr:ext cx="534377" cy="259045"/>
    <xdr:sp macro="" textlink="">
      <xdr:nvSpPr>
        <xdr:cNvPr id="808" name="貸付金該当値テキスト"/>
        <xdr:cNvSpPr txBox="1"/>
      </xdr:nvSpPr>
      <xdr:spPr>
        <a:xfrm>
          <a:off x="22212300" y="933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58542</xdr:rowOff>
    </xdr:from>
    <xdr:to>
      <xdr:col>112</xdr:col>
      <xdr:colOff>38100</xdr:colOff>
      <xdr:row>55</xdr:row>
      <xdr:rowOff>160142</xdr:rowOff>
    </xdr:to>
    <xdr:sp macro="" textlink="">
      <xdr:nvSpPr>
        <xdr:cNvPr id="809" name="楕円 808"/>
        <xdr:cNvSpPr/>
      </xdr:nvSpPr>
      <xdr:spPr>
        <a:xfrm>
          <a:off x="21272500" y="94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5219</xdr:rowOff>
    </xdr:from>
    <xdr:ext cx="534377" cy="259045"/>
    <xdr:sp macro="" textlink="">
      <xdr:nvSpPr>
        <xdr:cNvPr id="810" name="テキスト ボックス 809"/>
        <xdr:cNvSpPr txBox="1"/>
      </xdr:nvSpPr>
      <xdr:spPr>
        <a:xfrm>
          <a:off x="21056111" y="92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50724</xdr:rowOff>
    </xdr:from>
    <xdr:to>
      <xdr:col>107</xdr:col>
      <xdr:colOff>101600</xdr:colOff>
      <xdr:row>55</xdr:row>
      <xdr:rowOff>152324</xdr:rowOff>
    </xdr:to>
    <xdr:sp macro="" textlink="">
      <xdr:nvSpPr>
        <xdr:cNvPr id="811" name="楕円 810"/>
        <xdr:cNvSpPr/>
      </xdr:nvSpPr>
      <xdr:spPr>
        <a:xfrm>
          <a:off x="20383500" y="94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168851</xdr:rowOff>
    </xdr:from>
    <xdr:ext cx="534377" cy="259045"/>
    <xdr:sp macro="" textlink="">
      <xdr:nvSpPr>
        <xdr:cNvPr id="812" name="テキスト ボックス 811"/>
        <xdr:cNvSpPr txBox="1"/>
      </xdr:nvSpPr>
      <xdr:spPr>
        <a:xfrm>
          <a:off x="20167111" y="92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92741</xdr:rowOff>
    </xdr:from>
    <xdr:to>
      <xdr:col>102</xdr:col>
      <xdr:colOff>165100</xdr:colOff>
      <xdr:row>56</xdr:row>
      <xdr:rowOff>22891</xdr:rowOff>
    </xdr:to>
    <xdr:sp macro="" textlink="">
      <xdr:nvSpPr>
        <xdr:cNvPr id="813" name="楕円 812"/>
        <xdr:cNvSpPr/>
      </xdr:nvSpPr>
      <xdr:spPr>
        <a:xfrm>
          <a:off x="19494500" y="95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39418</xdr:rowOff>
    </xdr:from>
    <xdr:ext cx="534377" cy="259045"/>
    <xdr:sp macro="" textlink="">
      <xdr:nvSpPr>
        <xdr:cNvPr id="814" name="テキスト ボックス 813"/>
        <xdr:cNvSpPr txBox="1"/>
      </xdr:nvSpPr>
      <xdr:spPr>
        <a:xfrm>
          <a:off x="19278111" y="92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98272</xdr:rowOff>
    </xdr:from>
    <xdr:to>
      <xdr:col>98</xdr:col>
      <xdr:colOff>38100</xdr:colOff>
      <xdr:row>53</xdr:row>
      <xdr:rowOff>28422</xdr:rowOff>
    </xdr:to>
    <xdr:sp macro="" textlink="">
      <xdr:nvSpPr>
        <xdr:cNvPr id="815" name="楕円 814"/>
        <xdr:cNvSpPr/>
      </xdr:nvSpPr>
      <xdr:spPr>
        <a:xfrm>
          <a:off x="18605500" y="90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44949</xdr:rowOff>
    </xdr:from>
    <xdr:ext cx="534377" cy="259045"/>
    <xdr:sp macro="" textlink="">
      <xdr:nvSpPr>
        <xdr:cNvPr id="816" name="テキスト ボックス 815"/>
        <xdr:cNvSpPr txBox="1"/>
      </xdr:nvSpPr>
      <xdr:spPr>
        <a:xfrm>
          <a:off x="18389111" y="87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113480</xdr:rowOff>
    </xdr:from>
    <xdr:to>
      <xdr:col>116</xdr:col>
      <xdr:colOff>63500</xdr:colOff>
      <xdr:row>73</xdr:row>
      <xdr:rowOff>68925</xdr:rowOff>
    </xdr:to>
    <xdr:cxnSp macro="">
      <xdr:nvCxnSpPr>
        <xdr:cNvPr id="844" name="直線コネクタ 843"/>
        <xdr:cNvCxnSpPr/>
      </xdr:nvCxnSpPr>
      <xdr:spPr>
        <a:xfrm>
          <a:off x="21323300" y="12457880"/>
          <a:ext cx="838200" cy="1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170744</xdr:rowOff>
    </xdr:from>
    <xdr:to>
      <xdr:col>111</xdr:col>
      <xdr:colOff>177800</xdr:colOff>
      <xdr:row>72</xdr:row>
      <xdr:rowOff>113480</xdr:rowOff>
    </xdr:to>
    <xdr:cxnSp macro="">
      <xdr:nvCxnSpPr>
        <xdr:cNvPr id="847" name="直線コネクタ 846"/>
        <xdr:cNvCxnSpPr/>
      </xdr:nvCxnSpPr>
      <xdr:spPr>
        <a:xfrm>
          <a:off x="20434300" y="12343694"/>
          <a:ext cx="8890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170744</xdr:rowOff>
    </xdr:from>
    <xdr:to>
      <xdr:col>107</xdr:col>
      <xdr:colOff>50800</xdr:colOff>
      <xdr:row>73</xdr:row>
      <xdr:rowOff>85088</xdr:rowOff>
    </xdr:to>
    <xdr:cxnSp macro="">
      <xdr:nvCxnSpPr>
        <xdr:cNvPr id="850" name="直線コネクタ 849"/>
        <xdr:cNvCxnSpPr/>
      </xdr:nvCxnSpPr>
      <xdr:spPr>
        <a:xfrm flipV="1">
          <a:off x="19545300" y="12343694"/>
          <a:ext cx="889000" cy="2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85088</xdr:rowOff>
    </xdr:from>
    <xdr:to>
      <xdr:col>102</xdr:col>
      <xdr:colOff>114300</xdr:colOff>
      <xdr:row>73</xdr:row>
      <xdr:rowOff>130967</xdr:rowOff>
    </xdr:to>
    <xdr:cxnSp macro="">
      <xdr:nvCxnSpPr>
        <xdr:cNvPr id="853" name="直線コネクタ 852"/>
        <xdr:cNvCxnSpPr/>
      </xdr:nvCxnSpPr>
      <xdr:spPr>
        <a:xfrm flipV="1">
          <a:off x="18656300" y="12600938"/>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18125</xdr:rowOff>
    </xdr:from>
    <xdr:to>
      <xdr:col>116</xdr:col>
      <xdr:colOff>114300</xdr:colOff>
      <xdr:row>73</xdr:row>
      <xdr:rowOff>119725</xdr:rowOff>
    </xdr:to>
    <xdr:sp macro="" textlink="">
      <xdr:nvSpPr>
        <xdr:cNvPr id="863" name="楕円 862"/>
        <xdr:cNvSpPr/>
      </xdr:nvSpPr>
      <xdr:spPr>
        <a:xfrm>
          <a:off x="22110700" y="12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41002</xdr:rowOff>
    </xdr:from>
    <xdr:ext cx="534377" cy="259045"/>
    <xdr:sp macro="" textlink="">
      <xdr:nvSpPr>
        <xdr:cNvPr id="864" name="繰出金該当値テキスト"/>
        <xdr:cNvSpPr txBox="1"/>
      </xdr:nvSpPr>
      <xdr:spPr>
        <a:xfrm>
          <a:off x="22212300" y="1238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62680</xdr:rowOff>
    </xdr:from>
    <xdr:to>
      <xdr:col>112</xdr:col>
      <xdr:colOff>38100</xdr:colOff>
      <xdr:row>72</xdr:row>
      <xdr:rowOff>164280</xdr:rowOff>
    </xdr:to>
    <xdr:sp macro="" textlink="">
      <xdr:nvSpPr>
        <xdr:cNvPr id="865" name="楕円 864"/>
        <xdr:cNvSpPr/>
      </xdr:nvSpPr>
      <xdr:spPr>
        <a:xfrm>
          <a:off x="21272500" y="12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9357</xdr:rowOff>
    </xdr:from>
    <xdr:ext cx="534377" cy="259045"/>
    <xdr:sp macro="" textlink="">
      <xdr:nvSpPr>
        <xdr:cNvPr id="866" name="テキスト ボックス 865"/>
        <xdr:cNvSpPr txBox="1"/>
      </xdr:nvSpPr>
      <xdr:spPr>
        <a:xfrm>
          <a:off x="21056111" y="121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119944</xdr:rowOff>
    </xdr:from>
    <xdr:to>
      <xdr:col>107</xdr:col>
      <xdr:colOff>101600</xdr:colOff>
      <xdr:row>72</xdr:row>
      <xdr:rowOff>50094</xdr:rowOff>
    </xdr:to>
    <xdr:sp macro="" textlink="">
      <xdr:nvSpPr>
        <xdr:cNvPr id="867" name="楕円 866"/>
        <xdr:cNvSpPr/>
      </xdr:nvSpPr>
      <xdr:spPr>
        <a:xfrm>
          <a:off x="20383500" y="122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66621</xdr:rowOff>
    </xdr:from>
    <xdr:ext cx="534377" cy="259045"/>
    <xdr:sp macro="" textlink="">
      <xdr:nvSpPr>
        <xdr:cNvPr id="868" name="テキスト ボックス 867"/>
        <xdr:cNvSpPr txBox="1"/>
      </xdr:nvSpPr>
      <xdr:spPr>
        <a:xfrm>
          <a:off x="20167111" y="120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34288</xdr:rowOff>
    </xdr:from>
    <xdr:to>
      <xdr:col>102</xdr:col>
      <xdr:colOff>165100</xdr:colOff>
      <xdr:row>73</xdr:row>
      <xdr:rowOff>135888</xdr:rowOff>
    </xdr:to>
    <xdr:sp macro="" textlink="">
      <xdr:nvSpPr>
        <xdr:cNvPr id="869" name="楕円 868"/>
        <xdr:cNvSpPr/>
      </xdr:nvSpPr>
      <xdr:spPr>
        <a:xfrm>
          <a:off x="19494500" y="125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152415</xdr:rowOff>
    </xdr:from>
    <xdr:ext cx="534377" cy="259045"/>
    <xdr:sp macro="" textlink="">
      <xdr:nvSpPr>
        <xdr:cNvPr id="870" name="テキスト ボックス 869"/>
        <xdr:cNvSpPr txBox="1"/>
      </xdr:nvSpPr>
      <xdr:spPr>
        <a:xfrm>
          <a:off x="19278111" y="123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80167</xdr:rowOff>
    </xdr:from>
    <xdr:to>
      <xdr:col>98</xdr:col>
      <xdr:colOff>38100</xdr:colOff>
      <xdr:row>74</xdr:row>
      <xdr:rowOff>10317</xdr:rowOff>
    </xdr:to>
    <xdr:sp macro="" textlink="">
      <xdr:nvSpPr>
        <xdr:cNvPr id="871" name="楕円 870"/>
        <xdr:cNvSpPr/>
      </xdr:nvSpPr>
      <xdr:spPr>
        <a:xfrm>
          <a:off x="186055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26844</xdr:rowOff>
    </xdr:from>
    <xdr:ext cx="534377" cy="259045"/>
    <xdr:sp macro="" textlink="">
      <xdr:nvSpPr>
        <xdr:cNvPr id="872" name="テキスト ボックス 871"/>
        <xdr:cNvSpPr txBox="1"/>
      </xdr:nvSpPr>
      <xdr:spPr>
        <a:xfrm>
          <a:off x="18389111" y="123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性質別歳出の中で割合が大きかったのは、職員給与や議員報酬、退職給付費用などの人件費で、次に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公債費、扶助費、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一部事務組合などへの繰出金となっている。人件費については職員数の減等に伴い、前年度▲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2,252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が、当町は行政区域面積が広く、保育所・小学校などの施設数が多いといったいわゆるスケールデメリットが働いていることなどから類似団体平均に比べ高くなっている。公債費については、臨時財政対策債の多額の償還が順次始まっており</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3,770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今後は、起債の峻別を図り、また、繰上償還を実施することで負担の平準化に努める。扶助費は、障害者支援費や障害者医療費助成などの対象者の増加</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支出が大幅に増加し</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ているが、児童手当給付事業等で事業費の減があっ</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円となった。また、高齢化社会の進展に伴い、社会保障関係経費</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、今後さらに比率が上昇するものと考えられる。繰出金は、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下水道事業への繰出金の一部を投資及び出資金に振替えた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ため、前年度比▲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5,551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一方で、下水道事業への繰出金は年々増加しており、悪化が危惧される。今後、下水道事業などについては、経費の節減をはじめ、独立採算の原則に立ち返った料金の適正化を図るなどして、普通会計への負担軽減に努める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26,341
26,120
307.29
12,675,672
12,214,183
395,649
7,381,271
11,359,543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136271</xdr:rowOff>
    </xdr:from>
    <xdr:to>
      <xdr:col>24</xdr:col>
      <xdr:colOff>63500</xdr:colOff>
      <xdr:row>34</xdr:row>
      <xdr:rowOff>15113</xdr:rowOff>
    </xdr:to>
    <xdr:cxnSp macro="">
      <xdr:nvCxnSpPr>
        <xdr:cNvPr id="61" name="直線コネクタ 60"/>
        <xdr:cNvCxnSpPr/>
      </xdr:nvCxnSpPr>
      <xdr:spPr>
        <a:xfrm>
          <a:off x="3797300" y="579412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85217</xdr:rowOff>
    </xdr:from>
    <xdr:to>
      <xdr:col>19</xdr:col>
      <xdr:colOff>177800</xdr:colOff>
      <xdr:row>33</xdr:row>
      <xdr:rowOff>136271</xdr:rowOff>
    </xdr:to>
    <xdr:cxnSp macro="">
      <xdr:nvCxnSpPr>
        <xdr:cNvPr id="64" name="直線コネクタ 63"/>
        <xdr:cNvCxnSpPr/>
      </xdr:nvCxnSpPr>
      <xdr:spPr>
        <a:xfrm>
          <a:off x="2908300" y="5571617"/>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85217</xdr:rowOff>
    </xdr:from>
    <xdr:to>
      <xdr:col>15</xdr:col>
      <xdr:colOff>50800</xdr:colOff>
      <xdr:row>33</xdr:row>
      <xdr:rowOff>26543</xdr:rowOff>
    </xdr:to>
    <xdr:cxnSp macro="">
      <xdr:nvCxnSpPr>
        <xdr:cNvPr id="67" name="直線コネクタ 66"/>
        <xdr:cNvCxnSpPr/>
      </xdr:nvCxnSpPr>
      <xdr:spPr>
        <a:xfrm flipV="1">
          <a:off x="2019300" y="557161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26543</xdr:rowOff>
    </xdr:from>
    <xdr:to>
      <xdr:col>10</xdr:col>
      <xdr:colOff>114300</xdr:colOff>
      <xdr:row>33</xdr:row>
      <xdr:rowOff>170942</xdr:rowOff>
    </xdr:to>
    <xdr:cxnSp macro="">
      <xdr:nvCxnSpPr>
        <xdr:cNvPr id="70" name="直線コネクタ 69"/>
        <xdr:cNvCxnSpPr/>
      </xdr:nvCxnSpPr>
      <xdr:spPr>
        <a:xfrm flipV="1">
          <a:off x="1130300" y="5684393"/>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135763</xdr:rowOff>
    </xdr:from>
    <xdr:to>
      <xdr:col>24</xdr:col>
      <xdr:colOff>114300</xdr:colOff>
      <xdr:row>34</xdr:row>
      <xdr:rowOff>65913</xdr:rowOff>
    </xdr:to>
    <xdr:sp macro="" textlink="">
      <xdr:nvSpPr>
        <xdr:cNvPr id="80" name="楕円 79"/>
        <xdr:cNvSpPr/>
      </xdr:nvSpPr>
      <xdr:spPr>
        <a:xfrm>
          <a:off x="45847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158640</xdr:rowOff>
    </xdr:from>
    <xdr:ext cx="469744" cy="259045"/>
    <xdr:sp macro="" textlink="">
      <xdr:nvSpPr>
        <xdr:cNvPr id="81" name="議会費該当値テキスト"/>
        <xdr:cNvSpPr txBox="1"/>
      </xdr:nvSpPr>
      <xdr:spPr>
        <a:xfrm>
          <a:off x="4686300"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85471</xdr:rowOff>
    </xdr:from>
    <xdr:to>
      <xdr:col>20</xdr:col>
      <xdr:colOff>38100</xdr:colOff>
      <xdr:row>34</xdr:row>
      <xdr:rowOff>15621</xdr:rowOff>
    </xdr:to>
    <xdr:sp macro="" textlink="">
      <xdr:nvSpPr>
        <xdr:cNvPr id="82" name="楕円 81"/>
        <xdr:cNvSpPr/>
      </xdr:nvSpPr>
      <xdr:spPr>
        <a:xfrm>
          <a:off x="37465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32148</xdr:rowOff>
    </xdr:from>
    <xdr:ext cx="469744" cy="259045"/>
    <xdr:sp macro="" textlink="">
      <xdr:nvSpPr>
        <xdr:cNvPr id="83" name="テキスト ボックス 82"/>
        <xdr:cNvSpPr txBox="1"/>
      </xdr:nvSpPr>
      <xdr:spPr>
        <a:xfrm>
          <a:off x="3562428" y="55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34417</xdr:rowOff>
    </xdr:from>
    <xdr:to>
      <xdr:col>15</xdr:col>
      <xdr:colOff>101600</xdr:colOff>
      <xdr:row>32</xdr:row>
      <xdr:rowOff>136017</xdr:rowOff>
    </xdr:to>
    <xdr:sp macro="" textlink="">
      <xdr:nvSpPr>
        <xdr:cNvPr id="84" name="楕円 83"/>
        <xdr:cNvSpPr/>
      </xdr:nvSpPr>
      <xdr:spPr>
        <a:xfrm>
          <a:off x="2857500" y="55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152544</xdr:rowOff>
    </xdr:from>
    <xdr:ext cx="469744" cy="259045"/>
    <xdr:sp macro="" textlink="">
      <xdr:nvSpPr>
        <xdr:cNvPr id="85" name="テキスト ボックス 84"/>
        <xdr:cNvSpPr txBox="1"/>
      </xdr:nvSpPr>
      <xdr:spPr>
        <a:xfrm>
          <a:off x="2673428" y="529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147193</xdr:rowOff>
    </xdr:from>
    <xdr:to>
      <xdr:col>10</xdr:col>
      <xdr:colOff>165100</xdr:colOff>
      <xdr:row>33</xdr:row>
      <xdr:rowOff>77343</xdr:rowOff>
    </xdr:to>
    <xdr:sp macro="" textlink="">
      <xdr:nvSpPr>
        <xdr:cNvPr id="86" name="楕円 85"/>
        <xdr:cNvSpPr/>
      </xdr:nvSpPr>
      <xdr:spPr>
        <a:xfrm>
          <a:off x="1968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93870</xdr:rowOff>
    </xdr:from>
    <xdr:ext cx="469744" cy="259045"/>
    <xdr:sp macro="" textlink="">
      <xdr:nvSpPr>
        <xdr:cNvPr id="87" name="テキスト ボックス 86"/>
        <xdr:cNvSpPr txBox="1"/>
      </xdr:nvSpPr>
      <xdr:spPr>
        <a:xfrm>
          <a:off x="1784428"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120142</xdr:rowOff>
    </xdr:from>
    <xdr:to>
      <xdr:col>6</xdr:col>
      <xdr:colOff>38100</xdr:colOff>
      <xdr:row>34</xdr:row>
      <xdr:rowOff>50292</xdr:rowOff>
    </xdr:to>
    <xdr:sp macro="" textlink="">
      <xdr:nvSpPr>
        <xdr:cNvPr id="88" name="楕円 87"/>
        <xdr:cNvSpPr/>
      </xdr:nvSpPr>
      <xdr:spPr>
        <a:xfrm>
          <a:off x="1079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66819</xdr:rowOff>
    </xdr:from>
    <xdr:ext cx="469744" cy="259045"/>
    <xdr:sp macro="" textlink="">
      <xdr:nvSpPr>
        <xdr:cNvPr id="89" name="テキスト ボックス 88"/>
        <xdr:cNvSpPr txBox="1"/>
      </xdr:nvSpPr>
      <xdr:spPr>
        <a:xfrm>
          <a:off x="895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78569</xdr:rowOff>
    </xdr:from>
    <xdr:to>
      <xdr:col>24</xdr:col>
      <xdr:colOff>63500</xdr:colOff>
      <xdr:row>58</xdr:row>
      <xdr:rowOff>80639</xdr:rowOff>
    </xdr:to>
    <xdr:cxnSp macro="">
      <xdr:nvCxnSpPr>
        <xdr:cNvPr id="120" name="直線コネクタ 119"/>
        <xdr:cNvCxnSpPr/>
      </xdr:nvCxnSpPr>
      <xdr:spPr>
        <a:xfrm>
          <a:off x="3797300" y="10022669"/>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61375</xdr:rowOff>
    </xdr:from>
    <xdr:to>
      <xdr:col>19</xdr:col>
      <xdr:colOff>177800</xdr:colOff>
      <xdr:row>58</xdr:row>
      <xdr:rowOff>78569</xdr:rowOff>
    </xdr:to>
    <xdr:cxnSp macro="">
      <xdr:nvCxnSpPr>
        <xdr:cNvPr id="123" name="直線コネクタ 122"/>
        <xdr:cNvCxnSpPr/>
      </xdr:nvCxnSpPr>
      <xdr:spPr>
        <a:xfrm>
          <a:off x="2908300" y="10005475"/>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17859</xdr:rowOff>
    </xdr:from>
    <xdr:to>
      <xdr:col>15</xdr:col>
      <xdr:colOff>50800</xdr:colOff>
      <xdr:row>58</xdr:row>
      <xdr:rowOff>61375</xdr:rowOff>
    </xdr:to>
    <xdr:cxnSp macro="">
      <xdr:nvCxnSpPr>
        <xdr:cNvPr id="126" name="直線コネクタ 125"/>
        <xdr:cNvCxnSpPr/>
      </xdr:nvCxnSpPr>
      <xdr:spPr>
        <a:xfrm>
          <a:off x="2019300" y="9961959"/>
          <a:ext cx="889000" cy="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133299</xdr:rowOff>
    </xdr:from>
    <xdr:to>
      <xdr:col>10</xdr:col>
      <xdr:colOff>114300</xdr:colOff>
      <xdr:row>58</xdr:row>
      <xdr:rowOff>17859</xdr:rowOff>
    </xdr:to>
    <xdr:cxnSp macro="">
      <xdr:nvCxnSpPr>
        <xdr:cNvPr id="129" name="直線コネクタ 128"/>
        <xdr:cNvCxnSpPr/>
      </xdr:nvCxnSpPr>
      <xdr:spPr>
        <a:xfrm>
          <a:off x="1130300" y="9905949"/>
          <a:ext cx="889000" cy="5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29839</xdr:rowOff>
    </xdr:from>
    <xdr:to>
      <xdr:col>24</xdr:col>
      <xdr:colOff>114300</xdr:colOff>
      <xdr:row>58</xdr:row>
      <xdr:rowOff>131439</xdr:rowOff>
    </xdr:to>
    <xdr:sp macro="" textlink="">
      <xdr:nvSpPr>
        <xdr:cNvPr id="139" name="楕円 138"/>
        <xdr:cNvSpPr/>
      </xdr:nvSpPr>
      <xdr:spPr>
        <a:xfrm>
          <a:off x="4584700" y="99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160666</xdr:rowOff>
    </xdr:from>
    <xdr:ext cx="534377" cy="259045"/>
    <xdr:sp macro="" textlink="">
      <xdr:nvSpPr>
        <xdr:cNvPr id="140" name="総務費該当値テキスト"/>
        <xdr:cNvSpPr txBox="1"/>
      </xdr:nvSpPr>
      <xdr:spPr>
        <a:xfrm>
          <a:off x="4686300" y="97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27769</xdr:rowOff>
    </xdr:from>
    <xdr:to>
      <xdr:col>20</xdr:col>
      <xdr:colOff>38100</xdr:colOff>
      <xdr:row>58</xdr:row>
      <xdr:rowOff>129369</xdr:rowOff>
    </xdr:to>
    <xdr:sp macro="" textlink="">
      <xdr:nvSpPr>
        <xdr:cNvPr id="141" name="楕円 140"/>
        <xdr:cNvSpPr/>
      </xdr:nvSpPr>
      <xdr:spPr>
        <a:xfrm>
          <a:off x="3746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145896</xdr:rowOff>
    </xdr:from>
    <xdr:ext cx="534377" cy="259045"/>
    <xdr:sp macro="" textlink="">
      <xdr:nvSpPr>
        <xdr:cNvPr id="142" name="テキスト ボックス 141"/>
        <xdr:cNvSpPr txBox="1"/>
      </xdr:nvSpPr>
      <xdr:spPr>
        <a:xfrm>
          <a:off x="3530111" y="97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10575</xdr:rowOff>
    </xdr:from>
    <xdr:to>
      <xdr:col>15</xdr:col>
      <xdr:colOff>101600</xdr:colOff>
      <xdr:row>58</xdr:row>
      <xdr:rowOff>112175</xdr:rowOff>
    </xdr:to>
    <xdr:sp macro="" textlink="">
      <xdr:nvSpPr>
        <xdr:cNvPr id="143" name="楕円 142"/>
        <xdr:cNvSpPr/>
      </xdr:nvSpPr>
      <xdr:spPr>
        <a:xfrm>
          <a:off x="2857500" y="99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128702</xdr:rowOff>
    </xdr:from>
    <xdr:ext cx="534377" cy="259045"/>
    <xdr:sp macro="" textlink="">
      <xdr:nvSpPr>
        <xdr:cNvPr id="144" name="テキスト ボックス 143"/>
        <xdr:cNvSpPr txBox="1"/>
      </xdr:nvSpPr>
      <xdr:spPr>
        <a:xfrm>
          <a:off x="2641111" y="97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138509</xdr:rowOff>
    </xdr:from>
    <xdr:to>
      <xdr:col>10</xdr:col>
      <xdr:colOff>165100</xdr:colOff>
      <xdr:row>58</xdr:row>
      <xdr:rowOff>68659</xdr:rowOff>
    </xdr:to>
    <xdr:sp macro="" textlink="">
      <xdr:nvSpPr>
        <xdr:cNvPr id="145" name="楕円 144"/>
        <xdr:cNvSpPr/>
      </xdr:nvSpPr>
      <xdr:spPr>
        <a:xfrm>
          <a:off x="1968500" y="9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85186</xdr:rowOff>
    </xdr:from>
    <xdr:ext cx="534377" cy="259045"/>
    <xdr:sp macro="" textlink="">
      <xdr:nvSpPr>
        <xdr:cNvPr id="146" name="テキスト ボックス 145"/>
        <xdr:cNvSpPr txBox="1"/>
      </xdr:nvSpPr>
      <xdr:spPr>
        <a:xfrm>
          <a:off x="1752111" y="96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82499</xdr:rowOff>
    </xdr:from>
    <xdr:to>
      <xdr:col>6</xdr:col>
      <xdr:colOff>38100</xdr:colOff>
      <xdr:row>58</xdr:row>
      <xdr:rowOff>12649</xdr:rowOff>
    </xdr:to>
    <xdr:sp macro="" textlink="">
      <xdr:nvSpPr>
        <xdr:cNvPr id="147" name="楕円 146"/>
        <xdr:cNvSpPr/>
      </xdr:nvSpPr>
      <xdr:spPr>
        <a:xfrm>
          <a:off x="1079500" y="98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29176</xdr:rowOff>
    </xdr:from>
    <xdr:ext cx="534377" cy="259045"/>
    <xdr:sp macro="" textlink="">
      <xdr:nvSpPr>
        <xdr:cNvPr id="148" name="テキスト ボックス 147"/>
        <xdr:cNvSpPr txBox="1"/>
      </xdr:nvSpPr>
      <xdr:spPr>
        <a:xfrm>
          <a:off x="863111" y="9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57734</xdr:rowOff>
    </xdr:from>
    <xdr:to>
      <xdr:col>24</xdr:col>
      <xdr:colOff>63500</xdr:colOff>
      <xdr:row>76</xdr:row>
      <xdr:rowOff>81598</xdr:rowOff>
    </xdr:to>
    <xdr:cxnSp macro="">
      <xdr:nvCxnSpPr>
        <xdr:cNvPr id="178" name="直線コネクタ 177"/>
        <xdr:cNvCxnSpPr/>
      </xdr:nvCxnSpPr>
      <xdr:spPr>
        <a:xfrm flipV="1">
          <a:off x="3797300" y="13087934"/>
          <a:ext cx="8382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81598</xdr:rowOff>
    </xdr:from>
    <xdr:to>
      <xdr:col>19</xdr:col>
      <xdr:colOff>177800</xdr:colOff>
      <xdr:row>76</xdr:row>
      <xdr:rowOff>106299</xdr:rowOff>
    </xdr:to>
    <xdr:cxnSp macro="">
      <xdr:nvCxnSpPr>
        <xdr:cNvPr id="181" name="直線コネクタ 180"/>
        <xdr:cNvCxnSpPr/>
      </xdr:nvCxnSpPr>
      <xdr:spPr>
        <a:xfrm flipV="1">
          <a:off x="2908300" y="13111798"/>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53810</xdr:rowOff>
    </xdr:from>
    <xdr:to>
      <xdr:col>15</xdr:col>
      <xdr:colOff>50800</xdr:colOff>
      <xdr:row>76</xdr:row>
      <xdr:rowOff>106299</xdr:rowOff>
    </xdr:to>
    <xdr:cxnSp macro="">
      <xdr:nvCxnSpPr>
        <xdr:cNvPr id="184" name="直線コネクタ 183"/>
        <xdr:cNvCxnSpPr/>
      </xdr:nvCxnSpPr>
      <xdr:spPr>
        <a:xfrm>
          <a:off x="2019300" y="12912560"/>
          <a:ext cx="889000" cy="2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53810</xdr:rowOff>
    </xdr:from>
    <xdr:to>
      <xdr:col>10</xdr:col>
      <xdr:colOff>114300</xdr:colOff>
      <xdr:row>77</xdr:row>
      <xdr:rowOff>66345</xdr:rowOff>
    </xdr:to>
    <xdr:cxnSp macro="">
      <xdr:nvCxnSpPr>
        <xdr:cNvPr id="187" name="直線コネクタ 186"/>
        <xdr:cNvCxnSpPr/>
      </xdr:nvCxnSpPr>
      <xdr:spPr>
        <a:xfrm flipV="1">
          <a:off x="1130300" y="12912560"/>
          <a:ext cx="889000" cy="3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6934</xdr:rowOff>
    </xdr:from>
    <xdr:to>
      <xdr:col>24</xdr:col>
      <xdr:colOff>114300</xdr:colOff>
      <xdr:row>76</xdr:row>
      <xdr:rowOff>108534</xdr:rowOff>
    </xdr:to>
    <xdr:sp macro="" textlink="">
      <xdr:nvSpPr>
        <xdr:cNvPr id="197" name="楕円 196"/>
        <xdr:cNvSpPr/>
      </xdr:nvSpPr>
      <xdr:spPr>
        <a:xfrm>
          <a:off x="4584700" y="130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29811</xdr:rowOff>
    </xdr:from>
    <xdr:ext cx="599010" cy="259045"/>
    <xdr:sp macro="" textlink="">
      <xdr:nvSpPr>
        <xdr:cNvPr id="198" name="民生費該当値テキスト"/>
        <xdr:cNvSpPr txBox="1"/>
      </xdr:nvSpPr>
      <xdr:spPr>
        <a:xfrm>
          <a:off x="4686300" y="1288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30798</xdr:rowOff>
    </xdr:from>
    <xdr:to>
      <xdr:col>20</xdr:col>
      <xdr:colOff>38100</xdr:colOff>
      <xdr:row>76</xdr:row>
      <xdr:rowOff>132398</xdr:rowOff>
    </xdr:to>
    <xdr:sp macro="" textlink="">
      <xdr:nvSpPr>
        <xdr:cNvPr id="199" name="楕円 198"/>
        <xdr:cNvSpPr/>
      </xdr:nvSpPr>
      <xdr:spPr>
        <a:xfrm>
          <a:off x="3746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148924</xdr:rowOff>
    </xdr:from>
    <xdr:ext cx="599010" cy="259045"/>
    <xdr:sp macro="" textlink="">
      <xdr:nvSpPr>
        <xdr:cNvPr id="200" name="テキスト ボックス 199"/>
        <xdr:cNvSpPr txBox="1"/>
      </xdr:nvSpPr>
      <xdr:spPr>
        <a:xfrm>
          <a:off x="3497795" y="128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55499</xdr:rowOff>
    </xdr:from>
    <xdr:to>
      <xdr:col>15</xdr:col>
      <xdr:colOff>101600</xdr:colOff>
      <xdr:row>76</xdr:row>
      <xdr:rowOff>157099</xdr:rowOff>
    </xdr:to>
    <xdr:sp macro="" textlink="">
      <xdr:nvSpPr>
        <xdr:cNvPr id="201" name="楕円 200"/>
        <xdr:cNvSpPr/>
      </xdr:nvSpPr>
      <xdr:spPr>
        <a:xfrm>
          <a:off x="2857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2176</xdr:rowOff>
    </xdr:from>
    <xdr:ext cx="599010" cy="259045"/>
    <xdr:sp macro="" textlink="">
      <xdr:nvSpPr>
        <xdr:cNvPr id="202" name="テキスト ボックス 201"/>
        <xdr:cNvSpPr txBox="1"/>
      </xdr:nvSpPr>
      <xdr:spPr>
        <a:xfrm>
          <a:off x="2608795" y="1286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3010</xdr:rowOff>
    </xdr:from>
    <xdr:to>
      <xdr:col>10</xdr:col>
      <xdr:colOff>165100</xdr:colOff>
      <xdr:row>75</xdr:row>
      <xdr:rowOff>104610</xdr:rowOff>
    </xdr:to>
    <xdr:sp macro="" textlink="">
      <xdr:nvSpPr>
        <xdr:cNvPr id="203" name="楕円 202"/>
        <xdr:cNvSpPr/>
      </xdr:nvSpPr>
      <xdr:spPr>
        <a:xfrm>
          <a:off x="1968500" y="128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121137</xdr:rowOff>
    </xdr:from>
    <xdr:ext cx="599010" cy="259045"/>
    <xdr:sp macro="" textlink="">
      <xdr:nvSpPr>
        <xdr:cNvPr id="204" name="テキスト ボックス 203"/>
        <xdr:cNvSpPr txBox="1"/>
      </xdr:nvSpPr>
      <xdr:spPr>
        <a:xfrm>
          <a:off x="1719795" y="1263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15545</xdr:rowOff>
    </xdr:from>
    <xdr:to>
      <xdr:col>6</xdr:col>
      <xdr:colOff>38100</xdr:colOff>
      <xdr:row>77</xdr:row>
      <xdr:rowOff>117145</xdr:rowOff>
    </xdr:to>
    <xdr:sp macro="" textlink="">
      <xdr:nvSpPr>
        <xdr:cNvPr id="205" name="楕円 204"/>
        <xdr:cNvSpPr/>
      </xdr:nvSpPr>
      <xdr:spPr>
        <a:xfrm>
          <a:off x="1079500" y="132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133672</xdr:rowOff>
    </xdr:from>
    <xdr:ext cx="599010" cy="259045"/>
    <xdr:sp macro="" textlink="">
      <xdr:nvSpPr>
        <xdr:cNvPr id="206" name="テキスト ボックス 205"/>
        <xdr:cNvSpPr txBox="1"/>
      </xdr:nvSpPr>
      <xdr:spPr>
        <a:xfrm>
          <a:off x="830795" y="1299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100781</xdr:rowOff>
    </xdr:from>
    <xdr:to>
      <xdr:col>24</xdr:col>
      <xdr:colOff>63500</xdr:colOff>
      <xdr:row>97</xdr:row>
      <xdr:rowOff>105570</xdr:rowOff>
    </xdr:to>
    <xdr:cxnSp macro="">
      <xdr:nvCxnSpPr>
        <xdr:cNvPr id="231" name="直線コネクタ 230"/>
        <xdr:cNvCxnSpPr/>
      </xdr:nvCxnSpPr>
      <xdr:spPr>
        <a:xfrm>
          <a:off x="3797300" y="16731431"/>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79453</xdr:rowOff>
    </xdr:from>
    <xdr:to>
      <xdr:col>19</xdr:col>
      <xdr:colOff>177800</xdr:colOff>
      <xdr:row>97</xdr:row>
      <xdr:rowOff>100781</xdr:rowOff>
    </xdr:to>
    <xdr:cxnSp macro="">
      <xdr:nvCxnSpPr>
        <xdr:cNvPr id="234" name="直線コネクタ 233"/>
        <xdr:cNvCxnSpPr/>
      </xdr:nvCxnSpPr>
      <xdr:spPr>
        <a:xfrm>
          <a:off x="2908300" y="16710103"/>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79453</xdr:rowOff>
    </xdr:from>
    <xdr:to>
      <xdr:col>15</xdr:col>
      <xdr:colOff>50800</xdr:colOff>
      <xdr:row>97</xdr:row>
      <xdr:rowOff>93631</xdr:rowOff>
    </xdr:to>
    <xdr:cxnSp macro="">
      <xdr:nvCxnSpPr>
        <xdr:cNvPr id="237" name="直線コネクタ 236"/>
        <xdr:cNvCxnSpPr/>
      </xdr:nvCxnSpPr>
      <xdr:spPr>
        <a:xfrm flipV="1">
          <a:off x="2019300" y="16710103"/>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90636</xdr:rowOff>
    </xdr:from>
    <xdr:to>
      <xdr:col>10</xdr:col>
      <xdr:colOff>114300</xdr:colOff>
      <xdr:row>97</xdr:row>
      <xdr:rowOff>93631</xdr:rowOff>
    </xdr:to>
    <xdr:cxnSp macro="">
      <xdr:nvCxnSpPr>
        <xdr:cNvPr id="240" name="直線コネクタ 239"/>
        <xdr:cNvCxnSpPr/>
      </xdr:nvCxnSpPr>
      <xdr:spPr>
        <a:xfrm>
          <a:off x="1130300" y="1672128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54770</xdr:rowOff>
    </xdr:from>
    <xdr:to>
      <xdr:col>24</xdr:col>
      <xdr:colOff>114300</xdr:colOff>
      <xdr:row>97</xdr:row>
      <xdr:rowOff>156370</xdr:rowOff>
    </xdr:to>
    <xdr:sp macro="" textlink="">
      <xdr:nvSpPr>
        <xdr:cNvPr id="250" name="楕円 249"/>
        <xdr:cNvSpPr/>
      </xdr:nvSpPr>
      <xdr:spPr>
        <a:xfrm>
          <a:off x="4584700" y="166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141147</xdr:rowOff>
    </xdr:from>
    <xdr:ext cx="534377" cy="259045"/>
    <xdr:sp macro="" textlink="">
      <xdr:nvSpPr>
        <xdr:cNvPr id="251" name="衛生費該当値テキスト"/>
        <xdr:cNvSpPr txBox="1"/>
      </xdr:nvSpPr>
      <xdr:spPr>
        <a:xfrm>
          <a:off x="4686300" y="16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49981</xdr:rowOff>
    </xdr:from>
    <xdr:to>
      <xdr:col>20</xdr:col>
      <xdr:colOff>38100</xdr:colOff>
      <xdr:row>97</xdr:row>
      <xdr:rowOff>151581</xdr:rowOff>
    </xdr:to>
    <xdr:sp macro="" textlink="">
      <xdr:nvSpPr>
        <xdr:cNvPr id="252" name="楕円 251"/>
        <xdr:cNvSpPr/>
      </xdr:nvSpPr>
      <xdr:spPr>
        <a:xfrm>
          <a:off x="3746500" y="166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142708</xdr:rowOff>
    </xdr:from>
    <xdr:ext cx="534377" cy="259045"/>
    <xdr:sp macro="" textlink="">
      <xdr:nvSpPr>
        <xdr:cNvPr id="253" name="テキスト ボックス 252"/>
        <xdr:cNvSpPr txBox="1"/>
      </xdr:nvSpPr>
      <xdr:spPr>
        <a:xfrm>
          <a:off x="3530111" y="167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28653</xdr:rowOff>
    </xdr:from>
    <xdr:to>
      <xdr:col>15</xdr:col>
      <xdr:colOff>101600</xdr:colOff>
      <xdr:row>97</xdr:row>
      <xdr:rowOff>130253</xdr:rowOff>
    </xdr:to>
    <xdr:sp macro="" textlink="">
      <xdr:nvSpPr>
        <xdr:cNvPr id="254" name="楕円 253"/>
        <xdr:cNvSpPr/>
      </xdr:nvSpPr>
      <xdr:spPr>
        <a:xfrm>
          <a:off x="2857500" y="166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121380</xdr:rowOff>
    </xdr:from>
    <xdr:ext cx="534377" cy="259045"/>
    <xdr:sp macro="" textlink="">
      <xdr:nvSpPr>
        <xdr:cNvPr id="255" name="テキスト ボックス 254"/>
        <xdr:cNvSpPr txBox="1"/>
      </xdr:nvSpPr>
      <xdr:spPr>
        <a:xfrm>
          <a:off x="2641111" y="167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42831</xdr:rowOff>
    </xdr:from>
    <xdr:to>
      <xdr:col>10</xdr:col>
      <xdr:colOff>165100</xdr:colOff>
      <xdr:row>97</xdr:row>
      <xdr:rowOff>144431</xdr:rowOff>
    </xdr:to>
    <xdr:sp macro="" textlink="">
      <xdr:nvSpPr>
        <xdr:cNvPr id="256" name="楕円 255"/>
        <xdr:cNvSpPr/>
      </xdr:nvSpPr>
      <xdr:spPr>
        <a:xfrm>
          <a:off x="1968500" y="166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135558</xdr:rowOff>
    </xdr:from>
    <xdr:ext cx="534377" cy="259045"/>
    <xdr:sp macro="" textlink="">
      <xdr:nvSpPr>
        <xdr:cNvPr id="257" name="テキスト ボックス 256"/>
        <xdr:cNvSpPr txBox="1"/>
      </xdr:nvSpPr>
      <xdr:spPr>
        <a:xfrm>
          <a:off x="1752111" y="167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39836</xdr:rowOff>
    </xdr:from>
    <xdr:to>
      <xdr:col>6</xdr:col>
      <xdr:colOff>38100</xdr:colOff>
      <xdr:row>97</xdr:row>
      <xdr:rowOff>141436</xdr:rowOff>
    </xdr:to>
    <xdr:sp macro="" textlink="">
      <xdr:nvSpPr>
        <xdr:cNvPr id="258" name="楕円 257"/>
        <xdr:cNvSpPr/>
      </xdr:nvSpPr>
      <xdr:spPr>
        <a:xfrm>
          <a:off x="1079500" y="166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132563</xdr:rowOff>
    </xdr:from>
    <xdr:ext cx="534377" cy="259045"/>
    <xdr:sp macro="" textlink="">
      <xdr:nvSpPr>
        <xdr:cNvPr id="259" name="テキスト ボックス 258"/>
        <xdr:cNvSpPr txBox="1"/>
      </xdr:nvSpPr>
      <xdr:spPr>
        <a:xfrm>
          <a:off x="863111" y="167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96647</xdr:rowOff>
    </xdr:from>
    <xdr:to>
      <xdr:col>55</xdr:col>
      <xdr:colOff>0</xdr:colOff>
      <xdr:row>36</xdr:row>
      <xdr:rowOff>99314</xdr:rowOff>
    </xdr:to>
    <xdr:cxnSp macro="">
      <xdr:nvCxnSpPr>
        <xdr:cNvPr id="288" name="直線コネクタ 287"/>
        <xdr:cNvCxnSpPr/>
      </xdr:nvCxnSpPr>
      <xdr:spPr>
        <a:xfrm flipV="1">
          <a:off x="9639300" y="626884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46736</xdr:rowOff>
    </xdr:from>
    <xdr:to>
      <xdr:col>50</xdr:col>
      <xdr:colOff>114300</xdr:colOff>
      <xdr:row>36</xdr:row>
      <xdr:rowOff>99314</xdr:rowOff>
    </xdr:to>
    <xdr:cxnSp macro="">
      <xdr:nvCxnSpPr>
        <xdr:cNvPr id="291" name="直線コネクタ 290"/>
        <xdr:cNvCxnSpPr/>
      </xdr:nvCxnSpPr>
      <xdr:spPr>
        <a:xfrm>
          <a:off x="8750300" y="604748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97409</xdr:rowOff>
    </xdr:from>
    <xdr:to>
      <xdr:col>45</xdr:col>
      <xdr:colOff>177800</xdr:colOff>
      <xdr:row>35</xdr:row>
      <xdr:rowOff>46736</xdr:rowOff>
    </xdr:to>
    <xdr:cxnSp macro="">
      <xdr:nvCxnSpPr>
        <xdr:cNvPr id="294" name="直線コネクタ 293"/>
        <xdr:cNvCxnSpPr/>
      </xdr:nvCxnSpPr>
      <xdr:spPr>
        <a:xfrm>
          <a:off x="7861300" y="5412359"/>
          <a:ext cx="8890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97409</xdr:rowOff>
    </xdr:from>
    <xdr:to>
      <xdr:col>41</xdr:col>
      <xdr:colOff>50800</xdr:colOff>
      <xdr:row>31</xdr:row>
      <xdr:rowOff>138938</xdr:rowOff>
    </xdr:to>
    <xdr:cxnSp macro="">
      <xdr:nvCxnSpPr>
        <xdr:cNvPr id="297" name="直線コネクタ 296"/>
        <xdr:cNvCxnSpPr/>
      </xdr:nvCxnSpPr>
      <xdr:spPr>
        <a:xfrm flipV="1">
          <a:off x="6972300" y="5412359"/>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45847</xdr:rowOff>
    </xdr:from>
    <xdr:to>
      <xdr:col>55</xdr:col>
      <xdr:colOff>50800</xdr:colOff>
      <xdr:row>36</xdr:row>
      <xdr:rowOff>147447</xdr:rowOff>
    </xdr:to>
    <xdr:sp macro="" textlink="">
      <xdr:nvSpPr>
        <xdr:cNvPr id="307" name="楕円 306"/>
        <xdr:cNvSpPr/>
      </xdr:nvSpPr>
      <xdr:spPr>
        <a:xfrm>
          <a:off x="104267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68724</xdr:rowOff>
    </xdr:from>
    <xdr:ext cx="469744" cy="259045"/>
    <xdr:sp macro="" textlink="">
      <xdr:nvSpPr>
        <xdr:cNvPr id="308" name="労働費該当値テキスト"/>
        <xdr:cNvSpPr txBox="1"/>
      </xdr:nvSpPr>
      <xdr:spPr>
        <a:xfrm>
          <a:off x="10528300" y="60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48514</xdr:rowOff>
    </xdr:from>
    <xdr:to>
      <xdr:col>50</xdr:col>
      <xdr:colOff>165100</xdr:colOff>
      <xdr:row>36</xdr:row>
      <xdr:rowOff>150114</xdr:rowOff>
    </xdr:to>
    <xdr:sp macro="" textlink="">
      <xdr:nvSpPr>
        <xdr:cNvPr id="309" name="楕円 308"/>
        <xdr:cNvSpPr/>
      </xdr:nvSpPr>
      <xdr:spPr>
        <a:xfrm>
          <a:off x="958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166641</xdr:rowOff>
    </xdr:from>
    <xdr:ext cx="469744" cy="259045"/>
    <xdr:sp macro="" textlink="">
      <xdr:nvSpPr>
        <xdr:cNvPr id="310" name="テキスト ボックス 309"/>
        <xdr:cNvSpPr txBox="1"/>
      </xdr:nvSpPr>
      <xdr:spPr>
        <a:xfrm>
          <a:off x="9404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167386</xdr:rowOff>
    </xdr:from>
    <xdr:to>
      <xdr:col>46</xdr:col>
      <xdr:colOff>38100</xdr:colOff>
      <xdr:row>35</xdr:row>
      <xdr:rowOff>97536</xdr:rowOff>
    </xdr:to>
    <xdr:sp macro="" textlink="">
      <xdr:nvSpPr>
        <xdr:cNvPr id="311" name="楕円 310"/>
        <xdr:cNvSpPr/>
      </xdr:nvSpPr>
      <xdr:spPr>
        <a:xfrm>
          <a:off x="869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114063</xdr:rowOff>
    </xdr:from>
    <xdr:ext cx="469744" cy="259045"/>
    <xdr:sp macro="" textlink="">
      <xdr:nvSpPr>
        <xdr:cNvPr id="312" name="テキスト ボックス 311"/>
        <xdr:cNvSpPr txBox="1"/>
      </xdr:nvSpPr>
      <xdr:spPr>
        <a:xfrm>
          <a:off x="8515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46609</xdr:rowOff>
    </xdr:from>
    <xdr:to>
      <xdr:col>41</xdr:col>
      <xdr:colOff>101600</xdr:colOff>
      <xdr:row>31</xdr:row>
      <xdr:rowOff>148209</xdr:rowOff>
    </xdr:to>
    <xdr:sp macro="" textlink="">
      <xdr:nvSpPr>
        <xdr:cNvPr id="313" name="楕円 312"/>
        <xdr:cNvSpPr/>
      </xdr:nvSpPr>
      <xdr:spPr>
        <a:xfrm>
          <a:off x="7810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164736</xdr:rowOff>
    </xdr:from>
    <xdr:ext cx="469744" cy="259045"/>
    <xdr:sp macro="" textlink="">
      <xdr:nvSpPr>
        <xdr:cNvPr id="314" name="テキスト ボックス 313"/>
        <xdr:cNvSpPr txBox="1"/>
      </xdr:nvSpPr>
      <xdr:spPr>
        <a:xfrm>
          <a:off x="7626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88138</xdr:rowOff>
    </xdr:from>
    <xdr:to>
      <xdr:col>36</xdr:col>
      <xdr:colOff>165100</xdr:colOff>
      <xdr:row>32</xdr:row>
      <xdr:rowOff>18288</xdr:rowOff>
    </xdr:to>
    <xdr:sp macro="" textlink="">
      <xdr:nvSpPr>
        <xdr:cNvPr id="315" name="楕円 314"/>
        <xdr:cNvSpPr/>
      </xdr:nvSpPr>
      <xdr:spPr>
        <a:xfrm>
          <a:off x="6921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34815</xdr:rowOff>
    </xdr:from>
    <xdr:ext cx="469744" cy="259045"/>
    <xdr:sp macro="" textlink="">
      <xdr:nvSpPr>
        <xdr:cNvPr id="316" name="テキスト ボックス 315"/>
        <xdr:cNvSpPr txBox="1"/>
      </xdr:nvSpPr>
      <xdr:spPr>
        <a:xfrm>
          <a:off x="6737428" y="51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113247</xdr:rowOff>
    </xdr:from>
    <xdr:to>
      <xdr:col>55</xdr:col>
      <xdr:colOff>0</xdr:colOff>
      <xdr:row>57</xdr:row>
      <xdr:rowOff>17334</xdr:rowOff>
    </xdr:to>
    <xdr:cxnSp macro="">
      <xdr:nvCxnSpPr>
        <xdr:cNvPr id="347" name="直線コネクタ 346"/>
        <xdr:cNvCxnSpPr/>
      </xdr:nvCxnSpPr>
      <xdr:spPr>
        <a:xfrm>
          <a:off x="9639300" y="9714447"/>
          <a:ext cx="838200" cy="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113247</xdr:rowOff>
    </xdr:from>
    <xdr:to>
      <xdr:col>50</xdr:col>
      <xdr:colOff>114300</xdr:colOff>
      <xdr:row>56</xdr:row>
      <xdr:rowOff>128988</xdr:rowOff>
    </xdr:to>
    <xdr:cxnSp macro="">
      <xdr:nvCxnSpPr>
        <xdr:cNvPr id="350" name="直線コネクタ 349"/>
        <xdr:cNvCxnSpPr/>
      </xdr:nvCxnSpPr>
      <xdr:spPr>
        <a:xfrm flipV="1">
          <a:off x="8750300" y="9714447"/>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128988</xdr:rowOff>
    </xdr:from>
    <xdr:to>
      <xdr:col>45</xdr:col>
      <xdr:colOff>177800</xdr:colOff>
      <xdr:row>57</xdr:row>
      <xdr:rowOff>106390</xdr:rowOff>
    </xdr:to>
    <xdr:cxnSp macro="">
      <xdr:nvCxnSpPr>
        <xdr:cNvPr id="353" name="直線コネクタ 352"/>
        <xdr:cNvCxnSpPr/>
      </xdr:nvCxnSpPr>
      <xdr:spPr>
        <a:xfrm flipV="1">
          <a:off x="7861300" y="9730188"/>
          <a:ext cx="889000" cy="1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129707</xdr:rowOff>
    </xdr:from>
    <xdr:to>
      <xdr:col>41</xdr:col>
      <xdr:colOff>50800</xdr:colOff>
      <xdr:row>57</xdr:row>
      <xdr:rowOff>106390</xdr:rowOff>
    </xdr:to>
    <xdr:cxnSp macro="">
      <xdr:nvCxnSpPr>
        <xdr:cNvPr id="356" name="直線コネクタ 355"/>
        <xdr:cNvCxnSpPr/>
      </xdr:nvCxnSpPr>
      <xdr:spPr>
        <a:xfrm>
          <a:off x="6972300" y="9730907"/>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137984</xdr:rowOff>
    </xdr:from>
    <xdr:to>
      <xdr:col>55</xdr:col>
      <xdr:colOff>50800</xdr:colOff>
      <xdr:row>57</xdr:row>
      <xdr:rowOff>68134</xdr:rowOff>
    </xdr:to>
    <xdr:sp macro="" textlink="">
      <xdr:nvSpPr>
        <xdr:cNvPr id="366" name="楕円 365"/>
        <xdr:cNvSpPr/>
      </xdr:nvSpPr>
      <xdr:spPr>
        <a:xfrm>
          <a:off x="10426700" y="97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160861</xdr:rowOff>
    </xdr:from>
    <xdr:ext cx="534377" cy="259045"/>
    <xdr:sp macro="" textlink="">
      <xdr:nvSpPr>
        <xdr:cNvPr id="367" name="農林水産業費該当値テキスト"/>
        <xdr:cNvSpPr txBox="1"/>
      </xdr:nvSpPr>
      <xdr:spPr>
        <a:xfrm>
          <a:off x="10528300" y="95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62447</xdr:rowOff>
    </xdr:from>
    <xdr:to>
      <xdr:col>50</xdr:col>
      <xdr:colOff>165100</xdr:colOff>
      <xdr:row>56</xdr:row>
      <xdr:rowOff>164047</xdr:rowOff>
    </xdr:to>
    <xdr:sp macro="" textlink="">
      <xdr:nvSpPr>
        <xdr:cNvPr id="368" name="楕円 367"/>
        <xdr:cNvSpPr/>
      </xdr:nvSpPr>
      <xdr:spPr>
        <a:xfrm>
          <a:off x="9588500" y="96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9124</xdr:rowOff>
    </xdr:from>
    <xdr:ext cx="534377" cy="259045"/>
    <xdr:sp macro="" textlink="">
      <xdr:nvSpPr>
        <xdr:cNvPr id="369" name="テキスト ボックス 368"/>
        <xdr:cNvSpPr txBox="1"/>
      </xdr:nvSpPr>
      <xdr:spPr>
        <a:xfrm>
          <a:off x="9372111" y="94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78188</xdr:rowOff>
    </xdr:from>
    <xdr:to>
      <xdr:col>46</xdr:col>
      <xdr:colOff>38100</xdr:colOff>
      <xdr:row>57</xdr:row>
      <xdr:rowOff>8338</xdr:rowOff>
    </xdr:to>
    <xdr:sp macro="" textlink="">
      <xdr:nvSpPr>
        <xdr:cNvPr id="370" name="楕円 369"/>
        <xdr:cNvSpPr/>
      </xdr:nvSpPr>
      <xdr:spPr>
        <a:xfrm>
          <a:off x="8699500" y="96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24865</xdr:rowOff>
    </xdr:from>
    <xdr:ext cx="534377" cy="259045"/>
    <xdr:sp macro="" textlink="">
      <xdr:nvSpPr>
        <xdr:cNvPr id="371" name="テキスト ボックス 370"/>
        <xdr:cNvSpPr txBox="1"/>
      </xdr:nvSpPr>
      <xdr:spPr>
        <a:xfrm>
          <a:off x="8483111" y="94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55590</xdr:rowOff>
    </xdr:from>
    <xdr:to>
      <xdr:col>41</xdr:col>
      <xdr:colOff>101600</xdr:colOff>
      <xdr:row>57</xdr:row>
      <xdr:rowOff>157190</xdr:rowOff>
    </xdr:to>
    <xdr:sp macro="" textlink="">
      <xdr:nvSpPr>
        <xdr:cNvPr id="372" name="楕円 371"/>
        <xdr:cNvSpPr/>
      </xdr:nvSpPr>
      <xdr:spPr>
        <a:xfrm>
          <a:off x="7810500" y="9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2267</xdr:rowOff>
    </xdr:from>
    <xdr:ext cx="534377" cy="259045"/>
    <xdr:sp macro="" textlink="">
      <xdr:nvSpPr>
        <xdr:cNvPr id="373" name="テキスト ボックス 372"/>
        <xdr:cNvSpPr txBox="1"/>
      </xdr:nvSpPr>
      <xdr:spPr>
        <a:xfrm>
          <a:off x="7594111" y="9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78907</xdr:rowOff>
    </xdr:from>
    <xdr:to>
      <xdr:col>36</xdr:col>
      <xdr:colOff>165100</xdr:colOff>
      <xdr:row>57</xdr:row>
      <xdr:rowOff>9057</xdr:rowOff>
    </xdr:to>
    <xdr:sp macro="" textlink="">
      <xdr:nvSpPr>
        <xdr:cNvPr id="374" name="楕円 373"/>
        <xdr:cNvSpPr/>
      </xdr:nvSpPr>
      <xdr:spPr>
        <a:xfrm>
          <a:off x="6921500" y="9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25584</xdr:rowOff>
    </xdr:from>
    <xdr:ext cx="534377" cy="259045"/>
    <xdr:sp macro="" textlink="">
      <xdr:nvSpPr>
        <xdr:cNvPr id="375" name="テキスト ボックス 374"/>
        <xdr:cNvSpPr txBox="1"/>
      </xdr:nvSpPr>
      <xdr:spPr>
        <a:xfrm>
          <a:off x="6705111" y="945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59804</xdr:rowOff>
    </xdr:from>
    <xdr:to>
      <xdr:col>55</xdr:col>
      <xdr:colOff>0</xdr:colOff>
      <xdr:row>73</xdr:row>
      <xdr:rowOff>130442</xdr:rowOff>
    </xdr:to>
    <xdr:cxnSp macro="">
      <xdr:nvCxnSpPr>
        <xdr:cNvPr id="404" name="直線コネクタ 403"/>
        <xdr:cNvCxnSpPr/>
      </xdr:nvCxnSpPr>
      <xdr:spPr>
        <a:xfrm flipV="1">
          <a:off x="9639300" y="12061304"/>
          <a:ext cx="838200" cy="5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160312</xdr:rowOff>
    </xdr:from>
    <xdr:to>
      <xdr:col>50</xdr:col>
      <xdr:colOff>114300</xdr:colOff>
      <xdr:row>73</xdr:row>
      <xdr:rowOff>130442</xdr:rowOff>
    </xdr:to>
    <xdr:cxnSp macro="">
      <xdr:nvCxnSpPr>
        <xdr:cNvPr id="407" name="直線コネクタ 406"/>
        <xdr:cNvCxnSpPr/>
      </xdr:nvCxnSpPr>
      <xdr:spPr>
        <a:xfrm>
          <a:off x="8750300" y="12333262"/>
          <a:ext cx="889000" cy="3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160312</xdr:rowOff>
    </xdr:from>
    <xdr:to>
      <xdr:col>45</xdr:col>
      <xdr:colOff>177800</xdr:colOff>
      <xdr:row>75</xdr:row>
      <xdr:rowOff>67691</xdr:rowOff>
    </xdr:to>
    <xdr:cxnSp macro="">
      <xdr:nvCxnSpPr>
        <xdr:cNvPr id="410" name="直線コネクタ 409"/>
        <xdr:cNvCxnSpPr/>
      </xdr:nvCxnSpPr>
      <xdr:spPr>
        <a:xfrm flipV="1">
          <a:off x="7861300" y="12333262"/>
          <a:ext cx="889000" cy="5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114440</xdr:rowOff>
    </xdr:from>
    <xdr:to>
      <xdr:col>41</xdr:col>
      <xdr:colOff>50800</xdr:colOff>
      <xdr:row>75</xdr:row>
      <xdr:rowOff>67691</xdr:rowOff>
    </xdr:to>
    <xdr:cxnSp macro="">
      <xdr:nvCxnSpPr>
        <xdr:cNvPr id="413" name="直線コネクタ 412"/>
        <xdr:cNvCxnSpPr/>
      </xdr:nvCxnSpPr>
      <xdr:spPr>
        <a:xfrm>
          <a:off x="6972300" y="12801740"/>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9004</xdr:rowOff>
    </xdr:from>
    <xdr:to>
      <xdr:col>55</xdr:col>
      <xdr:colOff>50800</xdr:colOff>
      <xdr:row>70</xdr:row>
      <xdr:rowOff>110604</xdr:rowOff>
    </xdr:to>
    <xdr:sp macro="" textlink="">
      <xdr:nvSpPr>
        <xdr:cNvPr id="423" name="楕円 422"/>
        <xdr:cNvSpPr/>
      </xdr:nvSpPr>
      <xdr:spPr>
        <a:xfrm>
          <a:off x="10426700" y="120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95381</xdr:rowOff>
    </xdr:from>
    <xdr:ext cx="534377" cy="259045"/>
    <xdr:sp macro="" textlink="">
      <xdr:nvSpPr>
        <xdr:cNvPr id="424" name="商工費該当値テキスト"/>
        <xdr:cNvSpPr txBox="1"/>
      </xdr:nvSpPr>
      <xdr:spPr>
        <a:xfrm>
          <a:off x="10528300" y="119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79642</xdr:rowOff>
    </xdr:from>
    <xdr:to>
      <xdr:col>50</xdr:col>
      <xdr:colOff>165100</xdr:colOff>
      <xdr:row>74</xdr:row>
      <xdr:rowOff>9792</xdr:rowOff>
    </xdr:to>
    <xdr:sp macro="" textlink="">
      <xdr:nvSpPr>
        <xdr:cNvPr id="425" name="楕円 424"/>
        <xdr:cNvSpPr/>
      </xdr:nvSpPr>
      <xdr:spPr>
        <a:xfrm>
          <a:off x="9588500" y="125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26319</xdr:rowOff>
    </xdr:from>
    <xdr:ext cx="534377" cy="259045"/>
    <xdr:sp macro="" textlink="">
      <xdr:nvSpPr>
        <xdr:cNvPr id="426" name="テキスト ボックス 425"/>
        <xdr:cNvSpPr txBox="1"/>
      </xdr:nvSpPr>
      <xdr:spPr>
        <a:xfrm>
          <a:off x="9372111" y="123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109512</xdr:rowOff>
    </xdr:from>
    <xdr:to>
      <xdr:col>46</xdr:col>
      <xdr:colOff>38100</xdr:colOff>
      <xdr:row>72</xdr:row>
      <xdr:rowOff>39662</xdr:rowOff>
    </xdr:to>
    <xdr:sp macro="" textlink="">
      <xdr:nvSpPr>
        <xdr:cNvPr id="427" name="楕円 426"/>
        <xdr:cNvSpPr/>
      </xdr:nvSpPr>
      <xdr:spPr>
        <a:xfrm>
          <a:off x="8699500" y="122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56189</xdr:rowOff>
    </xdr:from>
    <xdr:ext cx="534377" cy="259045"/>
    <xdr:sp macro="" textlink="">
      <xdr:nvSpPr>
        <xdr:cNvPr id="428" name="テキスト ボックス 427"/>
        <xdr:cNvSpPr txBox="1"/>
      </xdr:nvSpPr>
      <xdr:spPr>
        <a:xfrm>
          <a:off x="8483111" y="120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16891</xdr:rowOff>
    </xdr:from>
    <xdr:to>
      <xdr:col>41</xdr:col>
      <xdr:colOff>101600</xdr:colOff>
      <xdr:row>75</xdr:row>
      <xdr:rowOff>118491</xdr:rowOff>
    </xdr:to>
    <xdr:sp macro="" textlink="">
      <xdr:nvSpPr>
        <xdr:cNvPr id="429" name="楕円 428"/>
        <xdr:cNvSpPr/>
      </xdr:nvSpPr>
      <xdr:spPr>
        <a:xfrm>
          <a:off x="7810500" y="128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135018</xdr:rowOff>
    </xdr:from>
    <xdr:ext cx="534377" cy="259045"/>
    <xdr:sp macro="" textlink="">
      <xdr:nvSpPr>
        <xdr:cNvPr id="430" name="テキスト ボックス 429"/>
        <xdr:cNvSpPr txBox="1"/>
      </xdr:nvSpPr>
      <xdr:spPr>
        <a:xfrm>
          <a:off x="7594111" y="126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63640</xdr:rowOff>
    </xdr:from>
    <xdr:to>
      <xdr:col>36</xdr:col>
      <xdr:colOff>165100</xdr:colOff>
      <xdr:row>74</xdr:row>
      <xdr:rowOff>165240</xdr:rowOff>
    </xdr:to>
    <xdr:sp macro="" textlink="">
      <xdr:nvSpPr>
        <xdr:cNvPr id="431" name="楕円 430"/>
        <xdr:cNvSpPr/>
      </xdr:nvSpPr>
      <xdr:spPr>
        <a:xfrm>
          <a:off x="6921500" y="12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10317</xdr:rowOff>
    </xdr:from>
    <xdr:ext cx="534377" cy="259045"/>
    <xdr:sp macro="" textlink="">
      <xdr:nvSpPr>
        <xdr:cNvPr id="432" name="テキスト ボックス 431"/>
        <xdr:cNvSpPr txBox="1"/>
      </xdr:nvSpPr>
      <xdr:spPr>
        <a:xfrm>
          <a:off x="6705111" y="125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116306</xdr:rowOff>
    </xdr:from>
    <xdr:to>
      <xdr:col>55</xdr:col>
      <xdr:colOff>0</xdr:colOff>
      <xdr:row>95</xdr:row>
      <xdr:rowOff>32702</xdr:rowOff>
    </xdr:to>
    <xdr:cxnSp macro="">
      <xdr:nvCxnSpPr>
        <xdr:cNvPr id="461" name="直線コネクタ 460"/>
        <xdr:cNvCxnSpPr/>
      </xdr:nvCxnSpPr>
      <xdr:spPr>
        <a:xfrm flipV="1">
          <a:off x="9639300" y="16232606"/>
          <a:ext cx="8382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32702</xdr:rowOff>
    </xdr:from>
    <xdr:to>
      <xdr:col>50</xdr:col>
      <xdr:colOff>114300</xdr:colOff>
      <xdr:row>95</xdr:row>
      <xdr:rowOff>109562</xdr:rowOff>
    </xdr:to>
    <xdr:cxnSp macro="">
      <xdr:nvCxnSpPr>
        <xdr:cNvPr id="464" name="直線コネクタ 463"/>
        <xdr:cNvCxnSpPr/>
      </xdr:nvCxnSpPr>
      <xdr:spPr>
        <a:xfrm flipV="1">
          <a:off x="8750300" y="16320452"/>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151257</xdr:rowOff>
    </xdr:from>
    <xdr:to>
      <xdr:col>45</xdr:col>
      <xdr:colOff>177800</xdr:colOff>
      <xdr:row>95</xdr:row>
      <xdr:rowOff>109562</xdr:rowOff>
    </xdr:to>
    <xdr:cxnSp macro="">
      <xdr:nvCxnSpPr>
        <xdr:cNvPr id="467" name="直線コネクタ 466"/>
        <xdr:cNvCxnSpPr/>
      </xdr:nvCxnSpPr>
      <xdr:spPr>
        <a:xfrm>
          <a:off x="7861300" y="16267557"/>
          <a:ext cx="889000" cy="1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89700</xdr:rowOff>
    </xdr:from>
    <xdr:to>
      <xdr:col>41</xdr:col>
      <xdr:colOff>50800</xdr:colOff>
      <xdr:row>94</xdr:row>
      <xdr:rowOff>151257</xdr:rowOff>
    </xdr:to>
    <xdr:cxnSp macro="">
      <xdr:nvCxnSpPr>
        <xdr:cNvPr id="470" name="直線コネクタ 469"/>
        <xdr:cNvCxnSpPr/>
      </xdr:nvCxnSpPr>
      <xdr:spPr>
        <a:xfrm>
          <a:off x="6972300" y="16206000"/>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65506</xdr:rowOff>
    </xdr:from>
    <xdr:to>
      <xdr:col>55</xdr:col>
      <xdr:colOff>50800</xdr:colOff>
      <xdr:row>94</xdr:row>
      <xdr:rowOff>167106</xdr:rowOff>
    </xdr:to>
    <xdr:sp macro="" textlink="">
      <xdr:nvSpPr>
        <xdr:cNvPr id="480" name="楕円 479"/>
        <xdr:cNvSpPr/>
      </xdr:nvSpPr>
      <xdr:spPr>
        <a:xfrm>
          <a:off x="10426700" y="161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88383</xdr:rowOff>
    </xdr:from>
    <xdr:ext cx="534377" cy="259045"/>
    <xdr:sp macro="" textlink="">
      <xdr:nvSpPr>
        <xdr:cNvPr id="481" name="土木費該当値テキスト"/>
        <xdr:cNvSpPr txBox="1"/>
      </xdr:nvSpPr>
      <xdr:spPr>
        <a:xfrm>
          <a:off x="10528300" y="160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153352</xdr:rowOff>
    </xdr:from>
    <xdr:to>
      <xdr:col>50</xdr:col>
      <xdr:colOff>165100</xdr:colOff>
      <xdr:row>95</xdr:row>
      <xdr:rowOff>83502</xdr:rowOff>
    </xdr:to>
    <xdr:sp macro="" textlink="">
      <xdr:nvSpPr>
        <xdr:cNvPr id="482" name="楕円 481"/>
        <xdr:cNvSpPr/>
      </xdr:nvSpPr>
      <xdr:spPr>
        <a:xfrm>
          <a:off x="9588500" y="162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100029</xdr:rowOff>
    </xdr:from>
    <xdr:ext cx="534377" cy="259045"/>
    <xdr:sp macro="" textlink="">
      <xdr:nvSpPr>
        <xdr:cNvPr id="483" name="テキスト ボックス 482"/>
        <xdr:cNvSpPr txBox="1"/>
      </xdr:nvSpPr>
      <xdr:spPr>
        <a:xfrm>
          <a:off x="9372111" y="160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58762</xdr:rowOff>
    </xdr:from>
    <xdr:to>
      <xdr:col>46</xdr:col>
      <xdr:colOff>38100</xdr:colOff>
      <xdr:row>95</xdr:row>
      <xdr:rowOff>160362</xdr:rowOff>
    </xdr:to>
    <xdr:sp macro="" textlink="">
      <xdr:nvSpPr>
        <xdr:cNvPr id="484" name="楕円 483"/>
        <xdr:cNvSpPr/>
      </xdr:nvSpPr>
      <xdr:spPr>
        <a:xfrm>
          <a:off x="8699500" y="163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5439</xdr:rowOff>
    </xdr:from>
    <xdr:ext cx="534377" cy="259045"/>
    <xdr:sp macro="" textlink="">
      <xdr:nvSpPr>
        <xdr:cNvPr id="485" name="テキスト ボックス 484"/>
        <xdr:cNvSpPr txBox="1"/>
      </xdr:nvSpPr>
      <xdr:spPr>
        <a:xfrm>
          <a:off x="8483111" y="161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100457</xdr:rowOff>
    </xdr:from>
    <xdr:to>
      <xdr:col>41</xdr:col>
      <xdr:colOff>101600</xdr:colOff>
      <xdr:row>95</xdr:row>
      <xdr:rowOff>30607</xdr:rowOff>
    </xdr:to>
    <xdr:sp macro="" textlink="">
      <xdr:nvSpPr>
        <xdr:cNvPr id="486" name="楕円 485"/>
        <xdr:cNvSpPr/>
      </xdr:nvSpPr>
      <xdr:spPr>
        <a:xfrm>
          <a:off x="7810500" y="162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47134</xdr:rowOff>
    </xdr:from>
    <xdr:ext cx="534377" cy="259045"/>
    <xdr:sp macro="" textlink="">
      <xdr:nvSpPr>
        <xdr:cNvPr id="487" name="テキスト ボックス 486"/>
        <xdr:cNvSpPr txBox="1"/>
      </xdr:nvSpPr>
      <xdr:spPr>
        <a:xfrm>
          <a:off x="7594111" y="159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38900</xdr:rowOff>
    </xdr:from>
    <xdr:to>
      <xdr:col>36</xdr:col>
      <xdr:colOff>165100</xdr:colOff>
      <xdr:row>94</xdr:row>
      <xdr:rowOff>140500</xdr:rowOff>
    </xdr:to>
    <xdr:sp macro="" textlink="">
      <xdr:nvSpPr>
        <xdr:cNvPr id="488" name="楕円 487"/>
        <xdr:cNvSpPr/>
      </xdr:nvSpPr>
      <xdr:spPr>
        <a:xfrm>
          <a:off x="6921500" y="16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157027</xdr:rowOff>
    </xdr:from>
    <xdr:ext cx="534377" cy="259045"/>
    <xdr:sp macro="" textlink="">
      <xdr:nvSpPr>
        <xdr:cNvPr id="489" name="テキスト ボックス 488"/>
        <xdr:cNvSpPr txBox="1"/>
      </xdr:nvSpPr>
      <xdr:spPr>
        <a:xfrm>
          <a:off x="6705111" y="159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32683</xdr:rowOff>
    </xdr:from>
    <xdr:to>
      <xdr:col>85</xdr:col>
      <xdr:colOff>127000</xdr:colOff>
      <xdr:row>38</xdr:row>
      <xdr:rowOff>141170</xdr:rowOff>
    </xdr:to>
    <xdr:cxnSp macro="">
      <xdr:nvCxnSpPr>
        <xdr:cNvPr id="521" name="直線コネクタ 520"/>
        <xdr:cNvCxnSpPr/>
      </xdr:nvCxnSpPr>
      <xdr:spPr>
        <a:xfrm>
          <a:off x="15481300" y="6547783"/>
          <a:ext cx="8382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32683</xdr:rowOff>
    </xdr:from>
    <xdr:to>
      <xdr:col>81</xdr:col>
      <xdr:colOff>50800</xdr:colOff>
      <xdr:row>38</xdr:row>
      <xdr:rowOff>169516</xdr:rowOff>
    </xdr:to>
    <xdr:cxnSp macro="">
      <xdr:nvCxnSpPr>
        <xdr:cNvPr id="524" name="直線コネクタ 523"/>
        <xdr:cNvCxnSpPr/>
      </xdr:nvCxnSpPr>
      <xdr:spPr>
        <a:xfrm flipV="1">
          <a:off x="14592300" y="6547783"/>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21285</xdr:rowOff>
    </xdr:from>
    <xdr:to>
      <xdr:col>76</xdr:col>
      <xdr:colOff>114300</xdr:colOff>
      <xdr:row>38</xdr:row>
      <xdr:rowOff>169516</xdr:rowOff>
    </xdr:to>
    <xdr:cxnSp macro="">
      <xdr:nvCxnSpPr>
        <xdr:cNvPr id="527" name="直線コネクタ 526"/>
        <xdr:cNvCxnSpPr/>
      </xdr:nvCxnSpPr>
      <xdr:spPr>
        <a:xfrm>
          <a:off x="13703300" y="6022035"/>
          <a:ext cx="889000" cy="6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21285</xdr:rowOff>
    </xdr:from>
    <xdr:to>
      <xdr:col>71</xdr:col>
      <xdr:colOff>177800</xdr:colOff>
      <xdr:row>38</xdr:row>
      <xdr:rowOff>49730</xdr:rowOff>
    </xdr:to>
    <xdr:cxnSp macro="">
      <xdr:nvCxnSpPr>
        <xdr:cNvPr id="530" name="直線コネクタ 529"/>
        <xdr:cNvCxnSpPr/>
      </xdr:nvCxnSpPr>
      <xdr:spPr>
        <a:xfrm flipV="1">
          <a:off x="12814300" y="6022035"/>
          <a:ext cx="889000" cy="5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90370</xdr:rowOff>
    </xdr:from>
    <xdr:to>
      <xdr:col>85</xdr:col>
      <xdr:colOff>177800</xdr:colOff>
      <xdr:row>39</xdr:row>
      <xdr:rowOff>20520</xdr:rowOff>
    </xdr:to>
    <xdr:sp macro="" textlink="">
      <xdr:nvSpPr>
        <xdr:cNvPr id="540" name="楕円 539"/>
        <xdr:cNvSpPr/>
      </xdr:nvSpPr>
      <xdr:spPr>
        <a:xfrm>
          <a:off x="162687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68797</xdr:rowOff>
    </xdr:from>
    <xdr:ext cx="534377" cy="259045"/>
    <xdr:sp macro="" textlink="">
      <xdr:nvSpPr>
        <xdr:cNvPr id="541" name="消防費該当値テキスト"/>
        <xdr:cNvSpPr txBox="1"/>
      </xdr:nvSpPr>
      <xdr:spPr>
        <a:xfrm>
          <a:off x="16370300" y="65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153333</xdr:rowOff>
    </xdr:from>
    <xdr:to>
      <xdr:col>81</xdr:col>
      <xdr:colOff>101600</xdr:colOff>
      <xdr:row>38</xdr:row>
      <xdr:rowOff>83483</xdr:rowOff>
    </xdr:to>
    <xdr:sp macro="" textlink="">
      <xdr:nvSpPr>
        <xdr:cNvPr id="542" name="楕円 541"/>
        <xdr:cNvSpPr/>
      </xdr:nvSpPr>
      <xdr:spPr>
        <a:xfrm>
          <a:off x="15430500" y="64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100010</xdr:rowOff>
    </xdr:from>
    <xdr:ext cx="534377" cy="259045"/>
    <xdr:sp macro="" textlink="">
      <xdr:nvSpPr>
        <xdr:cNvPr id="543" name="テキスト ボックス 542"/>
        <xdr:cNvSpPr txBox="1"/>
      </xdr:nvSpPr>
      <xdr:spPr>
        <a:xfrm>
          <a:off x="15214111" y="62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118716</xdr:rowOff>
    </xdr:from>
    <xdr:to>
      <xdr:col>76</xdr:col>
      <xdr:colOff>165100</xdr:colOff>
      <xdr:row>39</xdr:row>
      <xdr:rowOff>48866</xdr:rowOff>
    </xdr:to>
    <xdr:sp macro="" textlink="">
      <xdr:nvSpPr>
        <xdr:cNvPr id="544" name="楕円 543"/>
        <xdr:cNvSpPr/>
      </xdr:nvSpPr>
      <xdr:spPr>
        <a:xfrm>
          <a:off x="145415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39993</xdr:rowOff>
    </xdr:from>
    <xdr:ext cx="534377" cy="259045"/>
    <xdr:sp macro="" textlink="">
      <xdr:nvSpPr>
        <xdr:cNvPr id="545" name="テキスト ボックス 544"/>
        <xdr:cNvSpPr txBox="1"/>
      </xdr:nvSpPr>
      <xdr:spPr>
        <a:xfrm>
          <a:off x="14325111" y="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141935</xdr:rowOff>
    </xdr:from>
    <xdr:to>
      <xdr:col>72</xdr:col>
      <xdr:colOff>38100</xdr:colOff>
      <xdr:row>35</xdr:row>
      <xdr:rowOff>72085</xdr:rowOff>
    </xdr:to>
    <xdr:sp macro="" textlink="">
      <xdr:nvSpPr>
        <xdr:cNvPr id="546" name="楕円 545"/>
        <xdr:cNvSpPr/>
      </xdr:nvSpPr>
      <xdr:spPr>
        <a:xfrm>
          <a:off x="13652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88612</xdr:rowOff>
    </xdr:from>
    <xdr:ext cx="534377" cy="259045"/>
    <xdr:sp macro="" textlink="">
      <xdr:nvSpPr>
        <xdr:cNvPr id="547" name="テキスト ボックス 546"/>
        <xdr:cNvSpPr txBox="1"/>
      </xdr:nvSpPr>
      <xdr:spPr>
        <a:xfrm>
          <a:off x="13436111" y="57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170380</xdr:rowOff>
    </xdr:from>
    <xdr:to>
      <xdr:col>67</xdr:col>
      <xdr:colOff>101600</xdr:colOff>
      <xdr:row>38</xdr:row>
      <xdr:rowOff>100530</xdr:rowOff>
    </xdr:to>
    <xdr:sp macro="" textlink="">
      <xdr:nvSpPr>
        <xdr:cNvPr id="548" name="楕円 547"/>
        <xdr:cNvSpPr/>
      </xdr:nvSpPr>
      <xdr:spPr>
        <a:xfrm>
          <a:off x="12763500" y="65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117057</xdr:rowOff>
    </xdr:from>
    <xdr:ext cx="534377" cy="259045"/>
    <xdr:sp macro="" textlink="">
      <xdr:nvSpPr>
        <xdr:cNvPr id="549" name="テキスト ボックス 548"/>
        <xdr:cNvSpPr txBox="1"/>
      </xdr:nvSpPr>
      <xdr:spPr>
        <a:xfrm>
          <a:off x="12547111" y="62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123763</xdr:rowOff>
    </xdr:from>
    <xdr:to>
      <xdr:col>85</xdr:col>
      <xdr:colOff>127000</xdr:colOff>
      <xdr:row>58</xdr:row>
      <xdr:rowOff>119387</xdr:rowOff>
    </xdr:to>
    <xdr:cxnSp macro="">
      <xdr:nvCxnSpPr>
        <xdr:cNvPr id="581" name="直線コネクタ 580"/>
        <xdr:cNvCxnSpPr/>
      </xdr:nvCxnSpPr>
      <xdr:spPr>
        <a:xfrm flipV="1">
          <a:off x="15481300" y="9896413"/>
          <a:ext cx="838200" cy="16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6247</xdr:rowOff>
    </xdr:from>
    <xdr:to>
      <xdr:col>81</xdr:col>
      <xdr:colOff>50800</xdr:colOff>
      <xdr:row>58</xdr:row>
      <xdr:rowOff>119387</xdr:rowOff>
    </xdr:to>
    <xdr:cxnSp macro="">
      <xdr:nvCxnSpPr>
        <xdr:cNvPr id="584" name="直線コネクタ 583"/>
        <xdr:cNvCxnSpPr/>
      </xdr:nvCxnSpPr>
      <xdr:spPr>
        <a:xfrm>
          <a:off x="14592300" y="9950347"/>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141316</xdr:rowOff>
    </xdr:from>
    <xdr:to>
      <xdr:col>76</xdr:col>
      <xdr:colOff>114300</xdr:colOff>
      <xdr:row>58</xdr:row>
      <xdr:rowOff>6247</xdr:rowOff>
    </xdr:to>
    <xdr:cxnSp macro="">
      <xdr:nvCxnSpPr>
        <xdr:cNvPr id="587" name="直線コネクタ 586"/>
        <xdr:cNvCxnSpPr/>
      </xdr:nvCxnSpPr>
      <xdr:spPr>
        <a:xfrm>
          <a:off x="13703300" y="9742516"/>
          <a:ext cx="889000" cy="2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548</xdr:rowOff>
    </xdr:from>
    <xdr:to>
      <xdr:col>71</xdr:col>
      <xdr:colOff>177800</xdr:colOff>
      <xdr:row>56</xdr:row>
      <xdr:rowOff>141316</xdr:rowOff>
    </xdr:to>
    <xdr:cxnSp macro="">
      <xdr:nvCxnSpPr>
        <xdr:cNvPr id="590" name="直線コネクタ 589"/>
        <xdr:cNvCxnSpPr/>
      </xdr:nvCxnSpPr>
      <xdr:spPr>
        <a:xfrm>
          <a:off x="12814300" y="9087398"/>
          <a:ext cx="889000" cy="6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72963</xdr:rowOff>
    </xdr:from>
    <xdr:to>
      <xdr:col>85</xdr:col>
      <xdr:colOff>177800</xdr:colOff>
      <xdr:row>58</xdr:row>
      <xdr:rowOff>3113</xdr:rowOff>
    </xdr:to>
    <xdr:sp macro="" textlink="">
      <xdr:nvSpPr>
        <xdr:cNvPr id="600" name="楕円 599"/>
        <xdr:cNvSpPr/>
      </xdr:nvSpPr>
      <xdr:spPr>
        <a:xfrm>
          <a:off x="16268700" y="98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51390</xdr:rowOff>
    </xdr:from>
    <xdr:ext cx="534377" cy="259045"/>
    <xdr:sp macro="" textlink="">
      <xdr:nvSpPr>
        <xdr:cNvPr id="601" name="教育費該当値テキスト"/>
        <xdr:cNvSpPr txBox="1"/>
      </xdr:nvSpPr>
      <xdr:spPr>
        <a:xfrm>
          <a:off x="16370300" y="98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68587</xdr:rowOff>
    </xdr:from>
    <xdr:to>
      <xdr:col>81</xdr:col>
      <xdr:colOff>101600</xdr:colOff>
      <xdr:row>58</xdr:row>
      <xdr:rowOff>170187</xdr:rowOff>
    </xdr:to>
    <xdr:sp macro="" textlink="">
      <xdr:nvSpPr>
        <xdr:cNvPr id="602" name="楕円 601"/>
        <xdr:cNvSpPr/>
      </xdr:nvSpPr>
      <xdr:spPr>
        <a:xfrm>
          <a:off x="15430500" y="100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161314</xdr:rowOff>
    </xdr:from>
    <xdr:ext cx="534377" cy="259045"/>
    <xdr:sp macro="" textlink="">
      <xdr:nvSpPr>
        <xdr:cNvPr id="603" name="テキスト ボックス 602"/>
        <xdr:cNvSpPr txBox="1"/>
      </xdr:nvSpPr>
      <xdr:spPr>
        <a:xfrm>
          <a:off x="15214111" y="101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126897</xdr:rowOff>
    </xdr:from>
    <xdr:to>
      <xdr:col>76</xdr:col>
      <xdr:colOff>165100</xdr:colOff>
      <xdr:row>58</xdr:row>
      <xdr:rowOff>57047</xdr:rowOff>
    </xdr:to>
    <xdr:sp macro="" textlink="">
      <xdr:nvSpPr>
        <xdr:cNvPr id="604" name="楕円 603"/>
        <xdr:cNvSpPr/>
      </xdr:nvSpPr>
      <xdr:spPr>
        <a:xfrm>
          <a:off x="14541500" y="98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48174</xdr:rowOff>
    </xdr:from>
    <xdr:ext cx="534377" cy="259045"/>
    <xdr:sp macro="" textlink="">
      <xdr:nvSpPr>
        <xdr:cNvPr id="605" name="テキスト ボックス 604"/>
        <xdr:cNvSpPr txBox="1"/>
      </xdr:nvSpPr>
      <xdr:spPr>
        <a:xfrm>
          <a:off x="14325111" y="99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90516</xdr:rowOff>
    </xdr:from>
    <xdr:to>
      <xdr:col>72</xdr:col>
      <xdr:colOff>38100</xdr:colOff>
      <xdr:row>57</xdr:row>
      <xdr:rowOff>20666</xdr:rowOff>
    </xdr:to>
    <xdr:sp macro="" textlink="">
      <xdr:nvSpPr>
        <xdr:cNvPr id="606" name="楕円 605"/>
        <xdr:cNvSpPr/>
      </xdr:nvSpPr>
      <xdr:spPr>
        <a:xfrm>
          <a:off x="13652500" y="9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37193</xdr:rowOff>
    </xdr:from>
    <xdr:ext cx="534377" cy="259045"/>
    <xdr:sp macro="" textlink="">
      <xdr:nvSpPr>
        <xdr:cNvPr id="607" name="テキスト ボックス 606"/>
        <xdr:cNvSpPr txBox="1"/>
      </xdr:nvSpPr>
      <xdr:spPr>
        <a:xfrm>
          <a:off x="13436111" y="94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121198</xdr:rowOff>
    </xdr:from>
    <xdr:to>
      <xdr:col>67</xdr:col>
      <xdr:colOff>101600</xdr:colOff>
      <xdr:row>53</xdr:row>
      <xdr:rowOff>51348</xdr:rowOff>
    </xdr:to>
    <xdr:sp macro="" textlink="">
      <xdr:nvSpPr>
        <xdr:cNvPr id="608" name="楕円 607"/>
        <xdr:cNvSpPr/>
      </xdr:nvSpPr>
      <xdr:spPr>
        <a:xfrm>
          <a:off x="12763500" y="90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67875</xdr:rowOff>
    </xdr:from>
    <xdr:ext cx="534377" cy="259045"/>
    <xdr:sp macro="" textlink="">
      <xdr:nvSpPr>
        <xdr:cNvPr id="609" name="テキスト ボックス 608"/>
        <xdr:cNvSpPr txBox="1"/>
      </xdr:nvSpPr>
      <xdr:spPr>
        <a:xfrm>
          <a:off x="12547111" y="88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89500</xdr:rowOff>
    </xdr:from>
    <xdr:to>
      <xdr:col>85</xdr:col>
      <xdr:colOff>127000</xdr:colOff>
      <xdr:row>78</xdr:row>
      <xdr:rowOff>103837</xdr:rowOff>
    </xdr:to>
    <xdr:cxnSp macro="">
      <xdr:nvCxnSpPr>
        <xdr:cNvPr id="636" name="直線コネクタ 635"/>
        <xdr:cNvCxnSpPr/>
      </xdr:nvCxnSpPr>
      <xdr:spPr>
        <a:xfrm flipV="1">
          <a:off x="15481300" y="13462600"/>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103837</xdr:rowOff>
    </xdr:from>
    <xdr:to>
      <xdr:col>81</xdr:col>
      <xdr:colOff>50800</xdr:colOff>
      <xdr:row>78</xdr:row>
      <xdr:rowOff>139106</xdr:rowOff>
    </xdr:to>
    <xdr:cxnSp macro="">
      <xdr:nvCxnSpPr>
        <xdr:cNvPr id="639" name="直線コネクタ 638"/>
        <xdr:cNvCxnSpPr/>
      </xdr:nvCxnSpPr>
      <xdr:spPr>
        <a:xfrm flipV="1">
          <a:off x="14592300" y="13476937"/>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138520</xdr:rowOff>
    </xdr:from>
    <xdr:to>
      <xdr:col>76</xdr:col>
      <xdr:colOff>114300</xdr:colOff>
      <xdr:row>78</xdr:row>
      <xdr:rowOff>139106</xdr:rowOff>
    </xdr:to>
    <xdr:cxnSp macro="">
      <xdr:nvCxnSpPr>
        <xdr:cNvPr id="642" name="直線コネクタ 641"/>
        <xdr:cNvCxnSpPr/>
      </xdr:nvCxnSpPr>
      <xdr:spPr>
        <a:xfrm>
          <a:off x="13703300" y="13511620"/>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136930</xdr:rowOff>
    </xdr:from>
    <xdr:to>
      <xdr:col>71</xdr:col>
      <xdr:colOff>177800</xdr:colOff>
      <xdr:row>78</xdr:row>
      <xdr:rowOff>138520</xdr:rowOff>
    </xdr:to>
    <xdr:cxnSp macro="">
      <xdr:nvCxnSpPr>
        <xdr:cNvPr id="645" name="直線コネクタ 644"/>
        <xdr:cNvCxnSpPr/>
      </xdr:nvCxnSpPr>
      <xdr:spPr>
        <a:xfrm>
          <a:off x="12814300" y="13510030"/>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38700</xdr:rowOff>
    </xdr:from>
    <xdr:to>
      <xdr:col>85</xdr:col>
      <xdr:colOff>177800</xdr:colOff>
      <xdr:row>78</xdr:row>
      <xdr:rowOff>140300</xdr:rowOff>
    </xdr:to>
    <xdr:sp macro="" textlink="">
      <xdr:nvSpPr>
        <xdr:cNvPr id="655" name="楕円 654"/>
        <xdr:cNvSpPr/>
      </xdr:nvSpPr>
      <xdr:spPr>
        <a:xfrm>
          <a:off x="162687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169527</xdr:rowOff>
    </xdr:from>
    <xdr:ext cx="469744" cy="259045"/>
    <xdr:sp macro="" textlink="">
      <xdr:nvSpPr>
        <xdr:cNvPr id="656" name="災害復旧費該当値テキスト"/>
        <xdr:cNvSpPr txBox="1"/>
      </xdr:nvSpPr>
      <xdr:spPr>
        <a:xfrm>
          <a:off x="16370300" y="131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53037</xdr:rowOff>
    </xdr:from>
    <xdr:to>
      <xdr:col>81</xdr:col>
      <xdr:colOff>101600</xdr:colOff>
      <xdr:row>78</xdr:row>
      <xdr:rowOff>154637</xdr:rowOff>
    </xdr:to>
    <xdr:sp macro="" textlink="">
      <xdr:nvSpPr>
        <xdr:cNvPr id="657" name="楕円 656"/>
        <xdr:cNvSpPr/>
      </xdr:nvSpPr>
      <xdr:spPr>
        <a:xfrm>
          <a:off x="15430500" y="134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171164</xdr:rowOff>
    </xdr:from>
    <xdr:ext cx="469744" cy="259045"/>
    <xdr:sp macro="" textlink="">
      <xdr:nvSpPr>
        <xdr:cNvPr id="658" name="テキスト ボックス 657"/>
        <xdr:cNvSpPr txBox="1"/>
      </xdr:nvSpPr>
      <xdr:spPr>
        <a:xfrm>
          <a:off x="15246428" y="1320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88306</xdr:rowOff>
    </xdr:from>
    <xdr:to>
      <xdr:col>76</xdr:col>
      <xdr:colOff>165100</xdr:colOff>
      <xdr:row>79</xdr:row>
      <xdr:rowOff>18456</xdr:rowOff>
    </xdr:to>
    <xdr:sp macro="" textlink="">
      <xdr:nvSpPr>
        <xdr:cNvPr id="659" name="楕円 658"/>
        <xdr:cNvSpPr/>
      </xdr:nvSpPr>
      <xdr:spPr>
        <a:xfrm>
          <a:off x="14541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9583</xdr:rowOff>
    </xdr:from>
    <xdr:ext cx="313932" cy="259045"/>
    <xdr:sp macro="" textlink="">
      <xdr:nvSpPr>
        <xdr:cNvPr id="660" name="テキスト ボックス 659"/>
        <xdr:cNvSpPr txBox="1"/>
      </xdr:nvSpPr>
      <xdr:spPr>
        <a:xfrm>
          <a:off x="14435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87720</xdr:rowOff>
    </xdr:from>
    <xdr:to>
      <xdr:col>72</xdr:col>
      <xdr:colOff>38100</xdr:colOff>
      <xdr:row>79</xdr:row>
      <xdr:rowOff>17870</xdr:rowOff>
    </xdr:to>
    <xdr:sp macro="" textlink="">
      <xdr:nvSpPr>
        <xdr:cNvPr id="661" name="楕円 660"/>
        <xdr:cNvSpPr/>
      </xdr:nvSpPr>
      <xdr:spPr>
        <a:xfrm>
          <a:off x="13652500" y="13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8997</xdr:rowOff>
    </xdr:from>
    <xdr:ext cx="378565" cy="259045"/>
    <xdr:sp macro="" textlink="">
      <xdr:nvSpPr>
        <xdr:cNvPr id="662" name="テキスト ボックス 661"/>
        <xdr:cNvSpPr txBox="1"/>
      </xdr:nvSpPr>
      <xdr:spPr>
        <a:xfrm>
          <a:off x="13514017" y="1355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86130</xdr:rowOff>
    </xdr:from>
    <xdr:to>
      <xdr:col>67</xdr:col>
      <xdr:colOff>101600</xdr:colOff>
      <xdr:row>79</xdr:row>
      <xdr:rowOff>16280</xdr:rowOff>
    </xdr:to>
    <xdr:sp macro="" textlink="">
      <xdr:nvSpPr>
        <xdr:cNvPr id="663" name="楕円 662"/>
        <xdr:cNvSpPr/>
      </xdr:nvSpPr>
      <xdr:spPr>
        <a:xfrm>
          <a:off x="12763500" y="134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7407</xdr:rowOff>
    </xdr:from>
    <xdr:ext cx="378565" cy="259045"/>
    <xdr:sp macro="" textlink="">
      <xdr:nvSpPr>
        <xdr:cNvPr id="664" name="テキスト ボックス 663"/>
        <xdr:cNvSpPr txBox="1"/>
      </xdr:nvSpPr>
      <xdr:spPr>
        <a:xfrm>
          <a:off x="12625017" y="1355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20681</xdr:rowOff>
    </xdr:from>
    <xdr:to>
      <xdr:col>85</xdr:col>
      <xdr:colOff>127000</xdr:colOff>
      <xdr:row>93</xdr:row>
      <xdr:rowOff>82240</xdr:rowOff>
    </xdr:to>
    <xdr:cxnSp macro="">
      <xdr:nvCxnSpPr>
        <xdr:cNvPr id="695" name="直線コネクタ 694"/>
        <xdr:cNvCxnSpPr/>
      </xdr:nvCxnSpPr>
      <xdr:spPr>
        <a:xfrm flipV="1">
          <a:off x="15481300" y="15965531"/>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82240</xdr:rowOff>
    </xdr:from>
    <xdr:to>
      <xdr:col>81</xdr:col>
      <xdr:colOff>50800</xdr:colOff>
      <xdr:row>94</xdr:row>
      <xdr:rowOff>36095</xdr:rowOff>
    </xdr:to>
    <xdr:cxnSp macro="">
      <xdr:nvCxnSpPr>
        <xdr:cNvPr id="698" name="直線コネクタ 697"/>
        <xdr:cNvCxnSpPr/>
      </xdr:nvCxnSpPr>
      <xdr:spPr>
        <a:xfrm flipV="1">
          <a:off x="14592300" y="16027090"/>
          <a:ext cx="889000" cy="1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36095</xdr:rowOff>
    </xdr:from>
    <xdr:to>
      <xdr:col>76</xdr:col>
      <xdr:colOff>114300</xdr:colOff>
      <xdr:row>94</xdr:row>
      <xdr:rowOff>40765</xdr:rowOff>
    </xdr:to>
    <xdr:cxnSp macro="">
      <xdr:nvCxnSpPr>
        <xdr:cNvPr id="701" name="直線コネクタ 700"/>
        <xdr:cNvCxnSpPr/>
      </xdr:nvCxnSpPr>
      <xdr:spPr>
        <a:xfrm flipV="1">
          <a:off x="13703300" y="16152395"/>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40765</xdr:rowOff>
    </xdr:from>
    <xdr:to>
      <xdr:col>71</xdr:col>
      <xdr:colOff>177800</xdr:colOff>
      <xdr:row>94</xdr:row>
      <xdr:rowOff>123665</xdr:rowOff>
    </xdr:to>
    <xdr:cxnSp macro="">
      <xdr:nvCxnSpPr>
        <xdr:cNvPr id="704" name="直線コネクタ 703"/>
        <xdr:cNvCxnSpPr/>
      </xdr:nvCxnSpPr>
      <xdr:spPr>
        <a:xfrm flipV="1">
          <a:off x="12814300" y="16157065"/>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141331</xdr:rowOff>
    </xdr:from>
    <xdr:to>
      <xdr:col>85</xdr:col>
      <xdr:colOff>177800</xdr:colOff>
      <xdr:row>93</xdr:row>
      <xdr:rowOff>71481</xdr:rowOff>
    </xdr:to>
    <xdr:sp macro="" textlink="">
      <xdr:nvSpPr>
        <xdr:cNvPr id="714" name="楕円 713"/>
        <xdr:cNvSpPr/>
      </xdr:nvSpPr>
      <xdr:spPr>
        <a:xfrm>
          <a:off x="16268700" y="159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164208</xdr:rowOff>
    </xdr:from>
    <xdr:ext cx="534377" cy="259045"/>
    <xdr:sp macro="" textlink="">
      <xdr:nvSpPr>
        <xdr:cNvPr id="715" name="公債費該当値テキスト"/>
        <xdr:cNvSpPr txBox="1"/>
      </xdr:nvSpPr>
      <xdr:spPr>
        <a:xfrm>
          <a:off x="16370300" y="1576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31440</xdr:rowOff>
    </xdr:from>
    <xdr:to>
      <xdr:col>81</xdr:col>
      <xdr:colOff>101600</xdr:colOff>
      <xdr:row>93</xdr:row>
      <xdr:rowOff>133040</xdr:rowOff>
    </xdr:to>
    <xdr:sp macro="" textlink="">
      <xdr:nvSpPr>
        <xdr:cNvPr id="716" name="楕円 715"/>
        <xdr:cNvSpPr/>
      </xdr:nvSpPr>
      <xdr:spPr>
        <a:xfrm>
          <a:off x="15430500" y="159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149567</xdr:rowOff>
    </xdr:from>
    <xdr:ext cx="534377" cy="259045"/>
    <xdr:sp macro="" textlink="">
      <xdr:nvSpPr>
        <xdr:cNvPr id="717" name="テキスト ボックス 716"/>
        <xdr:cNvSpPr txBox="1"/>
      </xdr:nvSpPr>
      <xdr:spPr>
        <a:xfrm>
          <a:off x="15214111" y="157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156745</xdr:rowOff>
    </xdr:from>
    <xdr:to>
      <xdr:col>76</xdr:col>
      <xdr:colOff>165100</xdr:colOff>
      <xdr:row>94</xdr:row>
      <xdr:rowOff>86895</xdr:rowOff>
    </xdr:to>
    <xdr:sp macro="" textlink="">
      <xdr:nvSpPr>
        <xdr:cNvPr id="718" name="楕円 717"/>
        <xdr:cNvSpPr/>
      </xdr:nvSpPr>
      <xdr:spPr>
        <a:xfrm>
          <a:off x="14541500" y="161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103422</xdr:rowOff>
    </xdr:from>
    <xdr:ext cx="534377" cy="259045"/>
    <xdr:sp macro="" textlink="">
      <xdr:nvSpPr>
        <xdr:cNvPr id="719" name="テキスト ボックス 718"/>
        <xdr:cNvSpPr txBox="1"/>
      </xdr:nvSpPr>
      <xdr:spPr>
        <a:xfrm>
          <a:off x="14325111" y="158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161415</xdr:rowOff>
    </xdr:from>
    <xdr:to>
      <xdr:col>72</xdr:col>
      <xdr:colOff>38100</xdr:colOff>
      <xdr:row>94</xdr:row>
      <xdr:rowOff>91565</xdr:rowOff>
    </xdr:to>
    <xdr:sp macro="" textlink="">
      <xdr:nvSpPr>
        <xdr:cNvPr id="720" name="楕円 719"/>
        <xdr:cNvSpPr/>
      </xdr:nvSpPr>
      <xdr:spPr>
        <a:xfrm>
          <a:off x="13652500" y="161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108092</xdr:rowOff>
    </xdr:from>
    <xdr:ext cx="534377" cy="259045"/>
    <xdr:sp macro="" textlink="">
      <xdr:nvSpPr>
        <xdr:cNvPr id="721" name="テキスト ボックス 720"/>
        <xdr:cNvSpPr txBox="1"/>
      </xdr:nvSpPr>
      <xdr:spPr>
        <a:xfrm>
          <a:off x="13436111" y="158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72865</xdr:rowOff>
    </xdr:from>
    <xdr:to>
      <xdr:col>67</xdr:col>
      <xdr:colOff>101600</xdr:colOff>
      <xdr:row>95</xdr:row>
      <xdr:rowOff>3015</xdr:rowOff>
    </xdr:to>
    <xdr:sp macro="" textlink="">
      <xdr:nvSpPr>
        <xdr:cNvPr id="722" name="楕円 721"/>
        <xdr:cNvSpPr/>
      </xdr:nvSpPr>
      <xdr:spPr>
        <a:xfrm>
          <a:off x="12763500" y="16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19542</xdr:rowOff>
    </xdr:from>
    <xdr:ext cx="534377" cy="259045"/>
    <xdr:sp macro="" textlink="">
      <xdr:nvSpPr>
        <xdr:cNvPr id="723" name="テキスト ボックス 722"/>
        <xdr:cNvSpPr txBox="1"/>
      </xdr:nvSpPr>
      <xdr:spPr>
        <a:xfrm>
          <a:off x="12547111" y="15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目的別歳出の中で割合が大きかったのは、高齢者福祉や児童福祉、障害者福祉などの民生費で、次に公債費、</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土木費、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総務費となっている。民生費については、高齢化が進んでいることから、今後も、国民健康保険事業や後期高齢者医療事業への繰出金が増加し、それに伴い比率が上昇すると考えられる。土木費については、除雪対策事業費や地方道路整備事業</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が増加し、前年度比＋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6,917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総務費については、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運営管理</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事業の減に伴い、前年度比▲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634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その他、類似団体と比較しコストが高いものとしては、商工費や農林水産業費があげられる。商工費については、企業誘致に係る助成金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や、地方創生拠点整備交付金を活用したまちなかファーム・大学合宿施設整備事業費が増加した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ことにより前年度比</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15,354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円となった。農林水産業費については、農業の経営体育成支援事業</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により、前年度比</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4,626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実質収支については、形式収支が＋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164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百万円、翌年度に繰り越すべき財源が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百万円となり、実質収支比率は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実質単年度収支については、繰上償還を実施（</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381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百万円）したことから、前年度比＋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429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百万円となり、実質単年度収支比率は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5.79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％上昇した。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年度の国民健康保険事業特別会計における歳出については、保険給付費などが減少し、前年度比▲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百万円となった。歳入総額については、国庫支出金や共同事業交付金が減少し、前年度比▲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百万円となり、実質収支は、前年度比</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一般会計については、歳入歳出差引額は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461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百万円あるものの、年度末近くでの国の補正予算に対応した事業等の繰越に伴い、実質収支は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395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町の全会計で見てみると実質赤字はないが、今後も町税の徴収率向上に向けた取組はもちろん、企業誘致や地域活性化施策の推進等、自主財源の確保に努める。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3236_&#31435;&#2366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165.4</v>
          </cell>
          <cell r="CN51">
            <v>154.4</v>
          </cell>
          <cell r="CV51">
            <v>145.19999999999999</v>
          </cell>
        </row>
        <row r="53">
          <cell r="CF53">
            <v>62</v>
          </cell>
          <cell r="CN53">
            <v>63.7</v>
          </cell>
          <cell r="CV53">
            <v>81</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cell r="BP73">
            <v>192.6</v>
          </cell>
          <cell r="BX73">
            <v>188.9</v>
          </cell>
          <cell r="CF73">
            <v>165.4</v>
          </cell>
          <cell r="CN73">
            <v>154.4</v>
          </cell>
          <cell r="CV73">
            <v>145.19999999999999</v>
          </cell>
        </row>
        <row r="75">
          <cell r="BP75">
            <v>13.3</v>
          </cell>
          <cell r="BX75">
            <v>14.1</v>
          </cell>
          <cell r="CF75">
            <v>14.8</v>
          </cell>
          <cell r="CN75">
            <v>14.9</v>
          </cell>
          <cell r="CV75">
            <v>14.4</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12675672</v>
      </c>
      <c r="BO4" s="403"/>
      <c r="BP4" s="403"/>
      <c r="BQ4" s="403"/>
      <c r="BR4" s="403"/>
      <c r="BS4" s="403"/>
      <c r="BT4" s="403"/>
      <c r="BU4" s="404"/>
      <c r="BV4" s="402">
        <v>11817859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5.4</v>
      </c>
      <c r="CU4" s="584"/>
      <c r="CV4" s="584"/>
      <c r="CW4" s="584"/>
      <c r="CX4" s="584"/>
      <c r="CY4" s="584"/>
      <c r="CZ4" s="584"/>
      <c r="DA4" s="585"/>
      <c r="DB4" s="583">
        <v>2.4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12214183</v>
      </c>
      <c r="BO5" s="408"/>
      <c r="BP5" s="408"/>
      <c r="BQ5" s="408"/>
      <c r="BR5" s="408"/>
      <c r="BS5" s="408"/>
      <c r="BT5" s="408"/>
      <c r="BU5" s="409"/>
      <c r="BV5" s="407">
        <v>11520781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88.7</v>
      </c>
      <c r="CU5" s="378"/>
      <c r="CV5" s="378"/>
      <c r="CW5" s="378"/>
      <c r="CX5" s="378"/>
      <c r="CY5" s="378"/>
      <c r="CZ5" s="378"/>
      <c r="DA5" s="379"/>
      <c r="DB5" s="377">
        <v>91.6</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461489</v>
      </c>
      <c r="BO6" s="408"/>
      <c r="BP6" s="408"/>
      <c r="BQ6" s="408"/>
      <c r="BR6" s="408"/>
      <c r="BS6" s="408"/>
      <c r="BT6" s="408"/>
      <c r="BU6" s="409"/>
      <c r="BV6" s="407">
        <v>297078</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93.5</v>
      </c>
      <c r="CU6" s="558"/>
      <c r="CV6" s="558"/>
      <c r="CW6" s="558"/>
      <c r="CX6" s="558"/>
      <c r="CY6" s="558"/>
      <c r="CZ6" s="558"/>
      <c r="DA6" s="559"/>
      <c r="DB6" s="557">
        <v>96.5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65840</v>
      </c>
      <c r="BO7" s="408"/>
      <c r="BP7" s="408"/>
      <c r="BQ7" s="408"/>
      <c r="BR7" s="408"/>
      <c r="BS7" s="408"/>
      <c r="BT7" s="408"/>
      <c r="BU7" s="409"/>
      <c r="BV7" s="407">
        <v>120484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7381271</v>
      </c>
      <c r="CU7" s="408"/>
      <c r="CV7" s="408"/>
      <c r="CW7" s="408"/>
      <c r="CX7" s="408"/>
      <c r="CY7" s="408"/>
      <c r="CZ7" s="408"/>
      <c r="DA7" s="409"/>
      <c r="DB7" s="407">
        <v>7354607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395649</v>
      </c>
      <c r="BO8" s="408"/>
      <c r="BP8" s="408"/>
      <c r="BQ8" s="408"/>
      <c r="BR8" s="408"/>
      <c r="BS8" s="408"/>
      <c r="BT8" s="408"/>
      <c r="BU8" s="409"/>
      <c r="BV8" s="407">
        <v>176594</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0.46</v>
      </c>
      <c r="CU8" s="521"/>
      <c r="CV8" s="521"/>
      <c r="CW8" s="521"/>
      <c r="CX8" s="521"/>
      <c r="CY8" s="521"/>
      <c r="CZ8" s="521"/>
      <c r="DA8" s="522"/>
      <c r="DB8" s="520">
        <v>0.46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26317</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219055</v>
      </c>
      <c r="BO9" s="408"/>
      <c r="BP9" s="408"/>
      <c r="BQ9" s="408"/>
      <c r="BR9" s="408"/>
      <c r="BS9" s="408"/>
      <c r="BT9" s="408"/>
      <c r="BU9" s="409"/>
      <c r="BV9" s="407">
        <v>-2764</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19.600000000000001</v>
      </c>
      <c r="CU9" s="378"/>
      <c r="CV9" s="378"/>
      <c r="CW9" s="378"/>
      <c r="CX9" s="378"/>
      <c r="CY9" s="378"/>
      <c r="CZ9" s="378"/>
      <c r="DA9" s="379"/>
      <c r="DB9" s="377">
        <v>19.399999999999999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27466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160225</v>
      </c>
      <c r="BO10" s="408"/>
      <c r="BP10" s="408"/>
      <c r="BQ10" s="408"/>
      <c r="BR10" s="408"/>
      <c r="BS10" s="408"/>
      <c r="BT10" s="408"/>
      <c r="BU10" s="409"/>
      <c r="BV10" s="407">
        <v>130287</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110</v>
      </c>
      <c r="AV11" s="465"/>
      <c r="AW11" s="465"/>
      <c r="AX11" s="465"/>
      <c r="AY11" s="387" t="s">
        <v>121</v>
      </c>
      <c r="AZ11" s="388"/>
      <c r="BA11" s="388"/>
      <c r="BB11" s="388"/>
      <c r="BC11" s="388"/>
      <c r="BD11" s="388"/>
      <c r="BE11" s="388"/>
      <c r="BF11" s="388"/>
      <c r="BG11" s="388"/>
      <c r="BH11" s="388"/>
      <c r="BI11" s="388"/>
      <c r="BJ11" s="388"/>
      <c r="BK11" s="388"/>
      <c r="BL11" s="388"/>
      <c r="BM11" s="389"/>
      <c r="BN11" s="407">
        <v>381094</v>
      </c>
      <c r="BO11" s="408"/>
      <c r="BP11" s="408"/>
      <c r="BQ11" s="408"/>
      <c r="BR11" s="408"/>
      <c r="BS11" s="408"/>
      <c r="BT11" s="408"/>
      <c r="BU11" s="409"/>
      <c r="BV11" s="407">
        <v>170302</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26341</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99</v>
      </c>
      <c r="AV12" s="465"/>
      <c r="AW12" s="465"/>
      <c r="AX12" s="465"/>
      <c r="AY12" s="387" t="s">
        <v>129</v>
      </c>
      <c r="AZ12" s="388"/>
      <c r="BA12" s="388"/>
      <c r="BB12" s="388"/>
      <c r="BC12" s="388"/>
      <c r="BD12" s="388"/>
      <c r="BE12" s="388"/>
      <c r="BF12" s="388"/>
      <c r="BG12" s="388"/>
      <c r="BH12" s="388"/>
      <c r="BI12" s="388"/>
      <c r="BJ12" s="388"/>
      <c r="BK12" s="388"/>
      <c r="BL12" s="388"/>
      <c r="BM12" s="389"/>
      <c r="BN12" s="407">
        <v>160000</v>
      </c>
      <c r="BO12" s="408"/>
      <c r="BP12" s="408"/>
      <c r="BQ12" s="408"/>
      <c r="BR12" s="408"/>
      <c r="BS12" s="408"/>
      <c r="BT12" s="408"/>
      <c r="BU12" s="409"/>
      <c r="BV12" s="407">
        <v>126000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26120</v>
      </c>
      <c r="S13" s="511"/>
      <c r="T13" s="511"/>
      <c r="U13" s="511"/>
      <c r="V13" s="512"/>
      <c r="W13" s="498" t="s">
        <v>132</v>
      </c>
      <c r="X13" s="420"/>
      <c r="Y13" s="420"/>
      <c r="Z13" s="420"/>
      <c r="AA13" s="420"/>
      <c r="AB13" s="421"/>
      <c r="AC13" s="383">
        <v>814</v>
      </c>
      <c r="AD13" s="384"/>
      <c r="AE13" s="384"/>
      <c r="AF13" s="384"/>
      <c r="AG13" s="385"/>
      <c r="AH13" s="383">
        <v>917</v>
      </c>
      <c r="AI13" s="384"/>
      <c r="AJ13" s="384"/>
      <c r="AK13" s="384"/>
      <c r="AL13" s="386"/>
      <c r="AM13" s="476" t="s">
        <v>133</v>
      </c>
      <c r="AN13" s="381"/>
      <c r="AO13" s="381"/>
      <c r="AP13" s="381"/>
      <c r="AQ13" s="381"/>
      <c r="AR13" s="381"/>
      <c r="AS13" s="381"/>
      <c r="AT13" s="382"/>
      <c r="AU13" s="464" t="s">
        <v>110</v>
      </c>
      <c r="AV13" s="465"/>
      <c r="AW13" s="465"/>
      <c r="AX13" s="465"/>
      <c r="AY13" s="387" t="s">
        <v>134</v>
      </c>
      <c r="AZ13" s="388"/>
      <c r="BA13" s="388"/>
      <c r="BB13" s="388"/>
      <c r="BC13" s="388"/>
      <c r="BD13" s="388"/>
      <c r="BE13" s="388"/>
      <c r="BF13" s="388"/>
      <c r="BG13" s="388"/>
      <c r="BH13" s="388"/>
      <c r="BI13" s="388"/>
      <c r="BJ13" s="388"/>
      <c r="BK13" s="388"/>
      <c r="BL13" s="388"/>
      <c r="BM13" s="389"/>
      <c r="BN13" s="407">
        <v>600374</v>
      </c>
      <c r="BO13" s="408"/>
      <c r="BP13" s="408"/>
      <c r="BQ13" s="408"/>
      <c r="BR13" s="408"/>
      <c r="BS13" s="408"/>
      <c r="BT13" s="408"/>
      <c r="BU13" s="409"/>
      <c r="BV13" s="407">
        <v>171825</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14.4</v>
      </c>
      <c r="CU13" s="378"/>
      <c r="CV13" s="378"/>
      <c r="CW13" s="378"/>
      <c r="CX13" s="378"/>
      <c r="CY13" s="378"/>
      <c r="CZ13" s="378"/>
      <c r="DA13" s="379"/>
      <c r="DB13" s="377">
        <v>14.9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26575</v>
      </c>
      <c r="S14" s="511"/>
      <c r="T14" s="511"/>
      <c r="U14" s="511"/>
      <c r="V14" s="512"/>
      <c r="W14" s="513"/>
      <c r="X14" s="423"/>
      <c r="Y14" s="423"/>
      <c r="Z14" s="423"/>
      <c r="AA14" s="423"/>
      <c r="AB14" s="424"/>
      <c r="AC14" s="503">
        <v>6</v>
      </c>
      <c r="AD14" s="504"/>
      <c r="AE14" s="504"/>
      <c r="AF14" s="504"/>
      <c r="AG14" s="505"/>
      <c r="AH14" s="503">
        <v>6.5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145.19999999999999</v>
      </c>
      <c r="CU14" s="515"/>
      <c r="CV14" s="515"/>
      <c r="CW14" s="515"/>
      <c r="CX14" s="515"/>
      <c r="CY14" s="515"/>
      <c r="CZ14" s="515"/>
      <c r="DA14" s="516"/>
      <c r="DB14" s="514">
        <v>154.4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26384</v>
      </c>
      <c r="S15" s="511"/>
      <c r="T15" s="511"/>
      <c r="U15" s="511"/>
      <c r="V15" s="512"/>
      <c r="W15" s="498" t="s">
        <v>138</v>
      </c>
      <c r="X15" s="420"/>
      <c r="Y15" s="420"/>
      <c r="Z15" s="420"/>
      <c r="AA15" s="420"/>
      <c r="AB15" s="421"/>
      <c r="AC15" s="383">
        <v>4432</v>
      </c>
      <c r="AD15" s="384"/>
      <c r="AE15" s="384"/>
      <c r="AF15" s="384"/>
      <c r="AG15" s="385"/>
      <c r="AH15" s="383">
        <v>4496</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2939669</v>
      </c>
      <c r="BO15" s="403"/>
      <c r="BP15" s="403"/>
      <c r="BQ15" s="403"/>
      <c r="BR15" s="403"/>
      <c r="BS15" s="403"/>
      <c r="BT15" s="403"/>
      <c r="BU15" s="404"/>
      <c r="BV15" s="402">
        <v>2905939</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32.700000000000003</v>
      </c>
      <c r="AD16" s="504"/>
      <c r="AE16" s="504"/>
      <c r="AF16" s="504"/>
      <c r="AG16" s="505"/>
      <c r="AH16" s="503">
        <v>31.9</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6234502</v>
      </c>
      <c r="BO16" s="408"/>
      <c r="BP16" s="408"/>
      <c r="BQ16" s="408"/>
      <c r="BR16" s="408"/>
      <c r="BS16" s="408"/>
      <c r="BT16" s="408"/>
      <c r="BU16" s="409"/>
      <c r="BV16" s="407">
        <v>6240408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8328</v>
      </c>
      <c r="AD17" s="384"/>
      <c r="AE17" s="384"/>
      <c r="AF17" s="384"/>
      <c r="AG17" s="385"/>
      <c r="AH17" s="383">
        <v>8660</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3700793</v>
      </c>
      <c r="BO17" s="408"/>
      <c r="BP17" s="408"/>
      <c r="BQ17" s="408"/>
      <c r="BR17" s="408"/>
      <c r="BS17" s="408"/>
      <c r="BT17" s="408"/>
      <c r="BU17" s="409"/>
      <c r="BV17" s="407">
        <v>3647868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307.29000000000002</v>
      </c>
      <c r="M18" s="472"/>
      <c r="N18" s="472"/>
      <c r="O18" s="472"/>
      <c r="P18" s="472"/>
      <c r="Q18" s="472"/>
      <c r="R18" s="473"/>
      <c r="S18" s="473"/>
      <c r="T18" s="473"/>
      <c r="U18" s="473"/>
      <c r="V18" s="474"/>
      <c r="W18" s="488"/>
      <c r="X18" s="489"/>
      <c r="Y18" s="489"/>
      <c r="Z18" s="489"/>
      <c r="AA18" s="489"/>
      <c r="AB18" s="499"/>
      <c r="AC18" s="371">
        <v>61.4</v>
      </c>
      <c r="AD18" s="372"/>
      <c r="AE18" s="372"/>
      <c r="AF18" s="372"/>
      <c r="AG18" s="475"/>
      <c r="AH18" s="371">
        <v>61.5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6810613</v>
      </c>
      <c r="BO18" s="408"/>
      <c r="BP18" s="408"/>
      <c r="BQ18" s="408"/>
      <c r="BR18" s="408"/>
      <c r="BS18" s="408"/>
      <c r="BT18" s="408"/>
      <c r="BU18" s="409"/>
      <c r="BV18" s="407">
        <v>6907976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86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8737359</v>
      </c>
      <c r="BO19" s="408"/>
      <c r="BP19" s="408"/>
      <c r="BQ19" s="408"/>
      <c r="BR19" s="408"/>
      <c r="BS19" s="408"/>
      <c r="BT19" s="408"/>
      <c r="BU19" s="409"/>
      <c r="BV19" s="407">
        <v>8406104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9159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11359543</v>
      </c>
      <c r="BO23" s="408"/>
      <c r="BP23" s="408"/>
      <c r="BQ23" s="408"/>
      <c r="BR23" s="408"/>
      <c r="BS23" s="408"/>
      <c r="BT23" s="408"/>
      <c r="BU23" s="409"/>
      <c r="BV23" s="407">
        <v>12159510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8230</v>
      </c>
      <c r="R24" s="384"/>
      <c r="S24" s="384"/>
      <c r="T24" s="384"/>
      <c r="U24" s="384"/>
      <c r="V24" s="385"/>
      <c r="W24" s="449"/>
      <c r="X24" s="440"/>
      <c r="Y24" s="441"/>
      <c r="Z24" s="380" t="s">
        <v>162</v>
      </c>
      <c r="AA24" s="381"/>
      <c r="AB24" s="381"/>
      <c r="AC24" s="381"/>
      <c r="AD24" s="381"/>
      <c r="AE24" s="381"/>
      <c r="AF24" s="381"/>
      <c r="AG24" s="382"/>
      <c r="AH24" s="383">
        <v>224</v>
      </c>
      <c r="AI24" s="384"/>
      <c r="AJ24" s="384"/>
      <c r="AK24" s="384"/>
      <c r="AL24" s="385"/>
      <c r="AM24" s="383">
        <v>687680</v>
      </c>
      <c r="AN24" s="384"/>
      <c r="AO24" s="384"/>
      <c r="AP24" s="384"/>
      <c r="AQ24" s="384"/>
      <c r="AR24" s="385"/>
      <c r="AS24" s="383">
        <v>3070</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9277702</v>
      </c>
      <c r="BO24" s="408"/>
      <c r="BP24" s="408"/>
      <c r="BQ24" s="408"/>
      <c r="BR24" s="408"/>
      <c r="BS24" s="408"/>
      <c r="BT24" s="408"/>
      <c r="BU24" s="409"/>
      <c r="BV24" s="407">
        <v>10087088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6840</v>
      </c>
      <c r="R25" s="384"/>
      <c r="S25" s="384"/>
      <c r="T25" s="384"/>
      <c r="U25" s="384"/>
      <c r="V25" s="385"/>
      <c r="W25" s="449"/>
      <c r="X25" s="440"/>
      <c r="Y25" s="441"/>
      <c r="Z25" s="380" t="s">
        <v>165</v>
      </c>
      <c r="AA25" s="381"/>
      <c r="AB25" s="381"/>
      <c r="AC25" s="381"/>
      <c r="AD25" s="381"/>
      <c r="AE25" s="381"/>
      <c r="AF25" s="381"/>
      <c r="AG25" s="382"/>
      <c r="AH25" s="383">
        <v>32</v>
      </c>
      <c r="AI25" s="384"/>
      <c r="AJ25" s="384"/>
      <c r="AK25" s="384"/>
      <c r="AL25" s="385"/>
      <c r="AM25" s="383">
        <v>97152</v>
      </c>
      <c r="AN25" s="384"/>
      <c r="AO25" s="384"/>
      <c r="AP25" s="384"/>
      <c r="AQ25" s="384"/>
      <c r="AR25" s="385"/>
      <c r="AS25" s="383">
        <v>3036</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732444</v>
      </c>
      <c r="BO25" s="403"/>
      <c r="BP25" s="403"/>
      <c r="BQ25" s="403"/>
      <c r="BR25" s="403"/>
      <c r="BS25" s="403"/>
      <c r="BT25" s="403"/>
      <c r="BU25" s="404"/>
      <c r="BV25" s="402">
        <v>523036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6050</v>
      </c>
      <c r="R26" s="384"/>
      <c r="S26" s="384"/>
      <c r="T26" s="384"/>
      <c r="U26" s="384"/>
      <c r="V26" s="385"/>
      <c r="W26" s="449"/>
      <c r="X26" s="440"/>
      <c r="Y26" s="441"/>
      <c r="Z26" s="380" t="s">
        <v>168</v>
      </c>
      <c r="AA26" s="462"/>
      <c r="AB26" s="462"/>
      <c r="AC26" s="462"/>
      <c r="AD26" s="462"/>
      <c r="AE26" s="462"/>
      <c r="AF26" s="462"/>
      <c r="AG26" s="463"/>
      <c r="AH26" s="383">
        <v>30</v>
      </c>
      <c r="AI26" s="384"/>
      <c r="AJ26" s="384"/>
      <c r="AK26" s="384"/>
      <c r="AL26" s="385"/>
      <c r="AM26" s="383">
        <v>94380</v>
      </c>
      <c r="AN26" s="384"/>
      <c r="AO26" s="384"/>
      <c r="AP26" s="384"/>
      <c r="AQ26" s="384"/>
      <c r="AR26" s="385"/>
      <c r="AS26" s="383">
        <v>3146</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170</v>
      </c>
      <c r="BO26" s="408"/>
      <c r="BP26" s="408"/>
      <c r="BQ26" s="408"/>
      <c r="BR26" s="408"/>
      <c r="BS26" s="408"/>
      <c r="BT26" s="408"/>
      <c r="BU26" s="409"/>
      <c r="BV26" s="407" t="s">
        <v>170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3600</v>
      </c>
      <c r="R27" s="384"/>
      <c r="S27" s="384"/>
      <c r="T27" s="384"/>
      <c r="U27" s="384"/>
      <c r="V27" s="385"/>
      <c r="W27" s="449"/>
      <c r="X27" s="440"/>
      <c r="Y27" s="441"/>
      <c r="Z27" s="380" t="s">
        <v>172</v>
      </c>
      <c r="AA27" s="381"/>
      <c r="AB27" s="381"/>
      <c r="AC27" s="381"/>
      <c r="AD27" s="381"/>
      <c r="AE27" s="381"/>
      <c r="AF27" s="381"/>
      <c r="AG27" s="382"/>
      <c r="AH27" s="383" t="s">
        <v>123</v>
      </c>
      <c r="AI27" s="384"/>
      <c r="AJ27" s="384"/>
      <c r="AK27" s="384"/>
      <c r="AL27" s="385"/>
      <c r="AM27" s="383" t="s">
        <v>123</v>
      </c>
      <c r="AN27" s="384"/>
      <c r="AO27" s="384"/>
      <c r="AP27" s="384"/>
      <c r="AQ27" s="384"/>
      <c r="AR27" s="385"/>
      <c r="AS27" s="383" t="s">
        <v>170</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239244</v>
      </c>
      <c r="BO27" s="411"/>
      <c r="BP27" s="411"/>
      <c r="BQ27" s="411"/>
      <c r="BR27" s="411"/>
      <c r="BS27" s="411"/>
      <c r="BT27" s="411"/>
      <c r="BU27" s="412"/>
      <c r="BV27" s="410">
        <v>239183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3100</v>
      </c>
      <c r="R28" s="384"/>
      <c r="S28" s="384"/>
      <c r="T28" s="384"/>
      <c r="U28" s="384"/>
      <c r="V28" s="385"/>
      <c r="W28" s="449"/>
      <c r="X28" s="440"/>
      <c r="Y28" s="441"/>
      <c r="Z28" s="380" t="s">
        <v>175</v>
      </c>
      <c r="AA28" s="381"/>
      <c r="AB28" s="381"/>
      <c r="AC28" s="381"/>
      <c r="AD28" s="381"/>
      <c r="AE28" s="381"/>
      <c r="AF28" s="381"/>
      <c r="AG28" s="382"/>
      <c r="AH28" s="383" t="s">
        <v>123</v>
      </c>
      <c r="AI28" s="384"/>
      <c r="AJ28" s="384"/>
      <c r="AK28" s="384"/>
      <c r="AL28" s="385"/>
      <c r="AM28" s="383" t="s">
        <v>123</v>
      </c>
      <c r="AN28" s="384"/>
      <c r="AO28" s="384"/>
      <c r="AP28" s="384"/>
      <c r="AQ28" s="384"/>
      <c r="AR28" s="385"/>
      <c r="AS28" s="383" t="s">
        <v>123</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1015017</v>
      </c>
      <c r="BO28" s="403"/>
      <c r="BP28" s="403"/>
      <c r="BQ28" s="403"/>
      <c r="BR28" s="403"/>
      <c r="BS28" s="403"/>
      <c r="BT28" s="403"/>
      <c r="BU28" s="404"/>
      <c r="BV28" s="402">
        <v>1014792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12</v>
      </c>
      <c r="M29" s="384"/>
      <c r="N29" s="384"/>
      <c r="O29" s="384"/>
      <c r="P29" s="385"/>
      <c r="Q29" s="383">
        <v>2900</v>
      </c>
      <c r="R29" s="384"/>
      <c r="S29" s="384"/>
      <c r="T29" s="384"/>
      <c r="U29" s="384"/>
      <c r="V29" s="385"/>
      <c r="W29" s="450"/>
      <c r="X29" s="451"/>
      <c r="Y29" s="452"/>
      <c r="Z29" s="380" t="s">
        <v>178</v>
      </c>
      <c r="AA29" s="381"/>
      <c r="AB29" s="381"/>
      <c r="AC29" s="381"/>
      <c r="AD29" s="381"/>
      <c r="AE29" s="381"/>
      <c r="AF29" s="381"/>
      <c r="AG29" s="382"/>
      <c r="AH29" s="383">
        <v>224</v>
      </c>
      <c r="AI29" s="384"/>
      <c r="AJ29" s="384"/>
      <c r="AK29" s="384"/>
      <c r="AL29" s="385"/>
      <c r="AM29" s="383">
        <v>687680</v>
      </c>
      <c r="AN29" s="384"/>
      <c r="AO29" s="384"/>
      <c r="AP29" s="384"/>
      <c r="AQ29" s="384"/>
      <c r="AR29" s="385"/>
      <c r="AS29" s="383">
        <v>3070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443174</v>
      </c>
      <c r="BO29" s="408"/>
      <c r="BP29" s="408"/>
      <c r="BQ29" s="408"/>
      <c r="BR29" s="408"/>
      <c r="BS29" s="408"/>
      <c r="BT29" s="408"/>
      <c r="BU29" s="409"/>
      <c r="BV29" s="407">
        <v>623066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2028665</v>
      </c>
      <c r="BO30" s="411"/>
      <c r="BP30" s="411"/>
      <c r="BQ30" s="411"/>
      <c r="BR30" s="411"/>
      <c r="BS30" s="411"/>
      <c r="BT30" s="411"/>
      <c r="BU30" s="412"/>
      <c r="BV30" s="410">
        <v>1841340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IF('各会計、関係団体の財政状況及び健全化判断比率'!B31="","",'各会計、関係団体の財政状況及び健全化判断比率'!B31)</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富山地区広域圏事務組合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たてやま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墓地公園特別会計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IF('各会計、関係団体の財政状況及び健全化判断比率'!B32="","",'各会計、関係団体の財政状況及び健全化判断比率'!B32)</f>
        <v>地域開発事業特別会計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富山県市町村会館管理組合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立山町土地開発公社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滑川中新川地区広域情報事務組合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富山県市町村総合事務組合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富山県後期高齢者医療広域連合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　[一般会計]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　[後期高齢者医療事業特別会計]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常願寺川右岸水防市町村組合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中新川広域行政事務組合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　[一般会計]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oDJNUyrtzzbrSNLaHUo9wEb2I58X6bW3piC9zRvIe91v8Q31xIJKaOPdXuWWDFuJr0XKxuy/K/4AqkG3nTfZQ==" saltValue="klvAM3wEN4uVwsEjjVRz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6" t="s">
        <v>566</v>
      </c>
      <c r="D34" s="1186"/>
      <c r="E34" s="1187"/>
      <c r="F34" s="32">
        <v>9.74</v>
      </c>
      <c r="G34" s="33">
        <v>8.07</v>
      </c>
      <c r="H34" s="33">
        <v>8.74</v>
      </c>
      <c r="I34" s="33">
        <v>8.5299999999999994</v>
      </c>
      <c r="J34" s="34">
        <v>5.38</v>
      </c>
      <c r="K34" s="22"/>
      <c r="L34" s="22"/>
      <c r="M34" s="22"/>
      <c r="N34" s="22"/>
      <c r="O34" s="22"/>
      <c r="P34" s="22"/>
    </row>
    <row r="35" spans="1:16" ht="39" customHeight="1" x14ac:dyDescent="0.15">
      <c r="A35" s="22"/>
      <c r="B35" s="35"/>
      <c r="C35" s="1180" t="s">
        <v>567</v>
      </c>
      <c r="D35" s="1181"/>
      <c r="E35" s="1182"/>
      <c r="F35" s="36">
        <v>8.1</v>
      </c>
      <c r="G35" s="37">
        <v>4.47</v>
      </c>
      <c r="H35" s="37">
        <v>3.44</v>
      </c>
      <c r="I35" s="37">
        <v>3.38</v>
      </c>
      <c r="J35" s="38">
        <v>5.34</v>
      </c>
      <c r="K35" s="22"/>
      <c r="L35" s="22"/>
      <c r="M35" s="22"/>
      <c r="N35" s="22"/>
      <c r="O35" s="22"/>
      <c r="P35" s="22"/>
    </row>
    <row r="36" spans="1:16" ht="39" customHeight="1" x14ac:dyDescent="0.15">
      <c r="A36" s="22"/>
      <c r="B36" s="35"/>
      <c r="C36" s="1180" t="s">
        <v>568</v>
      </c>
      <c r="D36" s="1181"/>
      <c r="E36" s="1182"/>
      <c r="F36" s="36">
        <v>1.24</v>
      </c>
      <c r="G36" s="37">
        <v>1.91</v>
      </c>
      <c r="H36" s="37">
        <v>2.31</v>
      </c>
      <c r="I36" s="37">
        <v>1.7</v>
      </c>
      <c r="J36" s="38">
        <v>3.79</v>
      </c>
      <c r="K36" s="22"/>
      <c r="L36" s="22"/>
      <c r="M36" s="22"/>
      <c r="N36" s="22"/>
      <c r="O36" s="22"/>
      <c r="P36" s="22"/>
    </row>
    <row r="37" spans="1:16" ht="39" customHeight="1" x14ac:dyDescent="0.15">
      <c r="A37" s="22"/>
      <c r="B37" s="35"/>
      <c r="C37" s="1180" t="s">
        <v>569</v>
      </c>
      <c r="D37" s="1181"/>
      <c r="E37" s="1182"/>
      <c r="F37" s="36">
        <v>0.03</v>
      </c>
      <c r="G37" s="37">
        <v>7.0000000000000007E-2</v>
      </c>
      <c r="H37" s="37">
        <v>0.1</v>
      </c>
      <c r="I37" s="37">
        <v>0.02</v>
      </c>
      <c r="J37" s="38">
        <v>0.06</v>
      </c>
      <c r="K37" s="22"/>
      <c r="L37" s="22"/>
      <c r="M37" s="22"/>
      <c r="N37" s="22"/>
      <c r="O37" s="22"/>
      <c r="P37" s="22"/>
    </row>
    <row r="38" spans="1:16" ht="39" customHeight="1" x14ac:dyDescent="0.15">
      <c r="A38" s="22"/>
      <c r="B38" s="35"/>
      <c r="C38" s="1180" t="s">
        <v>570</v>
      </c>
      <c r="D38" s="1181"/>
      <c r="E38" s="1182"/>
      <c r="F38" s="36">
        <v>0.02</v>
      </c>
      <c r="G38" s="37" t="s">
        <v>571</v>
      </c>
      <c r="H38" s="37" t="s">
        <v>572</v>
      </c>
      <c r="I38" s="37" t="s">
        <v>571</v>
      </c>
      <c r="J38" s="38">
        <v>0.03</v>
      </c>
      <c r="K38" s="22"/>
      <c r="L38" s="22"/>
      <c r="M38" s="22"/>
      <c r="N38" s="22"/>
      <c r="O38" s="22"/>
      <c r="P38" s="22"/>
    </row>
    <row r="39" spans="1:16" ht="39" customHeight="1" x14ac:dyDescent="0.15">
      <c r="A39" s="22"/>
      <c r="B39" s="35"/>
      <c r="C39" s="1180" t="s">
        <v>573</v>
      </c>
      <c r="D39" s="1181"/>
      <c r="E39" s="1182"/>
      <c r="F39" s="36">
        <v>0</v>
      </c>
      <c r="G39" s="37">
        <v>0</v>
      </c>
      <c r="H39" s="37">
        <v>0</v>
      </c>
      <c r="I39" s="37">
        <v>0</v>
      </c>
      <c r="J39" s="38">
        <v>0.01</v>
      </c>
      <c r="K39" s="22"/>
      <c r="L39" s="22"/>
      <c r="M39" s="22"/>
      <c r="N39" s="22"/>
      <c r="O39" s="22"/>
      <c r="P39" s="22"/>
    </row>
    <row r="40" spans="1:16" ht="39" customHeight="1" x14ac:dyDescent="0.15">
      <c r="A40" s="22"/>
      <c r="B40" s="35"/>
      <c r="C40" s="1180" t="s">
        <v>574</v>
      </c>
      <c r="D40" s="1181"/>
      <c r="E40" s="1182"/>
      <c r="F40" s="36">
        <v>0</v>
      </c>
      <c r="G40" s="37">
        <v>0.73</v>
      </c>
      <c r="H40" s="37">
        <v>8.3699999999999992</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575</v>
      </c>
      <c r="D42" s="1181"/>
      <c r="E42" s="1182"/>
      <c r="F42" s="36" t="s">
        <v>517</v>
      </c>
      <c r="G42" s="37" t="s">
        <v>517</v>
      </c>
      <c r="H42" s="37" t="s">
        <v>517</v>
      </c>
      <c r="I42" s="37" t="s">
        <v>517</v>
      </c>
      <c r="J42" s="38" t="s">
        <v>517</v>
      </c>
      <c r="K42" s="22"/>
      <c r="L42" s="22"/>
      <c r="M42" s="22"/>
      <c r="N42" s="22"/>
      <c r="O42" s="22"/>
      <c r="P42" s="22"/>
    </row>
    <row r="43" spans="1:16" ht="39" customHeight="1" thickBot="1" x14ac:dyDescent="0.2">
      <c r="A43" s="22"/>
      <c r="B43" s="40"/>
      <c r="C43" s="1183" t="s">
        <v>576</v>
      </c>
      <c r="D43" s="1184"/>
      <c r="E43" s="118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sAKH3LPC/3oyR+dP8EXNyUrOpV1W4MY2rsYlS5OREHg42Gb21bmAjPLbO9jsUc6JElZx2VmrBX0AlAEsCRGQ==" saltValue="/KbzBQSHkX0XMCpFqzF3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1386</v>
      </c>
      <c r="L45" s="60">
        <v>1513</v>
      </c>
      <c r="M45" s="60">
        <v>1507</v>
      </c>
      <c r="N45" s="60">
        <v>1531</v>
      </c>
      <c r="O45" s="61">
        <v>1404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104</v>
      </c>
      <c r="L48" s="64">
        <v>121</v>
      </c>
      <c r="M48" s="64">
        <v>124</v>
      </c>
      <c r="N48" s="64">
        <v>150</v>
      </c>
      <c r="O48" s="65">
        <v>150</v>
      </c>
      <c r="P48" s="48"/>
      <c r="Q48" s="48"/>
      <c r="R48" s="48"/>
      <c r="S48" s="48"/>
      <c r="T48" s="48"/>
      <c r="U48" s="48"/>
    </row>
    <row r="49" spans="1:21" ht="30.75" customHeight="1" x14ac:dyDescent="0.15">
      <c r="A49" s="48"/>
      <c r="B49" s="1198"/>
      <c r="C49" s="1199"/>
      <c r="D49" s="62"/>
      <c r="E49" s="1190" t="s">
        <v>16</v>
      </c>
      <c r="F49" s="1190"/>
      <c r="G49" s="1190"/>
      <c r="H49" s="1190"/>
      <c r="I49" s="1190"/>
      <c r="J49" s="1191"/>
      <c r="K49" s="63">
        <v>613</v>
      </c>
      <c r="L49" s="64">
        <v>599</v>
      </c>
      <c r="M49" s="64">
        <v>656</v>
      </c>
      <c r="N49" s="64">
        <v>642</v>
      </c>
      <c r="O49" s="65">
        <v>617</v>
      </c>
      <c r="P49" s="48"/>
      <c r="Q49" s="48"/>
      <c r="R49" s="48"/>
      <c r="S49" s="48"/>
      <c r="T49" s="48"/>
      <c r="U49" s="48"/>
    </row>
    <row r="50" spans="1:21" ht="30.75" customHeight="1" x14ac:dyDescent="0.15">
      <c r="A50" s="48"/>
      <c r="B50" s="1198"/>
      <c r="C50" s="1199"/>
      <c r="D50" s="62"/>
      <c r="E50" s="1190" t="s">
        <v>17</v>
      </c>
      <c r="F50" s="1190"/>
      <c r="G50" s="1190"/>
      <c r="H50" s="1190"/>
      <c r="I50" s="1190"/>
      <c r="J50" s="1191"/>
      <c r="K50" s="63">
        <v>61</v>
      </c>
      <c r="L50" s="64">
        <v>48</v>
      </c>
      <c r="M50" s="64">
        <v>47</v>
      </c>
      <c r="N50" s="64">
        <v>28</v>
      </c>
      <c r="O50" s="65">
        <v>26</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t="s">
        <v>517</v>
      </c>
      <c r="N51" s="64" t="s">
        <v>517</v>
      </c>
      <c r="O51" s="65" t="s">
        <v>517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1300</v>
      </c>
      <c r="L52" s="64">
        <v>1416</v>
      </c>
      <c r="M52" s="64">
        <v>1427</v>
      </c>
      <c r="N52" s="64">
        <v>1451</v>
      </c>
      <c r="O52" s="65">
        <v>1405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864</v>
      </c>
      <c r="L53" s="69">
        <v>865</v>
      </c>
      <c r="M53" s="69">
        <v>907</v>
      </c>
      <c r="N53" s="69">
        <v>900</v>
      </c>
      <c r="O53" s="70">
        <v>792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KX2shy37vF58Hi9HikH/IRSA+euzHswNJpugvZpSLjsOWN+8+lfDkDKomPQiMrwsvWvLWWgAq27TE5Q/NEnOQ==" saltValue="AItn6IBGktF+ehY94F5t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16" t="s">
        <v>24</v>
      </c>
      <c r="C41" s="1217"/>
      <c r="D41" s="81"/>
      <c r="E41" s="1218" t="s">
        <v>25</v>
      </c>
      <c r="F41" s="1218"/>
      <c r="G41" s="1218"/>
      <c r="H41" s="1219"/>
      <c r="I41" s="82">
        <v>13699</v>
      </c>
      <c r="J41" s="83">
        <v>13608</v>
      </c>
      <c r="K41" s="83">
        <v>12964</v>
      </c>
      <c r="L41" s="83">
        <v>12160</v>
      </c>
      <c r="M41" s="84">
        <v>11360</v>
      </c>
    </row>
    <row r="42" spans="2:13" ht="27.75" customHeight="1" x14ac:dyDescent="0.15">
      <c r="B42" s="1206"/>
      <c r="C42" s="1207"/>
      <c r="D42" s="85"/>
      <c r="E42" s="1210" t="s">
        <v>26</v>
      </c>
      <c r="F42" s="1210"/>
      <c r="G42" s="1210"/>
      <c r="H42" s="1211"/>
      <c r="I42" s="86">
        <v>236</v>
      </c>
      <c r="J42" s="87">
        <v>188</v>
      </c>
      <c r="K42" s="87">
        <v>141</v>
      </c>
      <c r="L42" s="87">
        <v>113</v>
      </c>
      <c r="M42" s="88">
        <v>86</v>
      </c>
    </row>
    <row r="43" spans="2:13" ht="27.75" customHeight="1" x14ac:dyDescent="0.15">
      <c r="B43" s="1206"/>
      <c r="C43" s="1207"/>
      <c r="D43" s="85"/>
      <c r="E43" s="1210" t="s">
        <v>27</v>
      </c>
      <c r="F43" s="1210"/>
      <c r="G43" s="1210"/>
      <c r="H43" s="1211"/>
      <c r="I43" s="86">
        <v>1687</v>
      </c>
      <c r="J43" s="87">
        <v>1863</v>
      </c>
      <c r="K43" s="87">
        <v>1851</v>
      </c>
      <c r="L43" s="87">
        <v>1887</v>
      </c>
      <c r="M43" s="88">
        <v>1832</v>
      </c>
    </row>
    <row r="44" spans="2:13" ht="27.75" customHeight="1" x14ac:dyDescent="0.15">
      <c r="B44" s="1206"/>
      <c r="C44" s="1207"/>
      <c r="D44" s="85"/>
      <c r="E44" s="1210" t="s">
        <v>28</v>
      </c>
      <c r="F44" s="1210"/>
      <c r="G44" s="1210"/>
      <c r="H44" s="1211"/>
      <c r="I44" s="86">
        <v>13371</v>
      </c>
      <c r="J44" s="87">
        <v>13153</v>
      </c>
      <c r="K44" s="87">
        <v>12790</v>
      </c>
      <c r="L44" s="87">
        <v>12555</v>
      </c>
      <c r="M44" s="88">
        <v>12373</v>
      </c>
    </row>
    <row r="45" spans="2:13" ht="27.75" customHeight="1" x14ac:dyDescent="0.15">
      <c r="B45" s="1206"/>
      <c r="C45" s="1207"/>
      <c r="D45" s="85"/>
      <c r="E45" s="1210" t="s">
        <v>29</v>
      </c>
      <c r="F45" s="1210"/>
      <c r="G45" s="1210"/>
      <c r="H45" s="1211"/>
      <c r="I45" s="86">
        <v>2342</v>
      </c>
      <c r="J45" s="87">
        <v>2150</v>
      </c>
      <c r="K45" s="87">
        <v>1965</v>
      </c>
      <c r="L45" s="87">
        <v>1902</v>
      </c>
      <c r="M45" s="88">
        <v>1772</v>
      </c>
    </row>
    <row r="46" spans="2:13" ht="27.75" customHeight="1" x14ac:dyDescent="0.15">
      <c r="B46" s="1206"/>
      <c r="C46" s="1207"/>
      <c r="D46" s="89"/>
      <c r="E46" s="1210" t="s">
        <v>30</v>
      </c>
      <c r="F46" s="1210"/>
      <c r="G46" s="1210"/>
      <c r="H46" s="1211"/>
      <c r="I46" s="86" t="s">
        <v>517</v>
      </c>
      <c r="J46" s="87" t="s">
        <v>517</v>
      </c>
      <c r="K46" s="87" t="s">
        <v>517</v>
      </c>
      <c r="L46" s="87" t="s">
        <v>517</v>
      </c>
      <c r="M46" s="88" t="s">
        <v>517</v>
      </c>
    </row>
    <row r="47" spans="2:13" ht="27.75" customHeight="1" x14ac:dyDescent="0.15">
      <c r="B47" s="1206"/>
      <c r="C47" s="1207"/>
      <c r="D47" s="90"/>
      <c r="E47" s="1220" t="s">
        <v>31</v>
      </c>
      <c r="F47" s="1221"/>
      <c r="G47" s="1221"/>
      <c r="H47" s="1222"/>
      <c r="I47" s="86" t="s">
        <v>517</v>
      </c>
      <c r="J47" s="87" t="s">
        <v>517</v>
      </c>
      <c r="K47" s="87" t="s">
        <v>517</v>
      </c>
      <c r="L47" s="87" t="s">
        <v>517</v>
      </c>
      <c r="M47" s="88" t="s">
        <v>517</v>
      </c>
    </row>
    <row r="48" spans="2:13" ht="27.75" customHeight="1" x14ac:dyDescent="0.15">
      <c r="B48" s="1206"/>
      <c r="C48" s="1207"/>
      <c r="D48" s="85"/>
      <c r="E48" s="1210" t="s">
        <v>32</v>
      </c>
      <c r="F48" s="1210"/>
      <c r="G48" s="1210"/>
      <c r="H48" s="1211"/>
      <c r="I48" s="86" t="s">
        <v>517</v>
      </c>
      <c r="J48" s="87" t="s">
        <v>517</v>
      </c>
      <c r="K48" s="87" t="s">
        <v>517</v>
      </c>
      <c r="L48" s="87" t="s">
        <v>517</v>
      </c>
      <c r="M48" s="88" t="s">
        <v>517</v>
      </c>
    </row>
    <row r="49" spans="2:13" ht="27.75" customHeight="1" x14ac:dyDescent="0.15">
      <c r="B49" s="1208"/>
      <c r="C49" s="1209"/>
      <c r="D49" s="85"/>
      <c r="E49" s="1210" t="s">
        <v>33</v>
      </c>
      <c r="F49" s="1210"/>
      <c r="G49" s="1210"/>
      <c r="H49" s="1211"/>
      <c r="I49" s="86" t="s">
        <v>517</v>
      </c>
      <c r="J49" s="87" t="s">
        <v>517</v>
      </c>
      <c r="K49" s="87" t="s">
        <v>517</v>
      </c>
      <c r="L49" s="87" t="s">
        <v>517</v>
      </c>
      <c r="M49" s="88" t="s">
        <v>517</v>
      </c>
    </row>
    <row r="50" spans="2:13" ht="27.75" customHeight="1" x14ac:dyDescent="0.15">
      <c r="B50" s="1204" t="s">
        <v>34</v>
      </c>
      <c r="C50" s="1205"/>
      <c r="D50" s="91"/>
      <c r="E50" s="1210" t="s">
        <v>35</v>
      </c>
      <c r="F50" s="1210"/>
      <c r="G50" s="1210"/>
      <c r="H50" s="1211"/>
      <c r="I50" s="86">
        <v>2983</v>
      </c>
      <c r="J50" s="87">
        <v>3488</v>
      </c>
      <c r="K50" s="87">
        <v>3714</v>
      </c>
      <c r="L50" s="87">
        <v>3676</v>
      </c>
      <c r="M50" s="88">
        <v>3690</v>
      </c>
    </row>
    <row r="51" spans="2:13" ht="27.75" customHeight="1" x14ac:dyDescent="0.15">
      <c r="B51" s="1206"/>
      <c r="C51" s="1207"/>
      <c r="D51" s="85"/>
      <c r="E51" s="1210" t="s">
        <v>36</v>
      </c>
      <c r="F51" s="1210"/>
      <c r="G51" s="1210"/>
      <c r="H51" s="1211"/>
      <c r="I51" s="86">
        <v>641</v>
      </c>
      <c r="J51" s="87">
        <v>523</v>
      </c>
      <c r="K51" s="87">
        <v>449</v>
      </c>
      <c r="L51" s="87">
        <v>392</v>
      </c>
      <c r="M51" s="88">
        <v>298</v>
      </c>
    </row>
    <row r="52" spans="2:13" ht="27.75" customHeight="1" x14ac:dyDescent="0.15">
      <c r="B52" s="1208"/>
      <c r="C52" s="1209"/>
      <c r="D52" s="85"/>
      <c r="E52" s="1210" t="s">
        <v>37</v>
      </c>
      <c r="F52" s="1210"/>
      <c r="G52" s="1210"/>
      <c r="H52" s="1211"/>
      <c r="I52" s="86">
        <v>16345</v>
      </c>
      <c r="J52" s="87">
        <v>15906</v>
      </c>
      <c r="K52" s="87">
        <v>15559</v>
      </c>
      <c r="L52" s="87">
        <v>15323</v>
      </c>
      <c r="M52" s="88">
        <v>14672</v>
      </c>
    </row>
    <row r="53" spans="2:13" ht="27.75" customHeight="1" thickBot="1" x14ac:dyDescent="0.2">
      <c r="B53" s="1212" t="s">
        <v>38</v>
      </c>
      <c r="C53" s="1213"/>
      <c r="D53" s="92"/>
      <c r="E53" s="1214" t="s">
        <v>39</v>
      </c>
      <c r="F53" s="1214"/>
      <c r="G53" s="1214"/>
      <c r="H53" s="1215"/>
      <c r="I53" s="93">
        <v>11366</v>
      </c>
      <c r="J53" s="94">
        <v>11043</v>
      </c>
      <c r="K53" s="94">
        <v>9989</v>
      </c>
      <c r="L53" s="94">
        <v>9224</v>
      </c>
      <c r="M53" s="95">
        <v>8762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5xRIx8aylOEAQOetEqEI8F+rL9qcOlLwt50WJO/h5H3q/raom6nvV+XLgYTbF9wumIqew9F+BXVAlOrtCYKZg==" saltValue="KlxCvHxQXR9vp7S8kVk2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31" t="s">
        <v>42</v>
      </c>
      <c r="D55" s="1231"/>
      <c r="E55" s="1232"/>
      <c r="F55" s="107">
        <v>1011</v>
      </c>
      <c r="G55" s="107">
        <v>1015</v>
      </c>
      <c r="H55" s="108">
        <v>1015</v>
      </c>
    </row>
    <row r="56" spans="2:8" ht="52.5" customHeight="1" x14ac:dyDescent="0.15">
      <c r="B56" s="109"/>
      <c r="C56" s="1233" t="s">
        <v>43</v>
      </c>
      <c r="D56" s="1233"/>
      <c r="E56" s="1234"/>
      <c r="F56" s="110">
        <v>703</v>
      </c>
      <c r="G56" s="110">
        <v>623</v>
      </c>
      <c r="H56" s="111">
        <v>443</v>
      </c>
    </row>
    <row r="57" spans="2:8" ht="53.25" customHeight="1" x14ac:dyDescent="0.15">
      <c r="B57" s="109"/>
      <c r="C57" s="1235" t="s">
        <v>44</v>
      </c>
      <c r="D57" s="1235"/>
      <c r="E57" s="1236"/>
      <c r="F57" s="112">
        <v>1808</v>
      </c>
      <c r="G57" s="112">
        <v>1841</v>
      </c>
      <c r="H57" s="113">
        <v>2029</v>
      </c>
    </row>
    <row r="58" spans="2:8" ht="45.75" customHeight="1" x14ac:dyDescent="0.15">
      <c r="B58" s="114"/>
      <c r="C58" s="1223" t="s">
        <v>600</v>
      </c>
      <c r="D58" s="1224"/>
      <c r="E58" s="1225"/>
      <c r="F58" s="115">
        <v>374</v>
      </c>
      <c r="G58" s="115">
        <v>371</v>
      </c>
      <c r="H58" s="116">
        <v>418</v>
      </c>
    </row>
    <row r="59" spans="2:8" ht="45.75" customHeight="1" x14ac:dyDescent="0.15">
      <c r="B59" s="114"/>
      <c r="C59" s="1223" t="s">
        <v>597</v>
      </c>
      <c r="D59" s="1224"/>
      <c r="E59" s="1225"/>
      <c r="F59" s="115">
        <v>301</v>
      </c>
      <c r="G59" s="115">
        <v>351</v>
      </c>
      <c r="H59" s="116">
        <v>401</v>
      </c>
    </row>
    <row r="60" spans="2:8" ht="45.75" customHeight="1" x14ac:dyDescent="0.15">
      <c r="B60" s="114"/>
      <c r="C60" s="1223" t="s">
        <v>596</v>
      </c>
      <c r="D60" s="1224"/>
      <c r="E60" s="1225"/>
      <c r="F60" s="115">
        <v>272</v>
      </c>
      <c r="G60" s="115">
        <v>308</v>
      </c>
      <c r="H60" s="116">
        <v>301</v>
      </c>
    </row>
    <row r="61" spans="2:8" ht="45.75" customHeight="1" x14ac:dyDescent="0.15">
      <c r="B61" s="114"/>
      <c r="C61" s="1223" t="s">
        <v>598</v>
      </c>
      <c r="D61" s="1224"/>
      <c r="E61" s="1225"/>
      <c r="F61" s="115">
        <v>288</v>
      </c>
      <c r="G61" s="115">
        <v>288</v>
      </c>
      <c r="H61" s="116">
        <v>288</v>
      </c>
    </row>
    <row r="62" spans="2:8" ht="45.75" customHeight="1" thickBot="1" x14ac:dyDescent="0.2">
      <c r="B62" s="117"/>
      <c r="C62" s="1226" t="s">
        <v>599</v>
      </c>
      <c r="D62" s="1227"/>
      <c r="E62" s="1228"/>
      <c r="F62" s="118">
        <v>159</v>
      </c>
      <c r="G62" s="118">
        <v>148</v>
      </c>
      <c r="H62" s="119">
        <v>137</v>
      </c>
    </row>
    <row r="63" spans="2:8" ht="52.5" customHeight="1" thickBot="1" x14ac:dyDescent="0.2">
      <c r="B63" s="120"/>
      <c r="C63" s="1229" t="s">
        <v>45</v>
      </c>
      <c r="D63" s="1229"/>
      <c r="E63" s="1230"/>
      <c r="F63" s="121">
        <v>3521</v>
      </c>
      <c r="G63" s="121">
        <v>3479</v>
      </c>
      <c r="H63" s="122">
        <v>3487</v>
      </c>
    </row>
    <row r="64" spans="2:8" ht="15" customHeight="1" x14ac:dyDescent="0.15"/>
    <row r="65" ht="0" hidden="1" customHeight="1" x14ac:dyDescent="0.15"/>
    <row r="66" ht="0" hidden="1" customHeight="1" x14ac:dyDescent="0.15"/>
  </sheetData>
  <sheetProtection algorithmName="SHA-512" hashValue="PyEjlJoJxUFBJkVU8C1pxFaf1aY+rOgeo/AneiJSido52mbazweRdSUHgTY3a13+pCBbqray/e3uQzrRbnNWqg==" saltValue="TRWbbq8nPOnunp2xnf2/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560</v>
      </c>
      <c r="BQ50" s="1271"/>
      <c r="BR50" s="1271"/>
      <c r="BS50" s="1271"/>
      <c r="BT50" s="1271"/>
      <c r="BU50" s="1271"/>
      <c r="BV50" s="1271"/>
      <c r="BW50" s="1271"/>
      <c r="BX50" s="1271" t="s">
        <v>561</v>
      </c>
      <c r="BY50" s="1271"/>
      <c r="BZ50" s="1271"/>
      <c r="CA50" s="1271"/>
      <c r="CB50" s="1271"/>
      <c r="CC50" s="1271"/>
      <c r="CD50" s="1271"/>
      <c r="CE50" s="1271"/>
      <c r="CF50" s="1271" t="s">
        <v>562</v>
      </c>
      <c r="CG50" s="1271"/>
      <c r="CH50" s="1271"/>
      <c r="CI50" s="1271"/>
      <c r="CJ50" s="1271"/>
      <c r="CK50" s="1271"/>
      <c r="CL50" s="1271"/>
      <c r="CM50" s="1271"/>
      <c r="CN50" s="1271" t="s">
        <v>563</v>
      </c>
      <c r="CO50" s="1271"/>
      <c r="CP50" s="1271"/>
      <c r="CQ50" s="1271"/>
      <c r="CR50" s="1271"/>
      <c r="CS50" s="1271"/>
      <c r="CT50" s="1271"/>
      <c r="CU50" s="1271"/>
      <c r="CV50" s="1271" t="s">
        <v>564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606</v>
      </c>
      <c r="AO51" s="1275"/>
      <c r="AP51" s="1275"/>
      <c r="AQ51" s="1275"/>
      <c r="AR51" s="1275"/>
      <c r="AS51" s="1275"/>
      <c r="AT51" s="1275"/>
      <c r="AU51" s="1275"/>
      <c r="AV51" s="1275"/>
      <c r="AW51" s="1275"/>
      <c r="AX51" s="1275"/>
      <c r="AY51" s="1275"/>
      <c r="AZ51" s="1275"/>
      <c r="BA51" s="1275"/>
      <c r="BB51" s="1275" t="s">
        <v>607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165.4</v>
      </c>
      <c r="CG51" s="1277"/>
      <c r="CH51" s="1277"/>
      <c r="CI51" s="1277"/>
      <c r="CJ51" s="1277"/>
      <c r="CK51" s="1277"/>
      <c r="CL51" s="1277"/>
      <c r="CM51" s="1277"/>
      <c r="CN51" s="1277">
        <v>154.4</v>
      </c>
      <c r="CO51" s="1277"/>
      <c r="CP51" s="1277"/>
      <c r="CQ51" s="1277"/>
      <c r="CR51" s="1277"/>
      <c r="CS51" s="1277"/>
      <c r="CT51" s="1277"/>
      <c r="CU51" s="1277"/>
      <c r="CV51" s="1277">
        <v>145.19999999999999</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v>
      </c>
      <c r="CG53" s="1277"/>
      <c r="CH53" s="1277"/>
      <c r="CI53" s="1277"/>
      <c r="CJ53" s="1277"/>
      <c r="CK53" s="1277"/>
      <c r="CL53" s="1277"/>
      <c r="CM53" s="1277"/>
      <c r="CN53" s="1277">
        <v>63.7</v>
      </c>
      <c r="CO53" s="1277"/>
      <c r="CP53" s="1277"/>
      <c r="CQ53" s="1277"/>
      <c r="CR53" s="1277"/>
      <c r="CS53" s="1277"/>
      <c r="CT53" s="1277"/>
      <c r="CU53" s="1277"/>
      <c r="CV53" s="1277">
        <v>81</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610</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611</v>
      </c>
    </row>
    <row r="64" spans="1:109" x14ac:dyDescent="0.15">
      <c r="B64" s="1246"/>
      <c r="G64" s="1253"/>
      <c r="I64" s="1287"/>
      <c r="J64" s="1287"/>
      <c r="K64" s="1287"/>
      <c r="L64" s="1287"/>
      <c r="M64" s="1287"/>
      <c r="N64" s="1288"/>
      <c r="AM64" s="1253"/>
      <c r="AN64" s="1253" t="s">
        <v>603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560</v>
      </c>
      <c r="BQ72" s="1271"/>
      <c r="BR72" s="1271"/>
      <c r="BS72" s="1271"/>
      <c r="BT72" s="1271"/>
      <c r="BU72" s="1271"/>
      <c r="BV72" s="1271"/>
      <c r="BW72" s="1271"/>
      <c r="BX72" s="1271" t="s">
        <v>561</v>
      </c>
      <c r="BY72" s="1271"/>
      <c r="BZ72" s="1271"/>
      <c r="CA72" s="1271"/>
      <c r="CB72" s="1271"/>
      <c r="CC72" s="1271"/>
      <c r="CD72" s="1271"/>
      <c r="CE72" s="1271"/>
      <c r="CF72" s="1271" t="s">
        <v>562</v>
      </c>
      <c r="CG72" s="1271"/>
      <c r="CH72" s="1271"/>
      <c r="CI72" s="1271"/>
      <c r="CJ72" s="1271"/>
      <c r="CK72" s="1271"/>
      <c r="CL72" s="1271"/>
      <c r="CM72" s="1271"/>
      <c r="CN72" s="1271" t="s">
        <v>563</v>
      </c>
      <c r="CO72" s="1271"/>
      <c r="CP72" s="1271"/>
      <c r="CQ72" s="1271"/>
      <c r="CR72" s="1271"/>
      <c r="CS72" s="1271"/>
      <c r="CT72" s="1271"/>
      <c r="CU72" s="1271"/>
      <c r="CV72" s="1271" t="s">
        <v>564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606</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192.6</v>
      </c>
      <c r="BQ73" s="1277"/>
      <c r="BR73" s="1277"/>
      <c r="BS73" s="1277"/>
      <c r="BT73" s="1277"/>
      <c r="BU73" s="1277"/>
      <c r="BV73" s="1277"/>
      <c r="BW73" s="1277"/>
      <c r="BX73" s="1277">
        <v>188.9</v>
      </c>
      <c r="BY73" s="1277"/>
      <c r="BZ73" s="1277"/>
      <c r="CA73" s="1277"/>
      <c r="CB73" s="1277"/>
      <c r="CC73" s="1277"/>
      <c r="CD73" s="1277"/>
      <c r="CE73" s="1277"/>
      <c r="CF73" s="1277">
        <v>165.4</v>
      </c>
      <c r="CG73" s="1277"/>
      <c r="CH73" s="1277"/>
      <c r="CI73" s="1277"/>
      <c r="CJ73" s="1277"/>
      <c r="CK73" s="1277"/>
      <c r="CL73" s="1277"/>
      <c r="CM73" s="1277"/>
      <c r="CN73" s="1277">
        <v>154.4</v>
      </c>
      <c r="CO73" s="1277"/>
      <c r="CP73" s="1277"/>
      <c r="CQ73" s="1277"/>
      <c r="CR73" s="1277"/>
      <c r="CS73" s="1277"/>
      <c r="CT73" s="1277"/>
      <c r="CU73" s="1277"/>
      <c r="CV73" s="1277">
        <v>145.19999999999999</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13.3</v>
      </c>
      <c r="BQ75" s="1277"/>
      <c r="BR75" s="1277"/>
      <c r="BS75" s="1277"/>
      <c r="BT75" s="1277"/>
      <c r="BU75" s="1277"/>
      <c r="BV75" s="1277"/>
      <c r="BW75" s="1277"/>
      <c r="BX75" s="1277">
        <v>14.1</v>
      </c>
      <c r="BY75" s="1277"/>
      <c r="BZ75" s="1277"/>
      <c r="CA75" s="1277"/>
      <c r="CB75" s="1277"/>
      <c r="CC75" s="1277"/>
      <c r="CD75" s="1277"/>
      <c r="CE75" s="1277"/>
      <c r="CF75" s="1277">
        <v>14.8</v>
      </c>
      <c r="CG75" s="1277"/>
      <c r="CH75" s="1277"/>
      <c r="CI75" s="1277"/>
      <c r="CJ75" s="1277"/>
      <c r="CK75" s="1277"/>
      <c r="CL75" s="1277"/>
      <c r="CM75" s="1277"/>
      <c r="CN75" s="1277">
        <v>14.9</v>
      </c>
      <c r="CO75" s="1277"/>
      <c r="CP75" s="1277"/>
      <c r="CQ75" s="1277"/>
      <c r="CR75" s="1277"/>
      <c r="CS75" s="1277"/>
      <c r="CT75" s="1277"/>
      <c r="CU75" s="1277"/>
      <c r="CV75" s="1277">
        <v>14.4</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609</v>
      </c>
      <c r="AO77" s="1271"/>
      <c r="AP77" s="1271"/>
      <c r="AQ77" s="1271"/>
      <c r="AR77" s="1271"/>
      <c r="AS77" s="1271"/>
      <c r="AT77" s="1271"/>
      <c r="AU77" s="1271"/>
      <c r="AV77" s="1271"/>
      <c r="AW77" s="1271"/>
      <c r="AX77" s="1271"/>
      <c r="AY77" s="1271"/>
      <c r="AZ77" s="1271"/>
      <c r="BA77" s="1271"/>
      <c r="BB77" s="1275" t="s">
        <v>614</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507E706kNifsoCIm7vDPbx1d3wxcb8PT3Jm+Nu7R8Lx1Gw7Gm4QlzIpFmY+GxeL8w1hY1b0V3bnEQsBKT6LFA==" saltValue="NjC5TeJ5RuGgX+S2/D7i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c/fWq+BQy2HswFdZos82YAjzhQbD7cJ91ncQv1sg9w4qbTFoiIHsA2cBdbRsEQRPgw4G9Qp9fXn0xw57LcYug==" saltValue="Ip4JXHzMHvJlqqlCIVTZ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y6GCzrMLcuL+zmaOPCdEmmEg0HqJKiPpnWCo3zi9QwNXJ5rLP07AvJigEN5BF11xRHHxnZFvbvARlWzTQ5gEA==" saltValue="0s76bsruV2dSgAhi8VaT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120288</v>
      </c>
      <c r="E3" s="141"/>
      <c r="F3" s="142">
        <v>53270</v>
      </c>
      <c r="G3" s="143"/>
      <c r="H3" s="144"/>
    </row>
    <row r="4" spans="1:8" x14ac:dyDescent="0.15">
      <c r="A4" s="145"/>
      <c r="B4" s="146"/>
      <c r="C4" s="147"/>
      <c r="D4" s="148">
        <v>26949</v>
      </c>
      <c r="E4" s="149"/>
      <c r="F4" s="150">
        <v>24316</v>
      </c>
      <c r="G4" s="151"/>
      <c r="H4" s="152"/>
    </row>
    <row r="5" spans="1:8" x14ac:dyDescent="0.15">
      <c r="A5" s="133" t="s">
        <v>552</v>
      </c>
      <c r="B5" s="138"/>
      <c r="C5" s="139"/>
      <c r="D5" s="140">
        <v>106166</v>
      </c>
      <c r="E5" s="141"/>
      <c r="F5" s="142">
        <v>53292</v>
      </c>
      <c r="G5" s="143"/>
      <c r="H5" s="144"/>
    </row>
    <row r="6" spans="1:8" x14ac:dyDescent="0.15">
      <c r="A6" s="145"/>
      <c r="B6" s="146"/>
      <c r="C6" s="147"/>
      <c r="D6" s="148">
        <v>57735</v>
      </c>
      <c r="E6" s="149"/>
      <c r="F6" s="150">
        <v>28900</v>
      </c>
      <c r="G6" s="151"/>
      <c r="H6" s="152"/>
    </row>
    <row r="7" spans="1:8" x14ac:dyDescent="0.15">
      <c r="A7" s="133" t="s">
        <v>553</v>
      </c>
      <c r="B7" s="138"/>
      <c r="C7" s="139"/>
      <c r="D7" s="140">
        <v>44732</v>
      </c>
      <c r="E7" s="141"/>
      <c r="F7" s="142">
        <v>49919</v>
      </c>
      <c r="G7" s="143"/>
      <c r="H7" s="144"/>
    </row>
    <row r="8" spans="1:8" x14ac:dyDescent="0.15">
      <c r="A8" s="145"/>
      <c r="B8" s="146"/>
      <c r="C8" s="147"/>
      <c r="D8" s="148">
        <v>21767</v>
      </c>
      <c r="E8" s="149"/>
      <c r="F8" s="150">
        <v>26398</v>
      </c>
      <c r="G8" s="151"/>
      <c r="H8" s="152"/>
    </row>
    <row r="9" spans="1:8" x14ac:dyDescent="0.15">
      <c r="A9" s="133" t="s">
        <v>554</v>
      </c>
      <c r="B9" s="138"/>
      <c r="C9" s="139"/>
      <c r="D9" s="140">
        <v>36560</v>
      </c>
      <c r="E9" s="141"/>
      <c r="F9" s="142">
        <v>47738</v>
      </c>
      <c r="G9" s="143"/>
      <c r="H9" s="144"/>
    </row>
    <row r="10" spans="1:8" x14ac:dyDescent="0.15">
      <c r="A10" s="145"/>
      <c r="B10" s="146"/>
      <c r="C10" s="147"/>
      <c r="D10" s="148">
        <v>16316</v>
      </c>
      <c r="E10" s="149"/>
      <c r="F10" s="150">
        <v>24937</v>
      </c>
      <c r="G10" s="151"/>
      <c r="H10" s="152"/>
    </row>
    <row r="11" spans="1:8" x14ac:dyDescent="0.15">
      <c r="A11" s="133" t="s">
        <v>555</v>
      </c>
      <c r="B11" s="138"/>
      <c r="C11" s="139"/>
      <c r="D11" s="140">
        <v>46611</v>
      </c>
      <c r="E11" s="141"/>
      <c r="F11" s="142">
        <v>52191</v>
      </c>
      <c r="G11" s="143"/>
      <c r="H11" s="144"/>
    </row>
    <row r="12" spans="1:8" x14ac:dyDescent="0.15">
      <c r="A12" s="145"/>
      <c r="B12" s="146"/>
      <c r="C12" s="153"/>
      <c r="D12" s="148">
        <v>14795</v>
      </c>
      <c r="E12" s="149"/>
      <c r="F12" s="150">
        <v>24843</v>
      </c>
      <c r="G12" s="151"/>
      <c r="H12" s="152"/>
    </row>
    <row r="13" spans="1:8" x14ac:dyDescent="0.15">
      <c r="A13" s="133"/>
      <c r="B13" s="138"/>
      <c r="C13" s="154"/>
      <c r="D13" s="155">
        <v>70871</v>
      </c>
      <c r="E13" s="156"/>
      <c r="F13" s="157">
        <v>51282</v>
      </c>
      <c r="G13" s="158"/>
      <c r="H13" s="144"/>
    </row>
    <row r="14" spans="1:8" x14ac:dyDescent="0.15">
      <c r="A14" s="145"/>
      <c r="B14" s="146"/>
      <c r="C14" s="147"/>
      <c r="D14" s="148">
        <v>27512</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7.23</v>
      </c>
      <c r="C19" s="159">
        <f>ROUND(VALUE(SUBSTITUTE(実質収支比率等に係る経年分析!G$48,"▲","-")),2)</f>
        <v>3.51</v>
      </c>
      <c r="D19" s="159">
        <f>ROUND(VALUE(SUBSTITUTE(実質収支比率等に係る経年分析!H$48,"▲","-")),2)</f>
        <v>2.42</v>
      </c>
      <c r="E19" s="159">
        <f>ROUND(VALUE(SUBSTITUTE(実質収支比率等に係る経年分析!I$48,"▲","-")),2)</f>
        <v>2.4</v>
      </c>
      <c r="F19" s="159">
        <f>ROUND(VALUE(SUBSTITUTE(実質収支比率等に係る経年分析!J$48,"▲","-")),2)</f>
        <v>5.36</v>
      </c>
    </row>
    <row r="20" spans="1:11" x14ac:dyDescent="0.15">
      <c r="A20" s="159" t="s">
        <v>49</v>
      </c>
      <c r="B20" s="159">
        <f>ROUND(VALUE(SUBSTITUTE(実質収支比率等に係る経年分析!F$47,"▲","-")),2)</f>
        <v>11.99</v>
      </c>
      <c r="C20" s="159">
        <f>ROUND(VALUE(SUBSTITUTE(実質収支比率等に係る経年分析!G$47,"▲","-")),2)</f>
        <v>12.64</v>
      </c>
      <c r="D20" s="159">
        <f>ROUND(VALUE(SUBSTITUTE(実質収支比率等に係る経年分析!H$47,"▲","-")),2)</f>
        <v>13.65</v>
      </c>
      <c r="E20" s="159">
        <f>ROUND(VALUE(SUBSTITUTE(実質収支比率等に係る経年分析!I$47,"▲","-")),2)</f>
        <v>13.8</v>
      </c>
      <c r="F20" s="159">
        <f>ROUND(VALUE(SUBSTITUTE(実質収支比率等に係る経年分析!J$47,"▲","-")),2)</f>
        <v>13.75</v>
      </c>
    </row>
    <row r="21" spans="1:11" x14ac:dyDescent="0.15">
      <c r="A21" s="159" t="s">
        <v>50</v>
      </c>
      <c r="B21" s="159">
        <f>IF(ISNUMBER(VALUE(SUBSTITUTE(実質収支比率等に係る経年分析!F$49,"▲","-"))),ROUND(VALUE(SUBSTITUTE(実質収支比率等に係る経年分析!F$49,"▲","-")),2),NA())</f>
        <v>3.83</v>
      </c>
      <c r="C21" s="159">
        <f>IF(ISNUMBER(VALUE(SUBSTITUTE(実質収支比率等に係る経年分析!G$49,"▲","-"))),ROUND(VALUE(SUBSTITUTE(実質収支比率等に係る経年分析!G$49,"▲","-")),2),NA())</f>
        <v>-2.96</v>
      </c>
      <c r="D21" s="159">
        <f>IF(ISNUMBER(VALUE(SUBSTITUTE(実質収支比率等に係る経年分析!H$49,"▲","-"))),ROUND(VALUE(SUBSTITUTE(実質収支比率等に係る経年分析!H$49,"▲","-")),2),NA())</f>
        <v>0.37</v>
      </c>
      <c r="E21" s="159">
        <f>IF(ISNUMBER(VALUE(SUBSTITUTE(実質収支比率等に係る経年分析!I$49,"▲","-"))),ROUND(VALUE(SUBSTITUTE(実質収支比率等に係る経年分析!I$49,"▲","-")),2),NA())</f>
        <v>2.34</v>
      </c>
      <c r="F21" s="159">
        <f>IF(ISNUMBER(VALUE(SUBSTITUTE(実質収支比率等に係る経年分析!J$49,"▲","-"))),ROUND(VALUE(SUBSTITUTE(実質収支比率等に係る経年分析!J$49,"▲","-")),2),NA())</f>
        <v>8.1300000000000008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地域開発事業特別会計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0.73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8.3699999999999992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墓地公園特別会計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f>IF(ROUND(VALUE(SUBSTITUTE(連結実質赤字比率に係る赤字・黒字の構成分析!G$38,"▲", "-")), 2) &lt; 0, ABS(ROUND(VALUE(SUBSTITUTE(連結実質赤字比率に係る赤字・黒字の構成分析!G$38,"▲", "-")), 2)), NA())</f>
        <v>0.08</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0.09</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0.08</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8.5299999999999994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1300</v>
      </c>
      <c r="E42" s="161"/>
      <c r="F42" s="161"/>
      <c r="G42" s="161">
        <f>'実質公債費比率（分子）の構造'!L$52</f>
        <v>1416</v>
      </c>
      <c r="H42" s="161"/>
      <c r="I42" s="161"/>
      <c r="J42" s="161">
        <f>'実質公債費比率（分子）の構造'!M$52</f>
        <v>1427</v>
      </c>
      <c r="K42" s="161"/>
      <c r="L42" s="161"/>
      <c r="M42" s="161">
        <f>'実質公債費比率（分子）の構造'!N$52</f>
        <v>1451</v>
      </c>
      <c r="N42" s="161"/>
      <c r="O42" s="161"/>
      <c r="P42" s="161">
        <f>'実質公債費比率（分子）の構造'!O$52</f>
        <v>1405</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61</v>
      </c>
      <c r="C44" s="161"/>
      <c r="D44" s="161"/>
      <c r="E44" s="161">
        <f>'実質公債費比率（分子）の構造'!L$50</f>
        <v>48</v>
      </c>
      <c r="F44" s="161"/>
      <c r="G44" s="161"/>
      <c r="H44" s="161">
        <f>'実質公債費比率（分子）の構造'!M$50</f>
        <v>47</v>
      </c>
      <c r="I44" s="161"/>
      <c r="J44" s="161"/>
      <c r="K44" s="161">
        <f>'実質公債費比率（分子）の構造'!N$50</f>
        <v>28</v>
      </c>
      <c r="L44" s="161"/>
      <c r="M44" s="161"/>
      <c r="N44" s="161">
        <f>'実質公債費比率（分子）の構造'!O$50</f>
        <v>26</v>
      </c>
      <c r="O44" s="161"/>
      <c r="P44" s="161"/>
    </row>
    <row r="45" spans="1:16" x14ac:dyDescent="0.15">
      <c r="A45" s="161" t="s">
        <v>60</v>
      </c>
      <c r="B45" s="161">
        <f>'実質公債費比率（分子）の構造'!K$49</f>
        <v>613</v>
      </c>
      <c r="C45" s="161"/>
      <c r="D45" s="161"/>
      <c r="E45" s="161">
        <f>'実質公債費比率（分子）の構造'!L$49</f>
        <v>599</v>
      </c>
      <c r="F45" s="161"/>
      <c r="G45" s="161"/>
      <c r="H45" s="161">
        <f>'実質公債費比率（分子）の構造'!M$49</f>
        <v>656</v>
      </c>
      <c r="I45" s="161"/>
      <c r="J45" s="161"/>
      <c r="K45" s="161">
        <f>'実質公債費比率（分子）の構造'!N$49</f>
        <v>642</v>
      </c>
      <c r="L45" s="161"/>
      <c r="M45" s="161"/>
      <c r="N45" s="161">
        <f>'実質公債費比率（分子）の構造'!O$49</f>
        <v>617</v>
      </c>
      <c r="O45" s="161"/>
      <c r="P45" s="161"/>
    </row>
    <row r="46" spans="1:16" x14ac:dyDescent="0.15">
      <c r="A46" s="161" t="s">
        <v>61</v>
      </c>
      <c r="B46" s="161">
        <f>'実質公債費比率（分子）の構造'!K$48</f>
        <v>104</v>
      </c>
      <c r="C46" s="161"/>
      <c r="D46" s="161"/>
      <c r="E46" s="161">
        <f>'実質公債費比率（分子）の構造'!L$48</f>
        <v>121</v>
      </c>
      <c r="F46" s="161"/>
      <c r="G46" s="161"/>
      <c r="H46" s="161">
        <f>'実質公債費比率（分子）の構造'!M$48</f>
        <v>124</v>
      </c>
      <c r="I46" s="161"/>
      <c r="J46" s="161"/>
      <c r="K46" s="161">
        <f>'実質公債費比率（分子）の構造'!N$48</f>
        <v>150</v>
      </c>
      <c r="L46" s="161"/>
      <c r="M46" s="161"/>
      <c r="N46" s="161">
        <f>'実質公債費比率（分子）の構造'!O$48</f>
        <v>150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1386</v>
      </c>
      <c r="C49" s="161"/>
      <c r="D49" s="161"/>
      <c r="E49" s="161">
        <f>'実質公債費比率（分子）の構造'!L$45</f>
        <v>1513</v>
      </c>
      <c r="F49" s="161"/>
      <c r="G49" s="161"/>
      <c r="H49" s="161">
        <f>'実質公債費比率（分子）の構造'!M$45</f>
        <v>1507</v>
      </c>
      <c r="I49" s="161"/>
      <c r="J49" s="161"/>
      <c r="K49" s="161">
        <f>'実質公債費比率（分子）の構造'!N$45</f>
        <v>1531</v>
      </c>
      <c r="L49" s="161"/>
      <c r="M49" s="161"/>
      <c r="N49" s="161">
        <f>'実質公債費比率（分子）の構造'!O$45</f>
        <v>1404</v>
      </c>
      <c r="O49" s="161"/>
      <c r="P49" s="161"/>
    </row>
    <row r="50" spans="1:16" x14ac:dyDescent="0.15">
      <c r="A50" s="161" t="s">
        <v>65</v>
      </c>
      <c r="B50" s="161" t="e">
        <f>NA()</f>
        <v>#N/A</v>
      </c>
      <c r="C50" s="161">
        <f>IF(ISNUMBER('実質公債費比率（分子）の構造'!K$53),'実質公債費比率（分子）の構造'!K$53,NA())</f>
        <v>864</v>
      </c>
      <c r="D50" s="161" t="e">
        <f>NA()</f>
        <v>#N/A</v>
      </c>
      <c r="E50" s="161" t="e">
        <f>NA()</f>
        <v>#N/A</v>
      </c>
      <c r="F50" s="161">
        <f>IF(ISNUMBER('実質公債費比率（分子）の構造'!L$53),'実質公債費比率（分子）の構造'!L$53,NA())</f>
        <v>865</v>
      </c>
      <c r="G50" s="161" t="e">
        <f>NA()</f>
        <v>#N/A</v>
      </c>
      <c r="H50" s="161" t="e">
        <f>NA()</f>
        <v>#N/A</v>
      </c>
      <c r="I50" s="161">
        <f>IF(ISNUMBER('実質公債費比率（分子）の構造'!M$53),'実質公債費比率（分子）の構造'!M$53,NA())</f>
        <v>907</v>
      </c>
      <c r="J50" s="161" t="e">
        <f>NA()</f>
        <v>#N/A</v>
      </c>
      <c r="K50" s="161" t="e">
        <f>NA()</f>
        <v>#N/A</v>
      </c>
      <c r="L50" s="161">
        <f>IF(ISNUMBER('実質公債費比率（分子）の構造'!N$53),'実質公債費比率（分子）の構造'!N$53,NA())</f>
        <v>900</v>
      </c>
      <c r="M50" s="161" t="e">
        <f>NA()</f>
        <v>#N/A</v>
      </c>
      <c r="N50" s="161" t="e">
        <f>NA()</f>
        <v>#N/A</v>
      </c>
      <c r="O50" s="161">
        <f>IF(ISNUMBER('実質公債費比率（分子）の構造'!O$53),'実質公債費比率（分子）の構造'!O$53,NA())</f>
        <v>792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16345</v>
      </c>
      <c r="E56" s="160"/>
      <c r="F56" s="160"/>
      <c r="G56" s="160">
        <f>'将来負担比率（分子）の構造'!J$52</f>
        <v>15906</v>
      </c>
      <c r="H56" s="160"/>
      <c r="I56" s="160"/>
      <c r="J56" s="160">
        <f>'将来負担比率（分子）の構造'!K$52</f>
        <v>15559</v>
      </c>
      <c r="K56" s="160"/>
      <c r="L56" s="160"/>
      <c r="M56" s="160">
        <f>'将来負担比率（分子）の構造'!L$52</f>
        <v>15323</v>
      </c>
      <c r="N56" s="160"/>
      <c r="O56" s="160"/>
      <c r="P56" s="160">
        <f>'将来負担比率（分子）の構造'!M$52</f>
        <v>14672</v>
      </c>
    </row>
    <row r="57" spans="1:16" x14ac:dyDescent="0.15">
      <c r="A57" s="160" t="s">
        <v>36</v>
      </c>
      <c r="B57" s="160"/>
      <c r="C57" s="160"/>
      <c r="D57" s="160">
        <f>'将来負担比率（分子）の構造'!I$51</f>
        <v>641</v>
      </c>
      <c r="E57" s="160"/>
      <c r="F57" s="160"/>
      <c r="G57" s="160">
        <f>'将来負担比率（分子）の構造'!J$51</f>
        <v>523</v>
      </c>
      <c r="H57" s="160"/>
      <c r="I57" s="160"/>
      <c r="J57" s="160">
        <f>'将来負担比率（分子）の構造'!K$51</f>
        <v>449</v>
      </c>
      <c r="K57" s="160"/>
      <c r="L57" s="160"/>
      <c r="M57" s="160">
        <f>'将来負担比率（分子）の構造'!L$51</f>
        <v>392</v>
      </c>
      <c r="N57" s="160"/>
      <c r="O57" s="160"/>
      <c r="P57" s="160">
        <f>'将来負担比率（分子）の構造'!M$51</f>
        <v>298</v>
      </c>
    </row>
    <row r="58" spans="1:16" x14ac:dyDescent="0.15">
      <c r="A58" s="160" t="s">
        <v>35</v>
      </c>
      <c r="B58" s="160"/>
      <c r="C58" s="160"/>
      <c r="D58" s="160">
        <f>'将来負担比率（分子）の構造'!I$50</f>
        <v>2983</v>
      </c>
      <c r="E58" s="160"/>
      <c r="F58" s="160"/>
      <c r="G58" s="160">
        <f>'将来負担比率（分子）の構造'!J$50</f>
        <v>3488</v>
      </c>
      <c r="H58" s="160"/>
      <c r="I58" s="160"/>
      <c r="J58" s="160">
        <f>'将来負担比率（分子）の構造'!K$50</f>
        <v>3714</v>
      </c>
      <c r="K58" s="160"/>
      <c r="L58" s="160"/>
      <c r="M58" s="160">
        <f>'将来負担比率（分子）の構造'!L$50</f>
        <v>3676</v>
      </c>
      <c r="N58" s="160"/>
      <c r="O58" s="160"/>
      <c r="P58" s="160">
        <f>'将来負担比率（分子）の構造'!M$50</f>
        <v>3690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2342</v>
      </c>
      <c r="C62" s="160"/>
      <c r="D62" s="160"/>
      <c r="E62" s="160">
        <f>'将来負担比率（分子）の構造'!J$45</f>
        <v>2150</v>
      </c>
      <c r="F62" s="160"/>
      <c r="G62" s="160"/>
      <c r="H62" s="160">
        <f>'将来負担比率（分子）の構造'!K$45</f>
        <v>1965</v>
      </c>
      <c r="I62" s="160"/>
      <c r="J62" s="160"/>
      <c r="K62" s="160">
        <f>'将来負担比率（分子）の構造'!L$45</f>
        <v>1902</v>
      </c>
      <c r="L62" s="160"/>
      <c r="M62" s="160"/>
      <c r="N62" s="160">
        <f>'将来負担比率（分子）の構造'!M$45</f>
        <v>1772</v>
      </c>
      <c r="O62" s="160"/>
      <c r="P62" s="160"/>
    </row>
    <row r="63" spans="1:16" x14ac:dyDescent="0.15">
      <c r="A63" s="160" t="s">
        <v>28</v>
      </c>
      <c r="B63" s="160">
        <f>'将来負担比率（分子）の構造'!I$44</f>
        <v>13371</v>
      </c>
      <c r="C63" s="160"/>
      <c r="D63" s="160"/>
      <c r="E63" s="160">
        <f>'将来負担比率（分子）の構造'!J$44</f>
        <v>13153</v>
      </c>
      <c r="F63" s="160"/>
      <c r="G63" s="160"/>
      <c r="H63" s="160">
        <f>'将来負担比率（分子）の構造'!K$44</f>
        <v>12790</v>
      </c>
      <c r="I63" s="160"/>
      <c r="J63" s="160"/>
      <c r="K63" s="160">
        <f>'将来負担比率（分子）の構造'!L$44</f>
        <v>12555</v>
      </c>
      <c r="L63" s="160"/>
      <c r="M63" s="160"/>
      <c r="N63" s="160">
        <f>'将来負担比率（分子）の構造'!M$44</f>
        <v>12373</v>
      </c>
      <c r="O63" s="160"/>
      <c r="P63" s="160"/>
    </row>
    <row r="64" spans="1:16" x14ac:dyDescent="0.15">
      <c r="A64" s="160" t="s">
        <v>27</v>
      </c>
      <c r="B64" s="160">
        <f>'将来負担比率（分子）の構造'!I$43</f>
        <v>1687</v>
      </c>
      <c r="C64" s="160"/>
      <c r="D64" s="160"/>
      <c r="E64" s="160">
        <f>'将来負担比率（分子）の構造'!J$43</f>
        <v>1863</v>
      </c>
      <c r="F64" s="160"/>
      <c r="G64" s="160"/>
      <c r="H64" s="160">
        <f>'将来負担比率（分子）の構造'!K$43</f>
        <v>1851</v>
      </c>
      <c r="I64" s="160"/>
      <c r="J64" s="160"/>
      <c r="K64" s="160">
        <f>'将来負担比率（分子）の構造'!L$43</f>
        <v>1887</v>
      </c>
      <c r="L64" s="160"/>
      <c r="M64" s="160"/>
      <c r="N64" s="160">
        <f>'将来負担比率（分子）の構造'!M$43</f>
        <v>1832</v>
      </c>
      <c r="O64" s="160"/>
      <c r="P64" s="160"/>
    </row>
    <row r="65" spans="1:16" x14ac:dyDescent="0.15">
      <c r="A65" s="160" t="s">
        <v>26</v>
      </c>
      <c r="B65" s="160">
        <f>'将来負担比率（分子）の構造'!I$42</f>
        <v>236</v>
      </c>
      <c r="C65" s="160"/>
      <c r="D65" s="160"/>
      <c r="E65" s="160">
        <f>'将来負担比率（分子）の構造'!J$42</f>
        <v>188</v>
      </c>
      <c r="F65" s="160"/>
      <c r="G65" s="160"/>
      <c r="H65" s="160">
        <f>'将来負担比率（分子）の構造'!K$42</f>
        <v>141</v>
      </c>
      <c r="I65" s="160"/>
      <c r="J65" s="160"/>
      <c r="K65" s="160">
        <f>'将来負担比率（分子）の構造'!L$42</f>
        <v>113</v>
      </c>
      <c r="L65" s="160"/>
      <c r="M65" s="160"/>
      <c r="N65" s="160">
        <f>'将来負担比率（分子）の構造'!M$42</f>
        <v>86</v>
      </c>
      <c r="O65" s="160"/>
      <c r="P65" s="160"/>
    </row>
    <row r="66" spans="1:16" x14ac:dyDescent="0.15">
      <c r="A66" s="160" t="s">
        <v>25</v>
      </c>
      <c r="B66" s="160">
        <f>'将来負担比率（分子）の構造'!I$41</f>
        <v>13699</v>
      </c>
      <c r="C66" s="160"/>
      <c r="D66" s="160"/>
      <c r="E66" s="160">
        <f>'将来負担比率（分子）の構造'!J$41</f>
        <v>13608</v>
      </c>
      <c r="F66" s="160"/>
      <c r="G66" s="160"/>
      <c r="H66" s="160">
        <f>'将来負担比率（分子）の構造'!K$41</f>
        <v>12964</v>
      </c>
      <c r="I66" s="160"/>
      <c r="J66" s="160"/>
      <c r="K66" s="160">
        <f>'将来負担比率（分子）の構造'!L$41</f>
        <v>12160</v>
      </c>
      <c r="L66" s="160"/>
      <c r="M66" s="160"/>
      <c r="N66" s="160">
        <f>'将来負担比率（分子）の構造'!M$41</f>
        <v>11360</v>
      </c>
      <c r="O66" s="160"/>
      <c r="P66" s="160"/>
    </row>
    <row r="67" spans="1:16" x14ac:dyDescent="0.15">
      <c r="A67" s="160" t="s">
        <v>69</v>
      </c>
      <c r="B67" s="160" t="e">
        <f>NA()</f>
        <v>#N/A</v>
      </c>
      <c r="C67" s="160">
        <f>IF(ISNUMBER('将来負担比率（分子）の構造'!I$53), IF('将来負担比率（分子）の構造'!I$53 &lt; 0, 0, '将来負担比率（分子）の構造'!I$53), NA())</f>
        <v>11366</v>
      </c>
      <c r="D67" s="160" t="e">
        <f>NA()</f>
        <v>#N/A</v>
      </c>
      <c r="E67" s="160" t="e">
        <f>NA()</f>
        <v>#N/A</v>
      </c>
      <c r="F67" s="160">
        <f>IF(ISNUMBER('将来負担比率（分子）の構造'!J$53), IF('将来負担比率（分子）の構造'!J$53 &lt; 0, 0, '将来負担比率（分子）の構造'!J$53), NA())</f>
        <v>11043</v>
      </c>
      <c r="G67" s="160" t="e">
        <f>NA()</f>
        <v>#N/A</v>
      </c>
      <c r="H67" s="160" t="e">
        <f>NA()</f>
        <v>#N/A</v>
      </c>
      <c r="I67" s="160">
        <f>IF(ISNUMBER('将来負担比率（分子）の構造'!K$53), IF('将来負担比率（分子）の構造'!K$53 &lt; 0, 0, '将来負担比率（分子）の構造'!K$53), NA())</f>
        <v>9989</v>
      </c>
      <c r="J67" s="160" t="e">
        <f>NA()</f>
        <v>#N/A</v>
      </c>
      <c r="K67" s="160" t="e">
        <f>NA()</f>
        <v>#N/A</v>
      </c>
      <c r="L67" s="160">
        <f>IF(ISNUMBER('将来負担比率（分子）の構造'!L$53), IF('将来負担比率（分子）の構造'!L$53 &lt; 0, 0, '将来負担比率（分子）の構造'!L$53), NA())</f>
        <v>9224</v>
      </c>
      <c r="M67" s="160" t="e">
        <f>NA()</f>
        <v>#N/A</v>
      </c>
      <c r="N67" s="160" t="e">
        <f>NA()</f>
        <v>#N/A</v>
      </c>
      <c r="O67" s="160">
        <f>IF(ISNUMBER('将来負担比率（分子）の構造'!M$53), IF('将来負担比率（分子）の構造'!M$53 &lt; 0, 0, '将来負担比率（分子）の構造'!M$53), NA())</f>
        <v>8762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1011</v>
      </c>
      <c r="C72" s="164">
        <f>基金残高に係る経年分析!G55</f>
        <v>1015</v>
      </c>
      <c r="D72" s="164">
        <f>基金残高に係る経年分析!H55</f>
        <v>1015</v>
      </c>
    </row>
    <row r="73" spans="1:16" x14ac:dyDescent="0.15">
      <c r="A73" s="163" t="s">
        <v>72</v>
      </c>
      <c r="B73" s="164">
        <f>基金残高に係る経年分析!F56</f>
        <v>703</v>
      </c>
      <c r="C73" s="164">
        <f>基金残高に係る経年分析!G56</f>
        <v>623</v>
      </c>
      <c r="D73" s="164">
        <f>基金残高に係る経年分析!H56</f>
        <v>443</v>
      </c>
    </row>
    <row r="74" spans="1:16" x14ac:dyDescent="0.15">
      <c r="A74" s="163" t="s">
        <v>73</v>
      </c>
      <c r="B74" s="164">
        <f>基金残高に係る経年分析!F57</f>
        <v>1808</v>
      </c>
      <c r="C74" s="164">
        <f>基金残高に係る経年分析!G57</f>
        <v>1841</v>
      </c>
      <c r="D74" s="164">
        <f>基金残高に係る経年分析!H57</f>
        <v>2029</v>
      </c>
    </row>
  </sheetData>
  <sheetProtection algorithmName="SHA-512" hashValue="FycQqT3SLWCS8UMMPk/xE9W6wSe333tWWD0m0py514dLrfXfuca0wOnVhoC3qqvfLHqCQtdCbkGMerlnfLX+ag==" saltValue="LjFcq2zcCvmD3orCx/88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3306159</v>
      </c>
      <c r="S5" s="669"/>
      <c r="T5" s="669"/>
      <c r="U5" s="669"/>
      <c r="V5" s="669"/>
      <c r="W5" s="669"/>
      <c r="X5" s="669"/>
      <c r="Y5" s="715"/>
      <c r="Z5" s="733">
        <v>26.1</v>
      </c>
      <c r="AA5" s="733"/>
      <c r="AB5" s="733"/>
      <c r="AC5" s="733"/>
      <c r="AD5" s="734">
        <v>3306159</v>
      </c>
      <c r="AE5" s="734"/>
      <c r="AF5" s="734"/>
      <c r="AG5" s="734"/>
      <c r="AH5" s="734"/>
      <c r="AI5" s="734"/>
      <c r="AJ5" s="734"/>
      <c r="AK5" s="734"/>
      <c r="AL5" s="716">
        <v>45.4</v>
      </c>
      <c r="AM5" s="685"/>
      <c r="AN5" s="685"/>
      <c r="AO5" s="717"/>
      <c r="AP5" s="702" t="s">
        <v>218</v>
      </c>
      <c r="AQ5" s="703"/>
      <c r="AR5" s="703"/>
      <c r="AS5" s="703"/>
      <c r="AT5" s="703"/>
      <c r="AU5" s="703"/>
      <c r="AV5" s="703"/>
      <c r="AW5" s="703"/>
      <c r="AX5" s="703"/>
      <c r="AY5" s="703"/>
      <c r="AZ5" s="703"/>
      <c r="BA5" s="703"/>
      <c r="BB5" s="703"/>
      <c r="BC5" s="703"/>
      <c r="BD5" s="703"/>
      <c r="BE5" s="703"/>
      <c r="BF5" s="704"/>
      <c r="BG5" s="603">
        <v>3280231</v>
      </c>
      <c r="BH5" s="606"/>
      <c r="BI5" s="606"/>
      <c r="BJ5" s="606"/>
      <c r="BK5" s="606"/>
      <c r="BL5" s="606"/>
      <c r="BM5" s="606"/>
      <c r="BN5" s="607"/>
      <c r="BO5" s="665">
        <v>99.2</v>
      </c>
      <c r="BP5" s="665"/>
      <c r="BQ5" s="665"/>
      <c r="BR5" s="665"/>
      <c r="BS5" s="666">
        <v>205885</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127198</v>
      </c>
      <c r="S6" s="606"/>
      <c r="T6" s="606"/>
      <c r="U6" s="606"/>
      <c r="V6" s="606"/>
      <c r="W6" s="606"/>
      <c r="X6" s="606"/>
      <c r="Y6" s="607"/>
      <c r="Z6" s="665">
        <v>1</v>
      </c>
      <c r="AA6" s="665"/>
      <c r="AB6" s="665"/>
      <c r="AC6" s="665"/>
      <c r="AD6" s="666">
        <v>127198</v>
      </c>
      <c r="AE6" s="666"/>
      <c r="AF6" s="666"/>
      <c r="AG6" s="666"/>
      <c r="AH6" s="666"/>
      <c r="AI6" s="666"/>
      <c r="AJ6" s="666"/>
      <c r="AK6" s="666"/>
      <c r="AL6" s="608">
        <v>1.7</v>
      </c>
      <c r="AM6" s="609"/>
      <c r="AN6" s="609"/>
      <c r="AO6" s="667"/>
      <c r="AP6" s="600" t="s">
        <v>223</v>
      </c>
      <c r="AQ6" s="601"/>
      <c r="AR6" s="601"/>
      <c r="AS6" s="601"/>
      <c r="AT6" s="601"/>
      <c r="AU6" s="601"/>
      <c r="AV6" s="601"/>
      <c r="AW6" s="601"/>
      <c r="AX6" s="601"/>
      <c r="AY6" s="601"/>
      <c r="AZ6" s="601"/>
      <c r="BA6" s="601"/>
      <c r="BB6" s="601"/>
      <c r="BC6" s="601"/>
      <c r="BD6" s="601"/>
      <c r="BE6" s="601"/>
      <c r="BF6" s="602"/>
      <c r="BG6" s="603">
        <v>3280231</v>
      </c>
      <c r="BH6" s="606"/>
      <c r="BI6" s="606"/>
      <c r="BJ6" s="606"/>
      <c r="BK6" s="606"/>
      <c r="BL6" s="606"/>
      <c r="BM6" s="606"/>
      <c r="BN6" s="607"/>
      <c r="BO6" s="665">
        <v>99.2</v>
      </c>
      <c r="BP6" s="665"/>
      <c r="BQ6" s="665"/>
      <c r="BR6" s="665"/>
      <c r="BS6" s="666">
        <v>205885</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113974</v>
      </c>
      <c r="CS6" s="606"/>
      <c r="CT6" s="606"/>
      <c r="CU6" s="606"/>
      <c r="CV6" s="606"/>
      <c r="CW6" s="606"/>
      <c r="CX6" s="606"/>
      <c r="CY6" s="607"/>
      <c r="CZ6" s="716">
        <v>0.9</v>
      </c>
      <c r="DA6" s="685"/>
      <c r="DB6" s="685"/>
      <c r="DC6" s="719"/>
      <c r="DD6" s="611" t="s">
        <v>170</v>
      </c>
      <c r="DE6" s="606"/>
      <c r="DF6" s="606"/>
      <c r="DG6" s="606"/>
      <c r="DH6" s="606"/>
      <c r="DI6" s="606"/>
      <c r="DJ6" s="606"/>
      <c r="DK6" s="606"/>
      <c r="DL6" s="606"/>
      <c r="DM6" s="606"/>
      <c r="DN6" s="606"/>
      <c r="DO6" s="606"/>
      <c r="DP6" s="607"/>
      <c r="DQ6" s="611">
        <v>113974</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7190</v>
      </c>
      <c r="S7" s="606"/>
      <c r="T7" s="606"/>
      <c r="U7" s="606"/>
      <c r="V7" s="606"/>
      <c r="W7" s="606"/>
      <c r="X7" s="606"/>
      <c r="Y7" s="607"/>
      <c r="Z7" s="665">
        <v>0.1</v>
      </c>
      <c r="AA7" s="665"/>
      <c r="AB7" s="665"/>
      <c r="AC7" s="665"/>
      <c r="AD7" s="666">
        <v>7190</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1419444</v>
      </c>
      <c r="BH7" s="606"/>
      <c r="BI7" s="606"/>
      <c r="BJ7" s="606"/>
      <c r="BK7" s="606"/>
      <c r="BL7" s="606"/>
      <c r="BM7" s="606"/>
      <c r="BN7" s="607"/>
      <c r="BO7" s="665">
        <v>42.9</v>
      </c>
      <c r="BP7" s="665"/>
      <c r="BQ7" s="665"/>
      <c r="BR7" s="665"/>
      <c r="BS7" s="666">
        <v>41016</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1530024</v>
      </c>
      <c r="CS7" s="606"/>
      <c r="CT7" s="606"/>
      <c r="CU7" s="606"/>
      <c r="CV7" s="606"/>
      <c r="CW7" s="606"/>
      <c r="CX7" s="606"/>
      <c r="CY7" s="607"/>
      <c r="CZ7" s="665">
        <v>12.5</v>
      </c>
      <c r="DA7" s="665"/>
      <c r="DB7" s="665"/>
      <c r="DC7" s="665"/>
      <c r="DD7" s="611">
        <v>124287</v>
      </c>
      <c r="DE7" s="606"/>
      <c r="DF7" s="606"/>
      <c r="DG7" s="606"/>
      <c r="DH7" s="606"/>
      <c r="DI7" s="606"/>
      <c r="DJ7" s="606"/>
      <c r="DK7" s="606"/>
      <c r="DL7" s="606"/>
      <c r="DM7" s="606"/>
      <c r="DN7" s="606"/>
      <c r="DO7" s="606"/>
      <c r="DP7" s="607"/>
      <c r="DQ7" s="611">
        <v>1287277</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17132</v>
      </c>
      <c r="S8" s="606"/>
      <c r="T8" s="606"/>
      <c r="U8" s="606"/>
      <c r="V8" s="606"/>
      <c r="W8" s="606"/>
      <c r="X8" s="606"/>
      <c r="Y8" s="607"/>
      <c r="Z8" s="665">
        <v>0.1</v>
      </c>
      <c r="AA8" s="665"/>
      <c r="AB8" s="665"/>
      <c r="AC8" s="665"/>
      <c r="AD8" s="666">
        <v>17132</v>
      </c>
      <c r="AE8" s="666"/>
      <c r="AF8" s="666"/>
      <c r="AG8" s="666"/>
      <c r="AH8" s="666"/>
      <c r="AI8" s="666"/>
      <c r="AJ8" s="666"/>
      <c r="AK8" s="666"/>
      <c r="AL8" s="608">
        <v>0.2</v>
      </c>
      <c r="AM8" s="609"/>
      <c r="AN8" s="609"/>
      <c r="AO8" s="667"/>
      <c r="AP8" s="600" t="s">
        <v>229</v>
      </c>
      <c r="AQ8" s="601"/>
      <c r="AR8" s="601"/>
      <c r="AS8" s="601"/>
      <c r="AT8" s="601"/>
      <c r="AU8" s="601"/>
      <c r="AV8" s="601"/>
      <c r="AW8" s="601"/>
      <c r="AX8" s="601"/>
      <c r="AY8" s="601"/>
      <c r="AZ8" s="601"/>
      <c r="BA8" s="601"/>
      <c r="BB8" s="601"/>
      <c r="BC8" s="601"/>
      <c r="BD8" s="601"/>
      <c r="BE8" s="601"/>
      <c r="BF8" s="602"/>
      <c r="BG8" s="603">
        <v>49031</v>
      </c>
      <c r="BH8" s="606"/>
      <c r="BI8" s="606"/>
      <c r="BJ8" s="606"/>
      <c r="BK8" s="606"/>
      <c r="BL8" s="606"/>
      <c r="BM8" s="606"/>
      <c r="BN8" s="607"/>
      <c r="BO8" s="665">
        <v>1.5</v>
      </c>
      <c r="BP8" s="665"/>
      <c r="BQ8" s="665"/>
      <c r="BR8" s="665"/>
      <c r="BS8" s="611" t="s">
        <v>230</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3409950</v>
      </c>
      <c r="CS8" s="606"/>
      <c r="CT8" s="606"/>
      <c r="CU8" s="606"/>
      <c r="CV8" s="606"/>
      <c r="CW8" s="606"/>
      <c r="CX8" s="606"/>
      <c r="CY8" s="607"/>
      <c r="CZ8" s="665">
        <v>27.9</v>
      </c>
      <c r="DA8" s="665"/>
      <c r="DB8" s="665"/>
      <c r="DC8" s="665"/>
      <c r="DD8" s="611">
        <v>47907</v>
      </c>
      <c r="DE8" s="606"/>
      <c r="DF8" s="606"/>
      <c r="DG8" s="606"/>
      <c r="DH8" s="606"/>
      <c r="DI8" s="606"/>
      <c r="DJ8" s="606"/>
      <c r="DK8" s="606"/>
      <c r="DL8" s="606"/>
      <c r="DM8" s="606"/>
      <c r="DN8" s="606"/>
      <c r="DO8" s="606"/>
      <c r="DP8" s="607"/>
      <c r="DQ8" s="611">
        <v>2048011</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17298</v>
      </c>
      <c r="S9" s="606"/>
      <c r="T9" s="606"/>
      <c r="U9" s="606"/>
      <c r="V9" s="606"/>
      <c r="W9" s="606"/>
      <c r="X9" s="606"/>
      <c r="Y9" s="607"/>
      <c r="Z9" s="665">
        <v>0.1</v>
      </c>
      <c r="AA9" s="665"/>
      <c r="AB9" s="665"/>
      <c r="AC9" s="665"/>
      <c r="AD9" s="666">
        <v>17298</v>
      </c>
      <c r="AE9" s="666"/>
      <c r="AF9" s="666"/>
      <c r="AG9" s="666"/>
      <c r="AH9" s="666"/>
      <c r="AI9" s="666"/>
      <c r="AJ9" s="666"/>
      <c r="AK9" s="666"/>
      <c r="AL9" s="608">
        <v>0.2</v>
      </c>
      <c r="AM9" s="609"/>
      <c r="AN9" s="609"/>
      <c r="AO9" s="667"/>
      <c r="AP9" s="600" t="s">
        <v>233</v>
      </c>
      <c r="AQ9" s="601"/>
      <c r="AR9" s="601"/>
      <c r="AS9" s="601"/>
      <c r="AT9" s="601"/>
      <c r="AU9" s="601"/>
      <c r="AV9" s="601"/>
      <c r="AW9" s="601"/>
      <c r="AX9" s="601"/>
      <c r="AY9" s="601"/>
      <c r="AZ9" s="601"/>
      <c r="BA9" s="601"/>
      <c r="BB9" s="601"/>
      <c r="BC9" s="601"/>
      <c r="BD9" s="601"/>
      <c r="BE9" s="601"/>
      <c r="BF9" s="602"/>
      <c r="BG9" s="603">
        <v>1152680</v>
      </c>
      <c r="BH9" s="606"/>
      <c r="BI9" s="606"/>
      <c r="BJ9" s="606"/>
      <c r="BK9" s="606"/>
      <c r="BL9" s="606"/>
      <c r="BM9" s="606"/>
      <c r="BN9" s="607"/>
      <c r="BO9" s="665">
        <v>34.9</v>
      </c>
      <c r="BP9" s="665"/>
      <c r="BQ9" s="665"/>
      <c r="BR9" s="665"/>
      <c r="BS9" s="611" t="s">
        <v>234</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420720</v>
      </c>
      <c r="CS9" s="606"/>
      <c r="CT9" s="606"/>
      <c r="CU9" s="606"/>
      <c r="CV9" s="606"/>
      <c r="CW9" s="606"/>
      <c r="CX9" s="606"/>
      <c r="CY9" s="607"/>
      <c r="CZ9" s="665">
        <v>3.4</v>
      </c>
      <c r="DA9" s="665"/>
      <c r="DB9" s="665"/>
      <c r="DC9" s="665"/>
      <c r="DD9" s="611" t="s">
        <v>234</v>
      </c>
      <c r="DE9" s="606"/>
      <c r="DF9" s="606"/>
      <c r="DG9" s="606"/>
      <c r="DH9" s="606"/>
      <c r="DI9" s="606"/>
      <c r="DJ9" s="606"/>
      <c r="DK9" s="606"/>
      <c r="DL9" s="606"/>
      <c r="DM9" s="606"/>
      <c r="DN9" s="606"/>
      <c r="DO9" s="606"/>
      <c r="DP9" s="607"/>
      <c r="DQ9" s="611">
        <v>396307</v>
      </c>
      <c r="DR9" s="606"/>
      <c r="DS9" s="606"/>
      <c r="DT9" s="606"/>
      <c r="DU9" s="606"/>
      <c r="DV9" s="606"/>
      <c r="DW9" s="606"/>
      <c r="DX9" s="606"/>
      <c r="DY9" s="606"/>
      <c r="DZ9" s="606"/>
      <c r="EA9" s="606"/>
      <c r="EB9" s="606"/>
      <c r="EC9" s="646"/>
    </row>
    <row r="10" spans="2:143" ht="11.25" customHeight="1" x14ac:dyDescent="0.15">
      <c r="B10" s="600" t="s">
        <v>236</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230</v>
      </c>
      <c r="AA10" s="665"/>
      <c r="AB10" s="665"/>
      <c r="AC10" s="665"/>
      <c r="AD10" s="666" t="s">
        <v>230</v>
      </c>
      <c r="AE10" s="666"/>
      <c r="AF10" s="666"/>
      <c r="AG10" s="666"/>
      <c r="AH10" s="666"/>
      <c r="AI10" s="666"/>
      <c r="AJ10" s="666"/>
      <c r="AK10" s="666"/>
      <c r="AL10" s="608" t="s">
        <v>170</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68533</v>
      </c>
      <c r="BH10" s="606"/>
      <c r="BI10" s="606"/>
      <c r="BJ10" s="606"/>
      <c r="BK10" s="606"/>
      <c r="BL10" s="606"/>
      <c r="BM10" s="606"/>
      <c r="BN10" s="607"/>
      <c r="BO10" s="665">
        <v>2.1</v>
      </c>
      <c r="BP10" s="665"/>
      <c r="BQ10" s="665"/>
      <c r="BR10" s="665"/>
      <c r="BS10" s="611">
        <v>11422</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31952</v>
      </c>
      <c r="CS10" s="606"/>
      <c r="CT10" s="606"/>
      <c r="CU10" s="606"/>
      <c r="CV10" s="606"/>
      <c r="CW10" s="606"/>
      <c r="CX10" s="606"/>
      <c r="CY10" s="607"/>
      <c r="CZ10" s="665">
        <v>0.3</v>
      </c>
      <c r="DA10" s="665"/>
      <c r="DB10" s="665"/>
      <c r="DC10" s="665"/>
      <c r="DD10" s="611" t="s">
        <v>234</v>
      </c>
      <c r="DE10" s="606"/>
      <c r="DF10" s="606"/>
      <c r="DG10" s="606"/>
      <c r="DH10" s="606"/>
      <c r="DI10" s="606"/>
      <c r="DJ10" s="606"/>
      <c r="DK10" s="606"/>
      <c r="DL10" s="606"/>
      <c r="DM10" s="606"/>
      <c r="DN10" s="606"/>
      <c r="DO10" s="606"/>
      <c r="DP10" s="607"/>
      <c r="DQ10" s="611">
        <v>352</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234</v>
      </c>
      <c r="S11" s="606"/>
      <c r="T11" s="606"/>
      <c r="U11" s="606"/>
      <c r="V11" s="606"/>
      <c r="W11" s="606"/>
      <c r="X11" s="606"/>
      <c r="Y11" s="607"/>
      <c r="Z11" s="665" t="s">
        <v>230</v>
      </c>
      <c r="AA11" s="665"/>
      <c r="AB11" s="665"/>
      <c r="AC11" s="665"/>
      <c r="AD11" s="666" t="s">
        <v>230</v>
      </c>
      <c r="AE11" s="666"/>
      <c r="AF11" s="666"/>
      <c r="AG11" s="666"/>
      <c r="AH11" s="666"/>
      <c r="AI11" s="666"/>
      <c r="AJ11" s="666"/>
      <c r="AK11" s="666"/>
      <c r="AL11" s="608" t="s">
        <v>230</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149200</v>
      </c>
      <c r="BH11" s="606"/>
      <c r="BI11" s="606"/>
      <c r="BJ11" s="606"/>
      <c r="BK11" s="606"/>
      <c r="BL11" s="606"/>
      <c r="BM11" s="606"/>
      <c r="BN11" s="607"/>
      <c r="BO11" s="665">
        <v>4.5</v>
      </c>
      <c r="BP11" s="665"/>
      <c r="BQ11" s="665"/>
      <c r="BR11" s="665"/>
      <c r="BS11" s="611">
        <v>29594</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684697</v>
      </c>
      <c r="CS11" s="606"/>
      <c r="CT11" s="606"/>
      <c r="CU11" s="606"/>
      <c r="CV11" s="606"/>
      <c r="CW11" s="606"/>
      <c r="CX11" s="606"/>
      <c r="CY11" s="607"/>
      <c r="CZ11" s="665">
        <v>5.6</v>
      </c>
      <c r="DA11" s="665"/>
      <c r="DB11" s="665"/>
      <c r="DC11" s="665"/>
      <c r="DD11" s="611">
        <v>130395</v>
      </c>
      <c r="DE11" s="606"/>
      <c r="DF11" s="606"/>
      <c r="DG11" s="606"/>
      <c r="DH11" s="606"/>
      <c r="DI11" s="606"/>
      <c r="DJ11" s="606"/>
      <c r="DK11" s="606"/>
      <c r="DL11" s="606"/>
      <c r="DM11" s="606"/>
      <c r="DN11" s="606"/>
      <c r="DO11" s="606"/>
      <c r="DP11" s="607"/>
      <c r="DQ11" s="611">
        <v>363363</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439188</v>
      </c>
      <c r="S12" s="606"/>
      <c r="T12" s="606"/>
      <c r="U12" s="606"/>
      <c r="V12" s="606"/>
      <c r="W12" s="606"/>
      <c r="X12" s="606"/>
      <c r="Y12" s="607"/>
      <c r="Z12" s="665">
        <v>3.5</v>
      </c>
      <c r="AA12" s="665"/>
      <c r="AB12" s="665"/>
      <c r="AC12" s="665"/>
      <c r="AD12" s="666">
        <v>439188</v>
      </c>
      <c r="AE12" s="666"/>
      <c r="AF12" s="666"/>
      <c r="AG12" s="666"/>
      <c r="AH12" s="666"/>
      <c r="AI12" s="666"/>
      <c r="AJ12" s="666"/>
      <c r="AK12" s="666"/>
      <c r="AL12" s="608">
        <v>6</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1632810</v>
      </c>
      <c r="BH12" s="606"/>
      <c r="BI12" s="606"/>
      <c r="BJ12" s="606"/>
      <c r="BK12" s="606"/>
      <c r="BL12" s="606"/>
      <c r="BM12" s="606"/>
      <c r="BN12" s="607"/>
      <c r="BO12" s="665">
        <v>49.4</v>
      </c>
      <c r="BP12" s="665"/>
      <c r="BQ12" s="665"/>
      <c r="BR12" s="665"/>
      <c r="BS12" s="611">
        <v>164869</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1056190</v>
      </c>
      <c r="CS12" s="606"/>
      <c r="CT12" s="606"/>
      <c r="CU12" s="606"/>
      <c r="CV12" s="606"/>
      <c r="CW12" s="606"/>
      <c r="CX12" s="606"/>
      <c r="CY12" s="607"/>
      <c r="CZ12" s="665">
        <v>8.6</v>
      </c>
      <c r="DA12" s="665"/>
      <c r="DB12" s="665"/>
      <c r="DC12" s="665"/>
      <c r="DD12" s="611">
        <v>180811</v>
      </c>
      <c r="DE12" s="606"/>
      <c r="DF12" s="606"/>
      <c r="DG12" s="606"/>
      <c r="DH12" s="606"/>
      <c r="DI12" s="606"/>
      <c r="DJ12" s="606"/>
      <c r="DK12" s="606"/>
      <c r="DL12" s="606"/>
      <c r="DM12" s="606"/>
      <c r="DN12" s="606"/>
      <c r="DO12" s="606"/>
      <c r="DP12" s="607"/>
      <c r="DQ12" s="611">
        <v>244267</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v>10106</v>
      </c>
      <c r="S13" s="606"/>
      <c r="T13" s="606"/>
      <c r="U13" s="606"/>
      <c r="V13" s="606"/>
      <c r="W13" s="606"/>
      <c r="X13" s="606"/>
      <c r="Y13" s="607"/>
      <c r="Z13" s="665">
        <v>0.1</v>
      </c>
      <c r="AA13" s="665"/>
      <c r="AB13" s="665"/>
      <c r="AC13" s="665"/>
      <c r="AD13" s="666">
        <v>10106</v>
      </c>
      <c r="AE13" s="666"/>
      <c r="AF13" s="666"/>
      <c r="AG13" s="666"/>
      <c r="AH13" s="666"/>
      <c r="AI13" s="666"/>
      <c r="AJ13" s="666"/>
      <c r="AK13" s="666"/>
      <c r="AL13" s="608">
        <v>0.1</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1625868</v>
      </c>
      <c r="BH13" s="606"/>
      <c r="BI13" s="606"/>
      <c r="BJ13" s="606"/>
      <c r="BK13" s="606"/>
      <c r="BL13" s="606"/>
      <c r="BM13" s="606"/>
      <c r="BN13" s="607"/>
      <c r="BO13" s="665">
        <v>49.2</v>
      </c>
      <c r="BP13" s="665"/>
      <c r="BQ13" s="665"/>
      <c r="BR13" s="665"/>
      <c r="BS13" s="611">
        <v>164869</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1628993</v>
      </c>
      <c r="CS13" s="606"/>
      <c r="CT13" s="606"/>
      <c r="CU13" s="606"/>
      <c r="CV13" s="606"/>
      <c r="CW13" s="606"/>
      <c r="CX13" s="606"/>
      <c r="CY13" s="607"/>
      <c r="CZ13" s="665">
        <v>13.3</v>
      </c>
      <c r="DA13" s="665"/>
      <c r="DB13" s="665"/>
      <c r="DC13" s="665"/>
      <c r="DD13" s="611">
        <v>491699</v>
      </c>
      <c r="DE13" s="606"/>
      <c r="DF13" s="606"/>
      <c r="DG13" s="606"/>
      <c r="DH13" s="606"/>
      <c r="DI13" s="606"/>
      <c r="DJ13" s="606"/>
      <c r="DK13" s="606"/>
      <c r="DL13" s="606"/>
      <c r="DM13" s="606"/>
      <c r="DN13" s="606"/>
      <c r="DO13" s="606"/>
      <c r="DP13" s="607"/>
      <c r="DQ13" s="611">
        <v>1058069</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234</v>
      </c>
      <c r="S14" s="606"/>
      <c r="T14" s="606"/>
      <c r="U14" s="606"/>
      <c r="V14" s="606"/>
      <c r="W14" s="606"/>
      <c r="X14" s="606"/>
      <c r="Y14" s="607"/>
      <c r="Z14" s="665" t="s">
        <v>230</v>
      </c>
      <c r="AA14" s="665"/>
      <c r="AB14" s="665"/>
      <c r="AC14" s="665"/>
      <c r="AD14" s="666" t="s">
        <v>230</v>
      </c>
      <c r="AE14" s="666"/>
      <c r="AF14" s="666"/>
      <c r="AG14" s="666"/>
      <c r="AH14" s="666"/>
      <c r="AI14" s="666"/>
      <c r="AJ14" s="666"/>
      <c r="AK14" s="666"/>
      <c r="AL14" s="608" t="s">
        <v>230</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81042</v>
      </c>
      <c r="BH14" s="606"/>
      <c r="BI14" s="606"/>
      <c r="BJ14" s="606"/>
      <c r="BK14" s="606"/>
      <c r="BL14" s="606"/>
      <c r="BM14" s="606"/>
      <c r="BN14" s="607"/>
      <c r="BO14" s="665">
        <v>2.5</v>
      </c>
      <c r="BP14" s="665"/>
      <c r="BQ14" s="665"/>
      <c r="BR14" s="665"/>
      <c r="BS14" s="611" t="s">
        <v>230</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367581</v>
      </c>
      <c r="CS14" s="606"/>
      <c r="CT14" s="606"/>
      <c r="CU14" s="606"/>
      <c r="CV14" s="606"/>
      <c r="CW14" s="606"/>
      <c r="CX14" s="606"/>
      <c r="CY14" s="607"/>
      <c r="CZ14" s="665">
        <v>3</v>
      </c>
      <c r="DA14" s="665"/>
      <c r="DB14" s="665"/>
      <c r="DC14" s="665"/>
      <c r="DD14" s="611">
        <v>48239</v>
      </c>
      <c r="DE14" s="606"/>
      <c r="DF14" s="606"/>
      <c r="DG14" s="606"/>
      <c r="DH14" s="606"/>
      <c r="DI14" s="606"/>
      <c r="DJ14" s="606"/>
      <c r="DK14" s="606"/>
      <c r="DL14" s="606"/>
      <c r="DM14" s="606"/>
      <c r="DN14" s="606"/>
      <c r="DO14" s="606"/>
      <c r="DP14" s="607"/>
      <c r="DQ14" s="611">
        <v>289088</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36751</v>
      </c>
      <c r="S15" s="606"/>
      <c r="T15" s="606"/>
      <c r="U15" s="606"/>
      <c r="V15" s="606"/>
      <c r="W15" s="606"/>
      <c r="X15" s="606"/>
      <c r="Y15" s="607"/>
      <c r="Z15" s="665">
        <v>0.3</v>
      </c>
      <c r="AA15" s="665"/>
      <c r="AB15" s="665"/>
      <c r="AC15" s="665"/>
      <c r="AD15" s="666">
        <v>36751</v>
      </c>
      <c r="AE15" s="666"/>
      <c r="AF15" s="666"/>
      <c r="AG15" s="666"/>
      <c r="AH15" s="666"/>
      <c r="AI15" s="666"/>
      <c r="AJ15" s="666"/>
      <c r="AK15" s="666"/>
      <c r="AL15" s="608">
        <v>0.5</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146935</v>
      </c>
      <c r="BH15" s="606"/>
      <c r="BI15" s="606"/>
      <c r="BJ15" s="606"/>
      <c r="BK15" s="606"/>
      <c r="BL15" s="606"/>
      <c r="BM15" s="606"/>
      <c r="BN15" s="607"/>
      <c r="BO15" s="665">
        <v>4.4000000000000004</v>
      </c>
      <c r="BP15" s="665"/>
      <c r="BQ15" s="665"/>
      <c r="BR15" s="665"/>
      <c r="BS15" s="611" t="s">
        <v>234</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1039848</v>
      </c>
      <c r="CS15" s="606"/>
      <c r="CT15" s="606"/>
      <c r="CU15" s="606"/>
      <c r="CV15" s="606"/>
      <c r="CW15" s="606"/>
      <c r="CX15" s="606"/>
      <c r="CY15" s="607"/>
      <c r="CZ15" s="665">
        <v>8.5</v>
      </c>
      <c r="DA15" s="665"/>
      <c r="DB15" s="665"/>
      <c r="DC15" s="665"/>
      <c r="DD15" s="611">
        <v>204436</v>
      </c>
      <c r="DE15" s="606"/>
      <c r="DF15" s="606"/>
      <c r="DG15" s="606"/>
      <c r="DH15" s="606"/>
      <c r="DI15" s="606"/>
      <c r="DJ15" s="606"/>
      <c r="DK15" s="606"/>
      <c r="DL15" s="606"/>
      <c r="DM15" s="606"/>
      <c r="DN15" s="606"/>
      <c r="DO15" s="606"/>
      <c r="DP15" s="607"/>
      <c r="DQ15" s="611">
        <v>755858</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230</v>
      </c>
      <c r="S16" s="606"/>
      <c r="T16" s="606"/>
      <c r="U16" s="606"/>
      <c r="V16" s="606"/>
      <c r="W16" s="606"/>
      <c r="X16" s="606"/>
      <c r="Y16" s="607"/>
      <c r="Z16" s="665" t="s">
        <v>170</v>
      </c>
      <c r="AA16" s="665"/>
      <c r="AB16" s="665"/>
      <c r="AC16" s="665"/>
      <c r="AD16" s="666" t="s">
        <v>230</v>
      </c>
      <c r="AE16" s="666"/>
      <c r="AF16" s="666"/>
      <c r="AG16" s="666"/>
      <c r="AH16" s="666"/>
      <c r="AI16" s="666"/>
      <c r="AJ16" s="666"/>
      <c r="AK16" s="666"/>
      <c r="AL16" s="608" t="s">
        <v>230</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170</v>
      </c>
      <c r="BH16" s="606"/>
      <c r="BI16" s="606"/>
      <c r="BJ16" s="606"/>
      <c r="BK16" s="606"/>
      <c r="BL16" s="606"/>
      <c r="BM16" s="606"/>
      <c r="BN16" s="607"/>
      <c r="BO16" s="665" t="s">
        <v>230</v>
      </c>
      <c r="BP16" s="665"/>
      <c r="BQ16" s="665"/>
      <c r="BR16" s="665"/>
      <c r="BS16" s="611" t="s">
        <v>230</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144615</v>
      </c>
      <c r="CS16" s="606"/>
      <c r="CT16" s="606"/>
      <c r="CU16" s="606"/>
      <c r="CV16" s="606"/>
      <c r="CW16" s="606"/>
      <c r="CX16" s="606"/>
      <c r="CY16" s="607"/>
      <c r="CZ16" s="665">
        <v>1.2</v>
      </c>
      <c r="DA16" s="665"/>
      <c r="DB16" s="665"/>
      <c r="DC16" s="665"/>
      <c r="DD16" s="611" t="s">
        <v>230</v>
      </c>
      <c r="DE16" s="606"/>
      <c r="DF16" s="606"/>
      <c r="DG16" s="606"/>
      <c r="DH16" s="606"/>
      <c r="DI16" s="606"/>
      <c r="DJ16" s="606"/>
      <c r="DK16" s="606"/>
      <c r="DL16" s="606"/>
      <c r="DM16" s="606"/>
      <c r="DN16" s="606"/>
      <c r="DO16" s="606"/>
      <c r="DP16" s="607"/>
      <c r="DQ16" s="611">
        <v>3869</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14837</v>
      </c>
      <c r="S17" s="606"/>
      <c r="T17" s="606"/>
      <c r="U17" s="606"/>
      <c r="V17" s="606"/>
      <c r="W17" s="606"/>
      <c r="X17" s="606"/>
      <c r="Y17" s="607"/>
      <c r="Z17" s="665">
        <v>0.1</v>
      </c>
      <c r="AA17" s="665"/>
      <c r="AB17" s="665"/>
      <c r="AC17" s="665"/>
      <c r="AD17" s="666">
        <v>14837</v>
      </c>
      <c r="AE17" s="666"/>
      <c r="AF17" s="666"/>
      <c r="AG17" s="666"/>
      <c r="AH17" s="666"/>
      <c r="AI17" s="666"/>
      <c r="AJ17" s="666"/>
      <c r="AK17" s="666"/>
      <c r="AL17" s="608">
        <v>0.2</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230</v>
      </c>
      <c r="BH17" s="606"/>
      <c r="BI17" s="606"/>
      <c r="BJ17" s="606"/>
      <c r="BK17" s="606"/>
      <c r="BL17" s="606"/>
      <c r="BM17" s="606"/>
      <c r="BN17" s="607"/>
      <c r="BO17" s="665" t="s">
        <v>230</v>
      </c>
      <c r="BP17" s="665"/>
      <c r="BQ17" s="665"/>
      <c r="BR17" s="665"/>
      <c r="BS17" s="611" t="s">
        <v>230</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1785639</v>
      </c>
      <c r="CS17" s="606"/>
      <c r="CT17" s="606"/>
      <c r="CU17" s="606"/>
      <c r="CV17" s="606"/>
      <c r="CW17" s="606"/>
      <c r="CX17" s="606"/>
      <c r="CY17" s="607"/>
      <c r="CZ17" s="665">
        <v>14.6</v>
      </c>
      <c r="DA17" s="665"/>
      <c r="DB17" s="665"/>
      <c r="DC17" s="665"/>
      <c r="DD17" s="611" t="s">
        <v>230</v>
      </c>
      <c r="DE17" s="606"/>
      <c r="DF17" s="606"/>
      <c r="DG17" s="606"/>
      <c r="DH17" s="606"/>
      <c r="DI17" s="606"/>
      <c r="DJ17" s="606"/>
      <c r="DK17" s="606"/>
      <c r="DL17" s="606"/>
      <c r="DM17" s="606"/>
      <c r="DN17" s="606"/>
      <c r="DO17" s="606"/>
      <c r="DP17" s="607"/>
      <c r="DQ17" s="611">
        <v>1715435</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3651774</v>
      </c>
      <c r="S18" s="606"/>
      <c r="T18" s="606"/>
      <c r="U18" s="606"/>
      <c r="V18" s="606"/>
      <c r="W18" s="606"/>
      <c r="X18" s="606"/>
      <c r="Y18" s="607"/>
      <c r="Z18" s="665">
        <v>28.8</v>
      </c>
      <c r="AA18" s="665"/>
      <c r="AB18" s="665"/>
      <c r="AC18" s="665"/>
      <c r="AD18" s="666">
        <v>3289915</v>
      </c>
      <c r="AE18" s="666"/>
      <c r="AF18" s="666"/>
      <c r="AG18" s="666"/>
      <c r="AH18" s="666"/>
      <c r="AI18" s="666"/>
      <c r="AJ18" s="666"/>
      <c r="AK18" s="666"/>
      <c r="AL18" s="608">
        <v>45.2</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230</v>
      </c>
      <c r="BH18" s="606"/>
      <c r="BI18" s="606"/>
      <c r="BJ18" s="606"/>
      <c r="BK18" s="606"/>
      <c r="BL18" s="606"/>
      <c r="BM18" s="606"/>
      <c r="BN18" s="607"/>
      <c r="BO18" s="665" t="s">
        <v>230</v>
      </c>
      <c r="BP18" s="665"/>
      <c r="BQ18" s="665"/>
      <c r="BR18" s="665"/>
      <c r="BS18" s="611" t="s">
        <v>230</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230</v>
      </c>
      <c r="CS18" s="606"/>
      <c r="CT18" s="606"/>
      <c r="CU18" s="606"/>
      <c r="CV18" s="606"/>
      <c r="CW18" s="606"/>
      <c r="CX18" s="606"/>
      <c r="CY18" s="607"/>
      <c r="CZ18" s="665" t="s">
        <v>234</v>
      </c>
      <c r="DA18" s="665"/>
      <c r="DB18" s="665"/>
      <c r="DC18" s="665"/>
      <c r="DD18" s="611" t="s">
        <v>230</v>
      </c>
      <c r="DE18" s="606"/>
      <c r="DF18" s="606"/>
      <c r="DG18" s="606"/>
      <c r="DH18" s="606"/>
      <c r="DI18" s="606"/>
      <c r="DJ18" s="606"/>
      <c r="DK18" s="606"/>
      <c r="DL18" s="606"/>
      <c r="DM18" s="606"/>
      <c r="DN18" s="606"/>
      <c r="DO18" s="606"/>
      <c r="DP18" s="607"/>
      <c r="DQ18" s="611" t="s">
        <v>230</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3289915</v>
      </c>
      <c r="S19" s="606"/>
      <c r="T19" s="606"/>
      <c r="U19" s="606"/>
      <c r="V19" s="606"/>
      <c r="W19" s="606"/>
      <c r="X19" s="606"/>
      <c r="Y19" s="607"/>
      <c r="Z19" s="665">
        <v>26</v>
      </c>
      <c r="AA19" s="665"/>
      <c r="AB19" s="665"/>
      <c r="AC19" s="665"/>
      <c r="AD19" s="666">
        <v>3289915</v>
      </c>
      <c r="AE19" s="666"/>
      <c r="AF19" s="666"/>
      <c r="AG19" s="666"/>
      <c r="AH19" s="666"/>
      <c r="AI19" s="666"/>
      <c r="AJ19" s="666"/>
      <c r="AK19" s="666"/>
      <c r="AL19" s="608">
        <v>45.2</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25928</v>
      </c>
      <c r="BH19" s="606"/>
      <c r="BI19" s="606"/>
      <c r="BJ19" s="606"/>
      <c r="BK19" s="606"/>
      <c r="BL19" s="606"/>
      <c r="BM19" s="606"/>
      <c r="BN19" s="607"/>
      <c r="BO19" s="665">
        <v>0.8</v>
      </c>
      <c r="BP19" s="665"/>
      <c r="BQ19" s="665"/>
      <c r="BR19" s="665"/>
      <c r="BS19" s="611" t="s">
        <v>230</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170</v>
      </c>
      <c r="CS19" s="606"/>
      <c r="CT19" s="606"/>
      <c r="CU19" s="606"/>
      <c r="CV19" s="606"/>
      <c r="CW19" s="606"/>
      <c r="CX19" s="606"/>
      <c r="CY19" s="607"/>
      <c r="CZ19" s="665" t="s">
        <v>170</v>
      </c>
      <c r="DA19" s="665"/>
      <c r="DB19" s="665"/>
      <c r="DC19" s="665"/>
      <c r="DD19" s="611" t="s">
        <v>230</v>
      </c>
      <c r="DE19" s="606"/>
      <c r="DF19" s="606"/>
      <c r="DG19" s="606"/>
      <c r="DH19" s="606"/>
      <c r="DI19" s="606"/>
      <c r="DJ19" s="606"/>
      <c r="DK19" s="606"/>
      <c r="DL19" s="606"/>
      <c r="DM19" s="606"/>
      <c r="DN19" s="606"/>
      <c r="DO19" s="606"/>
      <c r="DP19" s="607"/>
      <c r="DQ19" s="611" t="s">
        <v>230</v>
      </c>
      <c r="DR19" s="606"/>
      <c r="DS19" s="606"/>
      <c r="DT19" s="606"/>
      <c r="DU19" s="606"/>
      <c r="DV19" s="606"/>
      <c r="DW19" s="606"/>
      <c r="DX19" s="606"/>
      <c r="DY19" s="606"/>
      <c r="DZ19" s="606"/>
      <c r="EA19" s="606"/>
      <c r="EB19" s="606"/>
      <c r="EC19" s="646"/>
    </row>
    <row r="20" spans="2:133" ht="11.25" customHeight="1" x14ac:dyDescent="0.15">
      <c r="B20" s="600" t="s">
        <v>266</v>
      </c>
      <c r="C20" s="601"/>
      <c r="D20" s="601"/>
      <c r="E20" s="601"/>
      <c r="F20" s="601"/>
      <c r="G20" s="601"/>
      <c r="H20" s="601"/>
      <c r="I20" s="601"/>
      <c r="J20" s="601"/>
      <c r="K20" s="601"/>
      <c r="L20" s="601"/>
      <c r="M20" s="601"/>
      <c r="N20" s="601"/>
      <c r="O20" s="601"/>
      <c r="P20" s="601"/>
      <c r="Q20" s="602"/>
      <c r="R20" s="603">
        <v>361859</v>
      </c>
      <c r="S20" s="606"/>
      <c r="T20" s="606"/>
      <c r="U20" s="606"/>
      <c r="V20" s="606"/>
      <c r="W20" s="606"/>
      <c r="X20" s="606"/>
      <c r="Y20" s="607"/>
      <c r="Z20" s="665">
        <v>2.9</v>
      </c>
      <c r="AA20" s="665"/>
      <c r="AB20" s="665"/>
      <c r="AC20" s="665"/>
      <c r="AD20" s="666" t="s">
        <v>230</v>
      </c>
      <c r="AE20" s="666"/>
      <c r="AF20" s="666"/>
      <c r="AG20" s="666"/>
      <c r="AH20" s="666"/>
      <c r="AI20" s="666"/>
      <c r="AJ20" s="666"/>
      <c r="AK20" s="666"/>
      <c r="AL20" s="608" t="s">
        <v>230</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25928</v>
      </c>
      <c r="BH20" s="606"/>
      <c r="BI20" s="606"/>
      <c r="BJ20" s="606"/>
      <c r="BK20" s="606"/>
      <c r="BL20" s="606"/>
      <c r="BM20" s="606"/>
      <c r="BN20" s="607"/>
      <c r="BO20" s="665">
        <v>0.8</v>
      </c>
      <c r="BP20" s="665"/>
      <c r="BQ20" s="665"/>
      <c r="BR20" s="665"/>
      <c r="BS20" s="611" t="s">
        <v>230</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12214183</v>
      </c>
      <c r="CS20" s="606"/>
      <c r="CT20" s="606"/>
      <c r="CU20" s="606"/>
      <c r="CV20" s="606"/>
      <c r="CW20" s="606"/>
      <c r="CX20" s="606"/>
      <c r="CY20" s="607"/>
      <c r="CZ20" s="665">
        <v>100</v>
      </c>
      <c r="DA20" s="665"/>
      <c r="DB20" s="665"/>
      <c r="DC20" s="665"/>
      <c r="DD20" s="611">
        <v>1227774</v>
      </c>
      <c r="DE20" s="606"/>
      <c r="DF20" s="606"/>
      <c r="DG20" s="606"/>
      <c r="DH20" s="606"/>
      <c r="DI20" s="606"/>
      <c r="DJ20" s="606"/>
      <c r="DK20" s="606"/>
      <c r="DL20" s="606"/>
      <c r="DM20" s="606"/>
      <c r="DN20" s="606"/>
      <c r="DO20" s="606"/>
      <c r="DP20" s="607"/>
      <c r="DQ20" s="611">
        <v>8275870</v>
      </c>
      <c r="DR20" s="606"/>
      <c r="DS20" s="606"/>
      <c r="DT20" s="606"/>
      <c r="DU20" s="606"/>
      <c r="DV20" s="606"/>
      <c r="DW20" s="606"/>
      <c r="DX20" s="606"/>
      <c r="DY20" s="606"/>
      <c r="DZ20" s="606"/>
      <c r="EA20" s="606"/>
      <c r="EB20" s="606"/>
      <c r="EC20" s="646"/>
    </row>
    <row r="21" spans="2:133" ht="11.25" customHeight="1" x14ac:dyDescent="0.15">
      <c r="B21" s="600" t="s">
        <v>269</v>
      </c>
      <c r="C21" s="601"/>
      <c r="D21" s="601"/>
      <c r="E21" s="601"/>
      <c r="F21" s="601"/>
      <c r="G21" s="601"/>
      <c r="H21" s="601"/>
      <c r="I21" s="601"/>
      <c r="J21" s="601"/>
      <c r="K21" s="601"/>
      <c r="L21" s="601"/>
      <c r="M21" s="601"/>
      <c r="N21" s="601"/>
      <c r="O21" s="601"/>
      <c r="P21" s="601"/>
      <c r="Q21" s="602"/>
      <c r="R21" s="603" t="s">
        <v>230</v>
      </c>
      <c r="S21" s="606"/>
      <c r="T21" s="606"/>
      <c r="U21" s="606"/>
      <c r="V21" s="606"/>
      <c r="W21" s="606"/>
      <c r="X21" s="606"/>
      <c r="Y21" s="607"/>
      <c r="Z21" s="665" t="s">
        <v>234</v>
      </c>
      <c r="AA21" s="665"/>
      <c r="AB21" s="665"/>
      <c r="AC21" s="665"/>
      <c r="AD21" s="666" t="s">
        <v>230</v>
      </c>
      <c r="AE21" s="666"/>
      <c r="AF21" s="666"/>
      <c r="AG21" s="666"/>
      <c r="AH21" s="666"/>
      <c r="AI21" s="666"/>
      <c r="AJ21" s="666"/>
      <c r="AK21" s="666"/>
      <c r="AL21" s="608" t="s">
        <v>230</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25928</v>
      </c>
      <c r="BH21" s="606"/>
      <c r="BI21" s="606"/>
      <c r="BJ21" s="606"/>
      <c r="BK21" s="606"/>
      <c r="BL21" s="606"/>
      <c r="BM21" s="606"/>
      <c r="BN21" s="607"/>
      <c r="BO21" s="665">
        <v>0.8</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7627633</v>
      </c>
      <c r="S22" s="606"/>
      <c r="T22" s="606"/>
      <c r="U22" s="606"/>
      <c r="V22" s="606"/>
      <c r="W22" s="606"/>
      <c r="X22" s="606"/>
      <c r="Y22" s="607"/>
      <c r="Z22" s="665">
        <v>60.2</v>
      </c>
      <c r="AA22" s="665"/>
      <c r="AB22" s="665"/>
      <c r="AC22" s="665"/>
      <c r="AD22" s="666">
        <v>7265774</v>
      </c>
      <c r="AE22" s="666"/>
      <c r="AF22" s="666"/>
      <c r="AG22" s="666"/>
      <c r="AH22" s="666"/>
      <c r="AI22" s="666"/>
      <c r="AJ22" s="666"/>
      <c r="AK22" s="666"/>
      <c r="AL22" s="608">
        <v>99.7</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170</v>
      </c>
      <c r="BH22" s="606"/>
      <c r="BI22" s="606"/>
      <c r="BJ22" s="606"/>
      <c r="BK22" s="606"/>
      <c r="BL22" s="606"/>
      <c r="BM22" s="606"/>
      <c r="BN22" s="607"/>
      <c r="BO22" s="665" t="s">
        <v>230</v>
      </c>
      <c r="BP22" s="665"/>
      <c r="BQ22" s="665"/>
      <c r="BR22" s="665"/>
      <c r="BS22" s="611" t="s">
        <v>234</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2651</v>
      </c>
      <c r="S23" s="606"/>
      <c r="T23" s="606"/>
      <c r="U23" s="606"/>
      <c r="V23" s="606"/>
      <c r="W23" s="606"/>
      <c r="X23" s="606"/>
      <c r="Y23" s="607"/>
      <c r="Z23" s="665">
        <v>0</v>
      </c>
      <c r="AA23" s="665"/>
      <c r="AB23" s="665"/>
      <c r="AC23" s="665"/>
      <c r="AD23" s="666">
        <v>2651</v>
      </c>
      <c r="AE23" s="666"/>
      <c r="AF23" s="666"/>
      <c r="AG23" s="666"/>
      <c r="AH23" s="666"/>
      <c r="AI23" s="666"/>
      <c r="AJ23" s="666"/>
      <c r="AK23" s="666"/>
      <c r="AL23" s="608">
        <v>0</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t="s">
        <v>230</v>
      </c>
      <c r="BH23" s="606"/>
      <c r="BI23" s="606"/>
      <c r="BJ23" s="606"/>
      <c r="BK23" s="606"/>
      <c r="BL23" s="606"/>
      <c r="BM23" s="606"/>
      <c r="BN23" s="607"/>
      <c r="BO23" s="665" t="s">
        <v>230</v>
      </c>
      <c r="BP23" s="665"/>
      <c r="BQ23" s="665"/>
      <c r="BR23" s="665"/>
      <c r="BS23" s="611" t="s">
        <v>230</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65662</v>
      </c>
      <c r="S24" s="606"/>
      <c r="T24" s="606"/>
      <c r="U24" s="606"/>
      <c r="V24" s="606"/>
      <c r="W24" s="606"/>
      <c r="X24" s="606"/>
      <c r="Y24" s="607"/>
      <c r="Z24" s="665">
        <v>0.5</v>
      </c>
      <c r="AA24" s="665"/>
      <c r="AB24" s="665"/>
      <c r="AC24" s="665"/>
      <c r="AD24" s="666" t="s">
        <v>234</v>
      </c>
      <c r="AE24" s="666"/>
      <c r="AF24" s="666"/>
      <c r="AG24" s="666"/>
      <c r="AH24" s="666"/>
      <c r="AI24" s="666"/>
      <c r="AJ24" s="666"/>
      <c r="AK24" s="666"/>
      <c r="AL24" s="608" t="s">
        <v>230</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230</v>
      </c>
      <c r="BH24" s="606"/>
      <c r="BI24" s="606"/>
      <c r="BJ24" s="606"/>
      <c r="BK24" s="606"/>
      <c r="BL24" s="606"/>
      <c r="BM24" s="606"/>
      <c r="BN24" s="607"/>
      <c r="BO24" s="665" t="s">
        <v>230</v>
      </c>
      <c r="BP24" s="665"/>
      <c r="BQ24" s="665"/>
      <c r="BR24" s="665"/>
      <c r="BS24" s="611" t="s">
        <v>230</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5440324</v>
      </c>
      <c r="CS24" s="669"/>
      <c r="CT24" s="669"/>
      <c r="CU24" s="669"/>
      <c r="CV24" s="669"/>
      <c r="CW24" s="669"/>
      <c r="CX24" s="669"/>
      <c r="CY24" s="715"/>
      <c r="CZ24" s="716">
        <v>44.5</v>
      </c>
      <c r="DA24" s="685"/>
      <c r="DB24" s="685"/>
      <c r="DC24" s="719"/>
      <c r="DD24" s="714">
        <v>4129805</v>
      </c>
      <c r="DE24" s="669"/>
      <c r="DF24" s="669"/>
      <c r="DG24" s="669"/>
      <c r="DH24" s="669"/>
      <c r="DI24" s="669"/>
      <c r="DJ24" s="669"/>
      <c r="DK24" s="715"/>
      <c r="DL24" s="714">
        <v>3755076</v>
      </c>
      <c r="DM24" s="669"/>
      <c r="DN24" s="669"/>
      <c r="DO24" s="669"/>
      <c r="DP24" s="669"/>
      <c r="DQ24" s="669"/>
      <c r="DR24" s="669"/>
      <c r="DS24" s="669"/>
      <c r="DT24" s="669"/>
      <c r="DU24" s="669"/>
      <c r="DV24" s="715"/>
      <c r="DW24" s="716">
        <v>48.9</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226149</v>
      </c>
      <c r="S25" s="606"/>
      <c r="T25" s="606"/>
      <c r="U25" s="606"/>
      <c r="V25" s="606"/>
      <c r="W25" s="606"/>
      <c r="X25" s="606"/>
      <c r="Y25" s="607"/>
      <c r="Z25" s="665">
        <v>1.8</v>
      </c>
      <c r="AA25" s="665"/>
      <c r="AB25" s="665"/>
      <c r="AC25" s="665"/>
      <c r="AD25" s="666">
        <v>15694</v>
      </c>
      <c r="AE25" s="666"/>
      <c r="AF25" s="666"/>
      <c r="AG25" s="666"/>
      <c r="AH25" s="666"/>
      <c r="AI25" s="666"/>
      <c r="AJ25" s="666"/>
      <c r="AK25" s="666"/>
      <c r="AL25" s="608">
        <v>0.2</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230</v>
      </c>
      <c r="BH25" s="606"/>
      <c r="BI25" s="606"/>
      <c r="BJ25" s="606"/>
      <c r="BK25" s="606"/>
      <c r="BL25" s="606"/>
      <c r="BM25" s="606"/>
      <c r="BN25" s="607"/>
      <c r="BO25" s="665" t="s">
        <v>230</v>
      </c>
      <c r="BP25" s="665"/>
      <c r="BQ25" s="665"/>
      <c r="BR25" s="665"/>
      <c r="BS25" s="611" t="s">
        <v>234</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1928009</v>
      </c>
      <c r="CS25" s="604"/>
      <c r="CT25" s="604"/>
      <c r="CU25" s="604"/>
      <c r="CV25" s="604"/>
      <c r="CW25" s="604"/>
      <c r="CX25" s="604"/>
      <c r="CY25" s="605"/>
      <c r="CZ25" s="608">
        <v>15.8</v>
      </c>
      <c r="DA25" s="637"/>
      <c r="DB25" s="637"/>
      <c r="DC25" s="638"/>
      <c r="DD25" s="611">
        <v>1742607</v>
      </c>
      <c r="DE25" s="604"/>
      <c r="DF25" s="604"/>
      <c r="DG25" s="604"/>
      <c r="DH25" s="604"/>
      <c r="DI25" s="604"/>
      <c r="DJ25" s="604"/>
      <c r="DK25" s="605"/>
      <c r="DL25" s="611">
        <v>1735541</v>
      </c>
      <c r="DM25" s="604"/>
      <c r="DN25" s="604"/>
      <c r="DO25" s="604"/>
      <c r="DP25" s="604"/>
      <c r="DQ25" s="604"/>
      <c r="DR25" s="604"/>
      <c r="DS25" s="604"/>
      <c r="DT25" s="604"/>
      <c r="DU25" s="604"/>
      <c r="DV25" s="605"/>
      <c r="DW25" s="608">
        <v>22.6</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16898</v>
      </c>
      <c r="S26" s="606"/>
      <c r="T26" s="606"/>
      <c r="U26" s="606"/>
      <c r="V26" s="606"/>
      <c r="W26" s="606"/>
      <c r="X26" s="606"/>
      <c r="Y26" s="607"/>
      <c r="Z26" s="665">
        <v>0.1</v>
      </c>
      <c r="AA26" s="665"/>
      <c r="AB26" s="665"/>
      <c r="AC26" s="665"/>
      <c r="AD26" s="666" t="s">
        <v>234</v>
      </c>
      <c r="AE26" s="666"/>
      <c r="AF26" s="666"/>
      <c r="AG26" s="666"/>
      <c r="AH26" s="666"/>
      <c r="AI26" s="666"/>
      <c r="AJ26" s="666"/>
      <c r="AK26" s="666"/>
      <c r="AL26" s="608" t="s">
        <v>234</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230</v>
      </c>
      <c r="BH26" s="606"/>
      <c r="BI26" s="606"/>
      <c r="BJ26" s="606"/>
      <c r="BK26" s="606"/>
      <c r="BL26" s="606"/>
      <c r="BM26" s="606"/>
      <c r="BN26" s="607"/>
      <c r="BO26" s="665" t="s">
        <v>230</v>
      </c>
      <c r="BP26" s="665"/>
      <c r="BQ26" s="665"/>
      <c r="BR26" s="665"/>
      <c r="BS26" s="611" t="s">
        <v>234</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1267714</v>
      </c>
      <c r="CS26" s="606"/>
      <c r="CT26" s="606"/>
      <c r="CU26" s="606"/>
      <c r="CV26" s="606"/>
      <c r="CW26" s="606"/>
      <c r="CX26" s="606"/>
      <c r="CY26" s="607"/>
      <c r="CZ26" s="608">
        <v>10.4</v>
      </c>
      <c r="DA26" s="637"/>
      <c r="DB26" s="637"/>
      <c r="DC26" s="638"/>
      <c r="DD26" s="611">
        <v>1095382</v>
      </c>
      <c r="DE26" s="606"/>
      <c r="DF26" s="606"/>
      <c r="DG26" s="606"/>
      <c r="DH26" s="606"/>
      <c r="DI26" s="606"/>
      <c r="DJ26" s="606"/>
      <c r="DK26" s="607"/>
      <c r="DL26" s="611" t="s">
        <v>230</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1156468</v>
      </c>
      <c r="S27" s="606"/>
      <c r="T27" s="606"/>
      <c r="U27" s="606"/>
      <c r="V27" s="606"/>
      <c r="W27" s="606"/>
      <c r="X27" s="606"/>
      <c r="Y27" s="607"/>
      <c r="Z27" s="665">
        <v>9.1</v>
      </c>
      <c r="AA27" s="665"/>
      <c r="AB27" s="665"/>
      <c r="AC27" s="665"/>
      <c r="AD27" s="666" t="s">
        <v>234</v>
      </c>
      <c r="AE27" s="666"/>
      <c r="AF27" s="666"/>
      <c r="AG27" s="666"/>
      <c r="AH27" s="666"/>
      <c r="AI27" s="666"/>
      <c r="AJ27" s="666"/>
      <c r="AK27" s="666"/>
      <c r="AL27" s="608" t="s">
        <v>230</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3306159</v>
      </c>
      <c r="BH27" s="606"/>
      <c r="BI27" s="606"/>
      <c r="BJ27" s="606"/>
      <c r="BK27" s="606"/>
      <c r="BL27" s="606"/>
      <c r="BM27" s="606"/>
      <c r="BN27" s="607"/>
      <c r="BO27" s="665">
        <v>100</v>
      </c>
      <c r="BP27" s="665"/>
      <c r="BQ27" s="665"/>
      <c r="BR27" s="665"/>
      <c r="BS27" s="611">
        <v>205885</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1726676</v>
      </c>
      <c r="CS27" s="604"/>
      <c r="CT27" s="604"/>
      <c r="CU27" s="604"/>
      <c r="CV27" s="604"/>
      <c r="CW27" s="604"/>
      <c r="CX27" s="604"/>
      <c r="CY27" s="605"/>
      <c r="CZ27" s="608">
        <v>14.1</v>
      </c>
      <c r="DA27" s="637"/>
      <c r="DB27" s="637"/>
      <c r="DC27" s="638"/>
      <c r="DD27" s="611">
        <v>671763</v>
      </c>
      <c r="DE27" s="604"/>
      <c r="DF27" s="604"/>
      <c r="DG27" s="604"/>
      <c r="DH27" s="604"/>
      <c r="DI27" s="604"/>
      <c r="DJ27" s="604"/>
      <c r="DK27" s="605"/>
      <c r="DL27" s="611">
        <v>671755</v>
      </c>
      <c r="DM27" s="604"/>
      <c r="DN27" s="604"/>
      <c r="DO27" s="604"/>
      <c r="DP27" s="604"/>
      <c r="DQ27" s="604"/>
      <c r="DR27" s="604"/>
      <c r="DS27" s="604"/>
      <c r="DT27" s="604"/>
      <c r="DU27" s="604"/>
      <c r="DV27" s="605"/>
      <c r="DW27" s="608">
        <v>8.8000000000000007</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t="s">
        <v>230</v>
      </c>
      <c r="S28" s="606"/>
      <c r="T28" s="606"/>
      <c r="U28" s="606"/>
      <c r="V28" s="606"/>
      <c r="W28" s="606"/>
      <c r="X28" s="606"/>
      <c r="Y28" s="607"/>
      <c r="Z28" s="665" t="s">
        <v>230</v>
      </c>
      <c r="AA28" s="665"/>
      <c r="AB28" s="665"/>
      <c r="AC28" s="665"/>
      <c r="AD28" s="666" t="s">
        <v>230</v>
      </c>
      <c r="AE28" s="666"/>
      <c r="AF28" s="666"/>
      <c r="AG28" s="666"/>
      <c r="AH28" s="666"/>
      <c r="AI28" s="666"/>
      <c r="AJ28" s="666"/>
      <c r="AK28" s="666"/>
      <c r="AL28" s="608" t="s">
        <v>230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1785639</v>
      </c>
      <c r="CS28" s="606"/>
      <c r="CT28" s="606"/>
      <c r="CU28" s="606"/>
      <c r="CV28" s="606"/>
      <c r="CW28" s="606"/>
      <c r="CX28" s="606"/>
      <c r="CY28" s="607"/>
      <c r="CZ28" s="608">
        <v>14.6</v>
      </c>
      <c r="DA28" s="637"/>
      <c r="DB28" s="637"/>
      <c r="DC28" s="638"/>
      <c r="DD28" s="611">
        <v>1715435</v>
      </c>
      <c r="DE28" s="606"/>
      <c r="DF28" s="606"/>
      <c r="DG28" s="606"/>
      <c r="DH28" s="606"/>
      <c r="DI28" s="606"/>
      <c r="DJ28" s="606"/>
      <c r="DK28" s="607"/>
      <c r="DL28" s="611">
        <v>1347780</v>
      </c>
      <c r="DM28" s="606"/>
      <c r="DN28" s="606"/>
      <c r="DO28" s="606"/>
      <c r="DP28" s="606"/>
      <c r="DQ28" s="606"/>
      <c r="DR28" s="606"/>
      <c r="DS28" s="606"/>
      <c r="DT28" s="606"/>
      <c r="DU28" s="606"/>
      <c r="DV28" s="607"/>
      <c r="DW28" s="608">
        <v>17.600000000000001</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1017822</v>
      </c>
      <c r="S29" s="606"/>
      <c r="T29" s="606"/>
      <c r="U29" s="606"/>
      <c r="V29" s="606"/>
      <c r="W29" s="606"/>
      <c r="X29" s="606"/>
      <c r="Y29" s="607"/>
      <c r="Z29" s="665">
        <v>8</v>
      </c>
      <c r="AA29" s="665"/>
      <c r="AB29" s="665"/>
      <c r="AC29" s="665"/>
      <c r="AD29" s="666" t="s">
        <v>230</v>
      </c>
      <c r="AE29" s="666"/>
      <c r="AF29" s="666"/>
      <c r="AG29" s="666"/>
      <c r="AH29" s="666"/>
      <c r="AI29" s="666"/>
      <c r="AJ29" s="666"/>
      <c r="AK29" s="666"/>
      <c r="AL29" s="608" t="s">
        <v>234</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1785572</v>
      </c>
      <c r="CS29" s="604"/>
      <c r="CT29" s="604"/>
      <c r="CU29" s="604"/>
      <c r="CV29" s="604"/>
      <c r="CW29" s="604"/>
      <c r="CX29" s="604"/>
      <c r="CY29" s="605"/>
      <c r="CZ29" s="608">
        <v>14.6</v>
      </c>
      <c r="DA29" s="637"/>
      <c r="DB29" s="637"/>
      <c r="DC29" s="638"/>
      <c r="DD29" s="611">
        <v>1715368</v>
      </c>
      <c r="DE29" s="604"/>
      <c r="DF29" s="604"/>
      <c r="DG29" s="604"/>
      <c r="DH29" s="604"/>
      <c r="DI29" s="604"/>
      <c r="DJ29" s="604"/>
      <c r="DK29" s="605"/>
      <c r="DL29" s="611">
        <v>1347713</v>
      </c>
      <c r="DM29" s="604"/>
      <c r="DN29" s="604"/>
      <c r="DO29" s="604"/>
      <c r="DP29" s="604"/>
      <c r="DQ29" s="604"/>
      <c r="DR29" s="604"/>
      <c r="DS29" s="604"/>
      <c r="DT29" s="604"/>
      <c r="DU29" s="604"/>
      <c r="DV29" s="605"/>
      <c r="DW29" s="608">
        <v>17.600000000000001</v>
      </c>
      <c r="DX29" s="637"/>
      <c r="DY29" s="637"/>
      <c r="DZ29" s="637"/>
      <c r="EA29" s="637"/>
      <c r="EB29" s="637"/>
      <c r="EC29" s="639"/>
    </row>
    <row r="30" spans="2:133" ht="11.25" customHeight="1" x14ac:dyDescent="0.15">
      <c r="B30" s="600" t="s">
        <v>300</v>
      </c>
      <c r="C30" s="601"/>
      <c r="D30" s="601"/>
      <c r="E30" s="601"/>
      <c r="F30" s="601"/>
      <c r="G30" s="601"/>
      <c r="H30" s="601"/>
      <c r="I30" s="601"/>
      <c r="J30" s="601"/>
      <c r="K30" s="601"/>
      <c r="L30" s="601"/>
      <c r="M30" s="601"/>
      <c r="N30" s="601"/>
      <c r="O30" s="601"/>
      <c r="P30" s="601"/>
      <c r="Q30" s="602"/>
      <c r="R30" s="603">
        <v>6348</v>
      </c>
      <c r="S30" s="606"/>
      <c r="T30" s="606"/>
      <c r="U30" s="606"/>
      <c r="V30" s="606"/>
      <c r="W30" s="606"/>
      <c r="X30" s="606"/>
      <c r="Y30" s="607"/>
      <c r="Z30" s="665">
        <v>0.1</v>
      </c>
      <c r="AA30" s="665"/>
      <c r="AB30" s="665"/>
      <c r="AC30" s="665"/>
      <c r="AD30" s="666">
        <v>1665</v>
      </c>
      <c r="AE30" s="666"/>
      <c r="AF30" s="666"/>
      <c r="AG30" s="666"/>
      <c r="AH30" s="666"/>
      <c r="AI30" s="666"/>
      <c r="AJ30" s="666"/>
      <c r="AK30" s="666"/>
      <c r="AL30" s="608">
        <v>0</v>
      </c>
      <c r="AM30" s="609"/>
      <c r="AN30" s="609"/>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99.4</v>
      </c>
      <c r="BH30" s="684"/>
      <c r="BI30" s="684"/>
      <c r="BJ30" s="684"/>
      <c r="BK30" s="684"/>
      <c r="BL30" s="684"/>
      <c r="BM30" s="685">
        <v>96.3</v>
      </c>
      <c r="BN30" s="684"/>
      <c r="BO30" s="684"/>
      <c r="BP30" s="684"/>
      <c r="BQ30" s="686"/>
      <c r="BR30" s="683">
        <v>99.3</v>
      </c>
      <c r="BS30" s="684"/>
      <c r="BT30" s="684"/>
      <c r="BU30" s="684"/>
      <c r="BV30" s="684"/>
      <c r="BW30" s="684"/>
      <c r="BX30" s="685">
        <v>96.1</v>
      </c>
      <c r="BY30" s="684"/>
      <c r="BZ30" s="684"/>
      <c r="CA30" s="684"/>
      <c r="CB30" s="686"/>
      <c r="CD30" s="689"/>
      <c r="CE30" s="690"/>
      <c r="CF30" s="647" t="s">
        <v>303</v>
      </c>
      <c r="CG30" s="644"/>
      <c r="CH30" s="644"/>
      <c r="CI30" s="644"/>
      <c r="CJ30" s="644"/>
      <c r="CK30" s="644"/>
      <c r="CL30" s="644"/>
      <c r="CM30" s="644"/>
      <c r="CN30" s="644"/>
      <c r="CO30" s="644"/>
      <c r="CP30" s="644"/>
      <c r="CQ30" s="645"/>
      <c r="CR30" s="603">
        <v>1668930</v>
      </c>
      <c r="CS30" s="606"/>
      <c r="CT30" s="606"/>
      <c r="CU30" s="606"/>
      <c r="CV30" s="606"/>
      <c r="CW30" s="606"/>
      <c r="CX30" s="606"/>
      <c r="CY30" s="607"/>
      <c r="CZ30" s="608">
        <v>13.7</v>
      </c>
      <c r="DA30" s="637"/>
      <c r="DB30" s="637"/>
      <c r="DC30" s="638"/>
      <c r="DD30" s="611">
        <v>1600709</v>
      </c>
      <c r="DE30" s="606"/>
      <c r="DF30" s="606"/>
      <c r="DG30" s="606"/>
      <c r="DH30" s="606"/>
      <c r="DI30" s="606"/>
      <c r="DJ30" s="606"/>
      <c r="DK30" s="607"/>
      <c r="DL30" s="611">
        <v>1249605</v>
      </c>
      <c r="DM30" s="606"/>
      <c r="DN30" s="606"/>
      <c r="DO30" s="606"/>
      <c r="DP30" s="606"/>
      <c r="DQ30" s="606"/>
      <c r="DR30" s="606"/>
      <c r="DS30" s="606"/>
      <c r="DT30" s="606"/>
      <c r="DU30" s="606"/>
      <c r="DV30" s="607"/>
      <c r="DW30" s="608">
        <v>16.3</v>
      </c>
      <c r="DX30" s="637"/>
      <c r="DY30" s="637"/>
      <c r="DZ30" s="637"/>
      <c r="EA30" s="637"/>
      <c r="EB30" s="637"/>
      <c r="EC30" s="639"/>
    </row>
    <row r="31" spans="2:133" ht="11.25" customHeight="1" x14ac:dyDescent="0.15">
      <c r="B31" s="600" t="s">
        <v>304</v>
      </c>
      <c r="C31" s="601"/>
      <c r="D31" s="601"/>
      <c r="E31" s="601"/>
      <c r="F31" s="601"/>
      <c r="G31" s="601"/>
      <c r="H31" s="601"/>
      <c r="I31" s="601"/>
      <c r="J31" s="601"/>
      <c r="K31" s="601"/>
      <c r="L31" s="601"/>
      <c r="M31" s="601"/>
      <c r="N31" s="601"/>
      <c r="O31" s="601"/>
      <c r="P31" s="601"/>
      <c r="Q31" s="602"/>
      <c r="R31" s="603">
        <v>85258</v>
      </c>
      <c r="S31" s="606"/>
      <c r="T31" s="606"/>
      <c r="U31" s="606"/>
      <c r="V31" s="606"/>
      <c r="W31" s="606"/>
      <c r="X31" s="606"/>
      <c r="Y31" s="607"/>
      <c r="Z31" s="665">
        <v>0.7</v>
      </c>
      <c r="AA31" s="665"/>
      <c r="AB31" s="665"/>
      <c r="AC31" s="665"/>
      <c r="AD31" s="666" t="s">
        <v>230</v>
      </c>
      <c r="AE31" s="666"/>
      <c r="AF31" s="666"/>
      <c r="AG31" s="666"/>
      <c r="AH31" s="666"/>
      <c r="AI31" s="666"/>
      <c r="AJ31" s="666"/>
      <c r="AK31" s="666"/>
      <c r="AL31" s="608" t="s">
        <v>230</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99.4</v>
      </c>
      <c r="BH31" s="604"/>
      <c r="BI31" s="604"/>
      <c r="BJ31" s="604"/>
      <c r="BK31" s="604"/>
      <c r="BL31" s="604"/>
      <c r="BM31" s="609">
        <v>97.2</v>
      </c>
      <c r="BN31" s="682"/>
      <c r="BO31" s="682"/>
      <c r="BP31" s="682"/>
      <c r="BQ31" s="643"/>
      <c r="BR31" s="681">
        <v>99.2</v>
      </c>
      <c r="BS31" s="604"/>
      <c r="BT31" s="604"/>
      <c r="BU31" s="604"/>
      <c r="BV31" s="604"/>
      <c r="BW31" s="604"/>
      <c r="BX31" s="609">
        <v>97</v>
      </c>
      <c r="BY31" s="682"/>
      <c r="BZ31" s="682"/>
      <c r="CA31" s="682"/>
      <c r="CB31" s="643"/>
      <c r="CD31" s="689"/>
      <c r="CE31" s="690"/>
      <c r="CF31" s="647" t="s">
        <v>307</v>
      </c>
      <c r="CG31" s="644"/>
      <c r="CH31" s="644"/>
      <c r="CI31" s="644"/>
      <c r="CJ31" s="644"/>
      <c r="CK31" s="644"/>
      <c r="CL31" s="644"/>
      <c r="CM31" s="644"/>
      <c r="CN31" s="644"/>
      <c r="CO31" s="644"/>
      <c r="CP31" s="644"/>
      <c r="CQ31" s="645"/>
      <c r="CR31" s="603">
        <v>116642</v>
      </c>
      <c r="CS31" s="604"/>
      <c r="CT31" s="604"/>
      <c r="CU31" s="604"/>
      <c r="CV31" s="604"/>
      <c r="CW31" s="604"/>
      <c r="CX31" s="604"/>
      <c r="CY31" s="605"/>
      <c r="CZ31" s="608">
        <v>1</v>
      </c>
      <c r="DA31" s="637"/>
      <c r="DB31" s="637"/>
      <c r="DC31" s="638"/>
      <c r="DD31" s="611">
        <v>114659</v>
      </c>
      <c r="DE31" s="604"/>
      <c r="DF31" s="604"/>
      <c r="DG31" s="604"/>
      <c r="DH31" s="604"/>
      <c r="DI31" s="604"/>
      <c r="DJ31" s="604"/>
      <c r="DK31" s="605"/>
      <c r="DL31" s="611">
        <v>98108</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308</v>
      </c>
      <c r="C32" s="601"/>
      <c r="D32" s="601"/>
      <c r="E32" s="601"/>
      <c r="F32" s="601"/>
      <c r="G32" s="601"/>
      <c r="H32" s="601"/>
      <c r="I32" s="601"/>
      <c r="J32" s="601"/>
      <c r="K32" s="601"/>
      <c r="L32" s="601"/>
      <c r="M32" s="601"/>
      <c r="N32" s="601"/>
      <c r="O32" s="601"/>
      <c r="P32" s="601"/>
      <c r="Q32" s="602"/>
      <c r="R32" s="603">
        <v>655936</v>
      </c>
      <c r="S32" s="606"/>
      <c r="T32" s="606"/>
      <c r="U32" s="606"/>
      <c r="V32" s="606"/>
      <c r="W32" s="606"/>
      <c r="X32" s="606"/>
      <c r="Y32" s="607"/>
      <c r="Z32" s="665">
        <v>5.2</v>
      </c>
      <c r="AA32" s="665"/>
      <c r="AB32" s="665"/>
      <c r="AC32" s="665"/>
      <c r="AD32" s="666" t="s">
        <v>230</v>
      </c>
      <c r="AE32" s="666"/>
      <c r="AF32" s="666"/>
      <c r="AG32" s="666"/>
      <c r="AH32" s="666"/>
      <c r="AI32" s="666"/>
      <c r="AJ32" s="666"/>
      <c r="AK32" s="666"/>
      <c r="AL32" s="608" t="s">
        <v>230</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99.3</v>
      </c>
      <c r="BH32" s="619"/>
      <c r="BI32" s="619"/>
      <c r="BJ32" s="619"/>
      <c r="BK32" s="619"/>
      <c r="BL32" s="619"/>
      <c r="BM32" s="663">
        <v>95</v>
      </c>
      <c r="BN32" s="619"/>
      <c r="BO32" s="619"/>
      <c r="BP32" s="619"/>
      <c r="BQ32" s="656"/>
      <c r="BR32" s="680">
        <v>99.2</v>
      </c>
      <c r="BS32" s="619"/>
      <c r="BT32" s="619"/>
      <c r="BU32" s="619"/>
      <c r="BV32" s="619"/>
      <c r="BW32" s="619"/>
      <c r="BX32" s="663">
        <v>94.7</v>
      </c>
      <c r="BY32" s="619"/>
      <c r="BZ32" s="619"/>
      <c r="CA32" s="619"/>
      <c r="CB32" s="656"/>
      <c r="CD32" s="691"/>
      <c r="CE32" s="692"/>
      <c r="CF32" s="647" t="s">
        <v>310</v>
      </c>
      <c r="CG32" s="644"/>
      <c r="CH32" s="644"/>
      <c r="CI32" s="644"/>
      <c r="CJ32" s="644"/>
      <c r="CK32" s="644"/>
      <c r="CL32" s="644"/>
      <c r="CM32" s="644"/>
      <c r="CN32" s="644"/>
      <c r="CO32" s="644"/>
      <c r="CP32" s="644"/>
      <c r="CQ32" s="645"/>
      <c r="CR32" s="603">
        <v>67</v>
      </c>
      <c r="CS32" s="606"/>
      <c r="CT32" s="606"/>
      <c r="CU32" s="606"/>
      <c r="CV32" s="606"/>
      <c r="CW32" s="606"/>
      <c r="CX32" s="606"/>
      <c r="CY32" s="607"/>
      <c r="CZ32" s="608">
        <v>0</v>
      </c>
      <c r="DA32" s="637"/>
      <c r="DB32" s="637"/>
      <c r="DC32" s="638"/>
      <c r="DD32" s="611">
        <v>67</v>
      </c>
      <c r="DE32" s="606"/>
      <c r="DF32" s="606"/>
      <c r="DG32" s="606"/>
      <c r="DH32" s="606"/>
      <c r="DI32" s="606"/>
      <c r="DJ32" s="606"/>
      <c r="DK32" s="607"/>
      <c r="DL32" s="611">
        <v>67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311</v>
      </c>
      <c r="C33" s="601"/>
      <c r="D33" s="601"/>
      <c r="E33" s="601"/>
      <c r="F33" s="601"/>
      <c r="G33" s="601"/>
      <c r="H33" s="601"/>
      <c r="I33" s="601"/>
      <c r="J33" s="601"/>
      <c r="K33" s="601"/>
      <c r="L33" s="601"/>
      <c r="M33" s="601"/>
      <c r="N33" s="601"/>
      <c r="O33" s="601"/>
      <c r="P33" s="601"/>
      <c r="Q33" s="602"/>
      <c r="R33" s="603">
        <v>369828</v>
      </c>
      <c r="S33" s="606"/>
      <c r="T33" s="606"/>
      <c r="U33" s="606"/>
      <c r="V33" s="606"/>
      <c r="W33" s="606"/>
      <c r="X33" s="606"/>
      <c r="Y33" s="607"/>
      <c r="Z33" s="665">
        <v>2.9</v>
      </c>
      <c r="AA33" s="665"/>
      <c r="AB33" s="665"/>
      <c r="AC33" s="665"/>
      <c r="AD33" s="666" t="s">
        <v>230</v>
      </c>
      <c r="AE33" s="666"/>
      <c r="AF33" s="666"/>
      <c r="AG33" s="666"/>
      <c r="AH33" s="666"/>
      <c r="AI33" s="666"/>
      <c r="AJ33" s="666"/>
      <c r="AK33" s="666"/>
      <c r="AL33" s="608" t="s">
        <v>230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5401470</v>
      </c>
      <c r="CS33" s="604"/>
      <c r="CT33" s="604"/>
      <c r="CU33" s="604"/>
      <c r="CV33" s="604"/>
      <c r="CW33" s="604"/>
      <c r="CX33" s="604"/>
      <c r="CY33" s="605"/>
      <c r="CZ33" s="608">
        <v>44.2</v>
      </c>
      <c r="DA33" s="637"/>
      <c r="DB33" s="637"/>
      <c r="DC33" s="638"/>
      <c r="DD33" s="611">
        <v>3966816</v>
      </c>
      <c r="DE33" s="604"/>
      <c r="DF33" s="604"/>
      <c r="DG33" s="604"/>
      <c r="DH33" s="604"/>
      <c r="DI33" s="604"/>
      <c r="DJ33" s="604"/>
      <c r="DK33" s="605"/>
      <c r="DL33" s="611">
        <v>3055537</v>
      </c>
      <c r="DM33" s="604"/>
      <c r="DN33" s="604"/>
      <c r="DO33" s="604"/>
      <c r="DP33" s="604"/>
      <c r="DQ33" s="604"/>
      <c r="DR33" s="604"/>
      <c r="DS33" s="604"/>
      <c r="DT33" s="604"/>
      <c r="DU33" s="604"/>
      <c r="DV33" s="605"/>
      <c r="DW33" s="608">
        <v>39.799999999999997</v>
      </c>
      <c r="DX33" s="637"/>
      <c r="DY33" s="637"/>
      <c r="DZ33" s="637"/>
      <c r="EA33" s="637"/>
      <c r="EB33" s="637"/>
      <c r="EC33" s="639"/>
    </row>
    <row r="34" spans="2:133" ht="11.25" customHeight="1" x14ac:dyDescent="0.15">
      <c r="B34" s="600" t="s">
        <v>313</v>
      </c>
      <c r="C34" s="601"/>
      <c r="D34" s="601"/>
      <c r="E34" s="601"/>
      <c r="F34" s="601"/>
      <c r="G34" s="601"/>
      <c r="H34" s="601"/>
      <c r="I34" s="601"/>
      <c r="J34" s="601"/>
      <c r="K34" s="601"/>
      <c r="L34" s="601"/>
      <c r="M34" s="601"/>
      <c r="N34" s="601"/>
      <c r="O34" s="601"/>
      <c r="P34" s="601"/>
      <c r="Q34" s="602"/>
      <c r="R34" s="603">
        <v>576056</v>
      </c>
      <c r="S34" s="606"/>
      <c r="T34" s="606"/>
      <c r="U34" s="606"/>
      <c r="V34" s="606"/>
      <c r="W34" s="606"/>
      <c r="X34" s="606"/>
      <c r="Y34" s="607"/>
      <c r="Z34" s="665">
        <v>4.5</v>
      </c>
      <c r="AA34" s="665"/>
      <c r="AB34" s="665"/>
      <c r="AC34" s="665"/>
      <c r="AD34" s="666">
        <v>468</v>
      </c>
      <c r="AE34" s="666"/>
      <c r="AF34" s="666"/>
      <c r="AG34" s="666"/>
      <c r="AH34" s="666"/>
      <c r="AI34" s="666"/>
      <c r="AJ34" s="666"/>
      <c r="AK34" s="666"/>
      <c r="AL34" s="608">
        <v>0</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1394134</v>
      </c>
      <c r="CS34" s="606"/>
      <c r="CT34" s="606"/>
      <c r="CU34" s="606"/>
      <c r="CV34" s="606"/>
      <c r="CW34" s="606"/>
      <c r="CX34" s="606"/>
      <c r="CY34" s="607"/>
      <c r="CZ34" s="608">
        <v>11.4</v>
      </c>
      <c r="DA34" s="637"/>
      <c r="DB34" s="637"/>
      <c r="DC34" s="638"/>
      <c r="DD34" s="611">
        <v>1155653</v>
      </c>
      <c r="DE34" s="606"/>
      <c r="DF34" s="606"/>
      <c r="DG34" s="606"/>
      <c r="DH34" s="606"/>
      <c r="DI34" s="606"/>
      <c r="DJ34" s="606"/>
      <c r="DK34" s="607"/>
      <c r="DL34" s="611">
        <v>970511</v>
      </c>
      <c r="DM34" s="606"/>
      <c r="DN34" s="606"/>
      <c r="DO34" s="606"/>
      <c r="DP34" s="606"/>
      <c r="DQ34" s="606"/>
      <c r="DR34" s="606"/>
      <c r="DS34" s="606"/>
      <c r="DT34" s="606"/>
      <c r="DU34" s="606"/>
      <c r="DV34" s="607"/>
      <c r="DW34" s="608">
        <v>12.6</v>
      </c>
      <c r="DX34" s="637"/>
      <c r="DY34" s="637"/>
      <c r="DZ34" s="637"/>
      <c r="EA34" s="637"/>
      <c r="EB34" s="637"/>
      <c r="EC34" s="639"/>
    </row>
    <row r="35" spans="2:133" ht="11.25" customHeight="1" x14ac:dyDescent="0.15">
      <c r="B35" s="600" t="s">
        <v>317</v>
      </c>
      <c r="C35" s="601"/>
      <c r="D35" s="601"/>
      <c r="E35" s="601"/>
      <c r="F35" s="601"/>
      <c r="G35" s="601"/>
      <c r="H35" s="601"/>
      <c r="I35" s="601"/>
      <c r="J35" s="601"/>
      <c r="K35" s="601"/>
      <c r="L35" s="601"/>
      <c r="M35" s="601"/>
      <c r="N35" s="601"/>
      <c r="O35" s="601"/>
      <c r="P35" s="601"/>
      <c r="Q35" s="602"/>
      <c r="R35" s="603">
        <v>868963</v>
      </c>
      <c r="S35" s="606"/>
      <c r="T35" s="606"/>
      <c r="U35" s="606"/>
      <c r="V35" s="606"/>
      <c r="W35" s="606"/>
      <c r="X35" s="606"/>
      <c r="Y35" s="607"/>
      <c r="Z35" s="665">
        <v>6.9</v>
      </c>
      <c r="AA35" s="665"/>
      <c r="AB35" s="665"/>
      <c r="AC35" s="665"/>
      <c r="AD35" s="666" t="s">
        <v>230</v>
      </c>
      <c r="AE35" s="666"/>
      <c r="AF35" s="666"/>
      <c r="AG35" s="666"/>
      <c r="AH35" s="666"/>
      <c r="AI35" s="666"/>
      <c r="AJ35" s="666"/>
      <c r="AK35" s="666"/>
      <c r="AL35" s="608" t="s">
        <v>234</v>
      </c>
      <c r="AM35" s="609"/>
      <c r="AN35" s="609"/>
      <c r="AO35" s="667"/>
      <c r="AP35" s="214"/>
      <c r="AQ35" s="671" t="s">
        <v>318</v>
      </c>
      <c r="AR35" s="672"/>
      <c r="AS35" s="672"/>
      <c r="AT35" s="672"/>
      <c r="AU35" s="672"/>
      <c r="AV35" s="672"/>
      <c r="AW35" s="672"/>
      <c r="AX35" s="672"/>
      <c r="AY35" s="673"/>
      <c r="AZ35" s="668">
        <v>1829213</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280340</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377510</v>
      </c>
      <c r="CS35" s="604"/>
      <c r="CT35" s="604"/>
      <c r="CU35" s="604"/>
      <c r="CV35" s="604"/>
      <c r="CW35" s="604"/>
      <c r="CX35" s="604"/>
      <c r="CY35" s="605"/>
      <c r="CZ35" s="608">
        <v>3.1</v>
      </c>
      <c r="DA35" s="637"/>
      <c r="DB35" s="637"/>
      <c r="DC35" s="638"/>
      <c r="DD35" s="611">
        <v>307154</v>
      </c>
      <c r="DE35" s="604"/>
      <c r="DF35" s="604"/>
      <c r="DG35" s="604"/>
      <c r="DH35" s="604"/>
      <c r="DI35" s="604"/>
      <c r="DJ35" s="604"/>
      <c r="DK35" s="605"/>
      <c r="DL35" s="611">
        <v>261864</v>
      </c>
      <c r="DM35" s="604"/>
      <c r="DN35" s="604"/>
      <c r="DO35" s="604"/>
      <c r="DP35" s="604"/>
      <c r="DQ35" s="604"/>
      <c r="DR35" s="604"/>
      <c r="DS35" s="604"/>
      <c r="DT35" s="604"/>
      <c r="DU35" s="604"/>
      <c r="DV35" s="605"/>
      <c r="DW35" s="608">
        <v>3.4</v>
      </c>
      <c r="DX35" s="637"/>
      <c r="DY35" s="637"/>
      <c r="DZ35" s="637"/>
      <c r="EA35" s="637"/>
      <c r="EB35" s="637"/>
      <c r="EC35" s="639"/>
    </row>
    <row r="36" spans="2:133" ht="11.25" customHeight="1" x14ac:dyDescent="0.15">
      <c r="B36" s="600" t="s">
        <v>321</v>
      </c>
      <c r="C36" s="601"/>
      <c r="D36" s="601"/>
      <c r="E36" s="601"/>
      <c r="F36" s="601"/>
      <c r="G36" s="601"/>
      <c r="H36" s="601"/>
      <c r="I36" s="601"/>
      <c r="J36" s="601"/>
      <c r="K36" s="601"/>
      <c r="L36" s="601"/>
      <c r="M36" s="601"/>
      <c r="N36" s="601"/>
      <c r="O36" s="601"/>
      <c r="P36" s="601"/>
      <c r="Q36" s="602"/>
      <c r="R36" s="603" t="s">
        <v>230</v>
      </c>
      <c r="S36" s="606"/>
      <c r="T36" s="606"/>
      <c r="U36" s="606"/>
      <c r="V36" s="606"/>
      <c r="W36" s="606"/>
      <c r="X36" s="606"/>
      <c r="Y36" s="607"/>
      <c r="Z36" s="665" t="s">
        <v>230</v>
      </c>
      <c r="AA36" s="665"/>
      <c r="AB36" s="665"/>
      <c r="AC36" s="665"/>
      <c r="AD36" s="666" t="s">
        <v>230</v>
      </c>
      <c r="AE36" s="666"/>
      <c r="AF36" s="666"/>
      <c r="AG36" s="666"/>
      <c r="AH36" s="666"/>
      <c r="AI36" s="666"/>
      <c r="AJ36" s="666"/>
      <c r="AK36" s="666"/>
      <c r="AL36" s="608" t="s">
        <v>234</v>
      </c>
      <c r="AM36" s="609"/>
      <c r="AN36" s="609"/>
      <c r="AO36" s="667"/>
      <c r="AQ36" s="640" t="s">
        <v>322</v>
      </c>
      <c r="AR36" s="641"/>
      <c r="AS36" s="641"/>
      <c r="AT36" s="641"/>
      <c r="AU36" s="641"/>
      <c r="AV36" s="641"/>
      <c r="AW36" s="641"/>
      <c r="AX36" s="641"/>
      <c r="AY36" s="642"/>
      <c r="AZ36" s="603">
        <v>738981</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266760</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915877</v>
      </c>
      <c r="CS36" s="606"/>
      <c r="CT36" s="606"/>
      <c r="CU36" s="606"/>
      <c r="CV36" s="606"/>
      <c r="CW36" s="606"/>
      <c r="CX36" s="606"/>
      <c r="CY36" s="607"/>
      <c r="CZ36" s="608">
        <v>7.5</v>
      </c>
      <c r="DA36" s="637"/>
      <c r="DB36" s="637"/>
      <c r="DC36" s="638"/>
      <c r="DD36" s="611">
        <v>498044</v>
      </c>
      <c r="DE36" s="606"/>
      <c r="DF36" s="606"/>
      <c r="DG36" s="606"/>
      <c r="DH36" s="606"/>
      <c r="DI36" s="606"/>
      <c r="DJ36" s="606"/>
      <c r="DK36" s="607"/>
      <c r="DL36" s="611">
        <v>373766</v>
      </c>
      <c r="DM36" s="606"/>
      <c r="DN36" s="606"/>
      <c r="DO36" s="606"/>
      <c r="DP36" s="606"/>
      <c r="DQ36" s="606"/>
      <c r="DR36" s="606"/>
      <c r="DS36" s="606"/>
      <c r="DT36" s="606"/>
      <c r="DU36" s="606"/>
      <c r="DV36" s="607"/>
      <c r="DW36" s="608">
        <v>4.9000000000000004</v>
      </c>
      <c r="DX36" s="637"/>
      <c r="DY36" s="637"/>
      <c r="DZ36" s="637"/>
      <c r="EA36" s="637"/>
      <c r="EB36" s="637"/>
      <c r="EC36" s="639"/>
    </row>
    <row r="37" spans="2:133" ht="11.25" customHeight="1" x14ac:dyDescent="0.15">
      <c r="B37" s="600" t="s">
        <v>325</v>
      </c>
      <c r="C37" s="601"/>
      <c r="D37" s="601"/>
      <c r="E37" s="601"/>
      <c r="F37" s="601"/>
      <c r="G37" s="601"/>
      <c r="H37" s="601"/>
      <c r="I37" s="601"/>
      <c r="J37" s="601"/>
      <c r="K37" s="601"/>
      <c r="L37" s="601"/>
      <c r="M37" s="601"/>
      <c r="N37" s="601"/>
      <c r="O37" s="601"/>
      <c r="P37" s="601"/>
      <c r="Q37" s="602"/>
      <c r="R37" s="603">
        <v>390563</v>
      </c>
      <c r="S37" s="606"/>
      <c r="T37" s="606"/>
      <c r="U37" s="606"/>
      <c r="V37" s="606"/>
      <c r="W37" s="606"/>
      <c r="X37" s="606"/>
      <c r="Y37" s="607"/>
      <c r="Z37" s="665">
        <v>3.1</v>
      </c>
      <c r="AA37" s="665"/>
      <c r="AB37" s="665"/>
      <c r="AC37" s="665"/>
      <c r="AD37" s="666" t="s">
        <v>230</v>
      </c>
      <c r="AE37" s="666"/>
      <c r="AF37" s="666"/>
      <c r="AG37" s="666"/>
      <c r="AH37" s="666"/>
      <c r="AI37" s="666"/>
      <c r="AJ37" s="666"/>
      <c r="AK37" s="666"/>
      <c r="AL37" s="608" t="s">
        <v>230</v>
      </c>
      <c r="AM37" s="609"/>
      <c r="AN37" s="609"/>
      <c r="AO37" s="667"/>
      <c r="AQ37" s="640" t="s">
        <v>326</v>
      </c>
      <c r="AR37" s="641"/>
      <c r="AS37" s="641"/>
      <c r="AT37" s="641"/>
      <c r="AU37" s="641"/>
      <c r="AV37" s="641"/>
      <c r="AW37" s="641"/>
      <c r="AX37" s="641"/>
      <c r="AY37" s="642"/>
      <c r="AZ37" s="603">
        <v>53703</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3180</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193770</v>
      </c>
      <c r="CS37" s="604"/>
      <c r="CT37" s="604"/>
      <c r="CU37" s="604"/>
      <c r="CV37" s="604"/>
      <c r="CW37" s="604"/>
      <c r="CX37" s="604"/>
      <c r="CY37" s="605"/>
      <c r="CZ37" s="608">
        <v>1.6</v>
      </c>
      <c r="DA37" s="637"/>
      <c r="DB37" s="637"/>
      <c r="DC37" s="638"/>
      <c r="DD37" s="611">
        <v>193770</v>
      </c>
      <c r="DE37" s="604"/>
      <c r="DF37" s="604"/>
      <c r="DG37" s="604"/>
      <c r="DH37" s="604"/>
      <c r="DI37" s="604"/>
      <c r="DJ37" s="604"/>
      <c r="DK37" s="605"/>
      <c r="DL37" s="611">
        <v>193754</v>
      </c>
      <c r="DM37" s="604"/>
      <c r="DN37" s="604"/>
      <c r="DO37" s="604"/>
      <c r="DP37" s="604"/>
      <c r="DQ37" s="604"/>
      <c r="DR37" s="604"/>
      <c r="DS37" s="604"/>
      <c r="DT37" s="604"/>
      <c r="DU37" s="604"/>
      <c r="DV37" s="605"/>
      <c r="DW37" s="608">
        <v>2.5</v>
      </c>
      <c r="DX37" s="637"/>
      <c r="DY37" s="637"/>
      <c r="DZ37" s="637"/>
      <c r="EA37" s="637"/>
      <c r="EB37" s="637"/>
      <c r="EC37" s="639"/>
    </row>
    <row r="38" spans="2:133" ht="11.25" customHeight="1" x14ac:dyDescent="0.15">
      <c r="B38" s="615" t="s">
        <v>329</v>
      </c>
      <c r="C38" s="616"/>
      <c r="D38" s="616"/>
      <c r="E38" s="616"/>
      <c r="F38" s="616"/>
      <c r="G38" s="616"/>
      <c r="H38" s="616"/>
      <c r="I38" s="616"/>
      <c r="J38" s="616"/>
      <c r="K38" s="616"/>
      <c r="L38" s="616"/>
      <c r="M38" s="616"/>
      <c r="N38" s="616"/>
      <c r="O38" s="616"/>
      <c r="P38" s="616"/>
      <c r="Q38" s="617"/>
      <c r="R38" s="618">
        <v>12675672</v>
      </c>
      <c r="S38" s="655"/>
      <c r="T38" s="655"/>
      <c r="U38" s="655"/>
      <c r="V38" s="655"/>
      <c r="W38" s="655"/>
      <c r="X38" s="655"/>
      <c r="Y38" s="660"/>
      <c r="Z38" s="661">
        <v>100</v>
      </c>
      <c r="AA38" s="661"/>
      <c r="AB38" s="661"/>
      <c r="AC38" s="661"/>
      <c r="AD38" s="662">
        <v>7286252</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13286</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4978</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1596150</v>
      </c>
      <c r="CS38" s="606"/>
      <c r="CT38" s="606"/>
      <c r="CU38" s="606"/>
      <c r="CV38" s="606"/>
      <c r="CW38" s="606"/>
      <c r="CX38" s="606"/>
      <c r="CY38" s="607"/>
      <c r="CZ38" s="608">
        <v>13.1</v>
      </c>
      <c r="DA38" s="637"/>
      <c r="DB38" s="637"/>
      <c r="DC38" s="638"/>
      <c r="DD38" s="611">
        <v>1401977</v>
      </c>
      <c r="DE38" s="606"/>
      <c r="DF38" s="606"/>
      <c r="DG38" s="606"/>
      <c r="DH38" s="606"/>
      <c r="DI38" s="606"/>
      <c r="DJ38" s="606"/>
      <c r="DK38" s="607"/>
      <c r="DL38" s="611">
        <v>1229619</v>
      </c>
      <c r="DM38" s="606"/>
      <c r="DN38" s="606"/>
      <c r="DO38" s="606"/>
      <c r="DP38" s="606"/>
      <c r="DQ38" s="606"/>
      <c r="DR38" s="606"/>
      <c r="DS38" s="606"/>
      <c r="DT38" s="606"/>
      <c r="DU38" s="606"/>
      <c r="DV38" s="607"/>
      <c r="DW38" s="608">
        <v>16</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03" t="s">
        <v>234</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104</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583402</v>
      </c>
      <c r="CS39" s="604"/>
      <c r="CT39" s="604"/>
      <c r="CU39" s="604"/>
      <c r="CV39" s="604"/>
      <c r="CW39" s="604"/>
      <c r="CX39" s="604"/>
      <c r="CY39" s="605"/>
      <c r="CZ39" s="608">
        <v>4.8</v>
      </c>
      <c r="DA39" s="637"/>
      <c r="DB39" s="637"/>
      <c r="DC39" s="638"/>
      <c r="DD39" s="611">
        <v>384211</v>
      </c>
      <c r="DE39" s="604"/>
      <c r="DF39" s="604"/>
      <c r="DG39" s="604"/>
      <c r="DH39" s="604"/>
      <c r="DI39" s="604"/>
      <c r="DJ39" s="604"/>
      <c r="DK39" s="605"/>
      <c r="DL39" s="611" t="s">
        <v>230</v>
      </c>
      <c r="DM39" s="604"/>
      <c r="DN39" s="604"/>
      <c r="DO39" s="604"/>
      <c r="DP39" s="604"/>
      <c r="DQ39" s="604"/>
      <c r="DR39" s="604"/>
      <c r="DS39" s="604"/>
      <c r="DT39" s="604"/>
      <c r="DU39" s="604"/>
      <c r="DV39" s="605"/>
      <c r="DW39" s="608" t="s">
        <v>230</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03">
        <v>154320</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80</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534397</v>
      </c>
      <c r="CS40" s="606"/>
      <c r="CT40" s="606"/>
      <c r="CU40" s="606"/>
      <c r="CV40" s="606"/>
      <c r="CW40" s="606"/>
      <c r="CX40" s="606"/>
      <c r="CY40" s="607"/>
      <c r="CZ40" s="608">
        <v>4.4000000000000004</v>
      </c>
      <c r="DA40" s="637"/>
      <c r="DB40" s="637"/>
      <c r="DC40" s="638"/>
      <c r="DD40" s="611">
        <v>219777</v>
      </c>
      <c r="DE40" s="606"/>
      <c r="DF40" s="606"/>
      <c r="DG40" s="606"/>
      <c r="DH40" s="606"/>
      <c r="DI40" s="606"/>
      <c r="DJ40" s="606"/>
      <c r="DK40" s="607"/>
      <c r="DL40" s="611">
        <v>219777</v>
      </c>
      <c r="DM40" s="606"/>
      <c r="DN40" s="606"/>
      <c r="DO40" s="606"/>
      <c r="DP40" s="606"/>
      <c r="DQ40" s="606"/>
      <c r="DR40" s="606"/>
      <c r="DS40" s="606"/>
      <c r="DT40" s="606"/>
      <c r="DU40" s="606"/>
      <c r="DV40" s="607"/>
      <c r="DW40" s="608">
        <v>2.9</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18">
        <v>868923</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311</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234</v>
      </c>
      <c r="CS41" s="604"/>
      <c r="CT41" s="604"/>
      <c r="CU41" s="604"/>
      <c r="CV41" s="604"/>
      <c r="CW41" s="604"/>
      <c r="CX41" s="604"/>
      <c r="CY41" s="605"/>
      <c r="CZ41" s="608" t="s">
        <v>230</v>
      </c>
      <c r="DA41" s="637"/>
      <c r="DB41" s="637"/>
      <c r="DC41" s="638"/>
      <c r="DD41" s="611" t="s">
        <v>230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1372389</v>
      </c>
      <c r="CS42" s="606"/>
      <c r="CT42" s="606"/>
      <c r="CU42" s="606"/>
      <c r="CV42" s="606"/>
      <c r="CW42" s="606"/>
      <c r="CX42" s="606"/>
      <c r="CY42" s="607"/>
      <c r="CZ42" s="608">
        <v>11.2</v>
      </c>
      <c r="DA42" s="609"/>
      <c r="DB42" s="609"/>
      <c r="DC42" s="610"/>
      <c r="DD42" s="611">
        <v>179249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t="s">
        <v>230</v>
      </c>
      <c r="CS43" s="604"/>
      <c r="CT43" s="604"/>
      <c r="CU43" s="604"/>
      <c r="CV43" s="604"/>
      <c r="CW43" s="604"/>
      <c r="CX43" s="604"/>
      <c r="CY43" s="605"/>
      <c r="CZ43" s="608" t="s">
        <v>230</v>
      </c>
      <c r="DA43" s="637"/>
      <c r="DB43" s="637"/>
      <c r="DC43" s="638"/>
      <c r="DD43" s="611" t="s">
        <v>230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347</v>
      </c>
      <c r="CD44" s="631" t="s">
        <v>298</v>
      </c>
      <c r="CE44" s="632"/>
      <c r="CF44" s="600" t="s">
        <v>348</v>
      </c>
      <c r="CG44" s="601"/>
      <c r="CH44" s="601"/>
      <c r="CI44" s="601"/>
      <c r="CJ44" s="601"/>
      <c r="CK44" s="601"/>
      <c r="CL44" s="601"/>
      <c r="CM44" s="601"/>
      <c r="CN44" s="601"/>
      <c r="CO44" s="601"/>
      <c r="CP44" s="601"/>
      <c r="CQ44" s="602"/>
      <c r="CR44" s="603">
        <v>1227774</v>
      </c>
      <c r="CS44" s="606"/>
      <c r="CT44" s="606"/>
      <c r="CU44" s="606"/>
      <c r="CV44" s="606"/>
      <c r="CW44" s="606"/>
      <c r="CX44" s="606"/>
      <c r="CY44" s="607"/>
      <c r="CZ44" s="608">
        <v>10.1</v>
      </c>
      <c r="DA44" s="609"/>
      <c r="DB44" s="609"/>
      <c r="DC44" s="610"/>
      <c r="DD44" s="611">
        <v>175380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349</v>
      </c>
      <c r="CG45" s="601"/>
      <c r="CH45" s="601"/>
      <c r="CI45" s="601"/>
      <c r="CJ45" s="601"/>
      <c r="CK45" s="601"/>
      <c r="CL45" s="601"/>
      <c r="CM45" s="601"/>
      <c r="CN45" s="601"/>
      <c r="CO45" s="601"/>
      <c r="CP45" s="601"/>
      <c r="CQ45" s="602"/>
      <c r="CR45" s="603">
        <v>819757</v>
      </c>
      <c r="CS45" s="604"/>
      <c r="CT45" s="604"/>
      <c r="CU45" s="604"/>
      <c r="CV45" s="604"/>
      <c r="CW45" s="604"/>
      <c r="CX45" s="604"/>
      <c r="CY45" s="605"/>
      <c r="CZ45" s="608">
        <v>6.7</v>
      </c>
      <c r="DA45" s="637"/>
      <c r="DB45" s="637"/>
      <c r="DC45" s="638"/>
      <c r="DD45" s="611">
        <v>33759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350</v>
      </c>
      <c r="CG46" s="601"/>
      <c r="CH46" s="601"/>
      <c r="CI46" s="601"/>
      <c r="CJ46" s="601"/>
      <c r="CK46" s="601"/>
      <c r="CL46" s="601"/>
      <c r="CM46" s="601"/>
      <c r="CN46" s="601"/>
      <c r="CO46" s="601"/>
      <c r="CP46" s="601"/>
      <c r="CQ46" s="602"/>
      <c r="CR46" s="603">
        <v>389722</v>
      </c>
      <c r="CS46" s="606"/>
      <c r="CT46" s="606"/>
      <c r="CU46" s="606"/>
      <c r="CV46" s="606"/>
      <c r="CW46" s="606"/>
      <c r="CX46" s="606"/>
      <c r="CY46" s="607"/>
      <c r="CZ46" s="608">
        <v>3.2</v>
      </c>
      <c r="DA46" s="609"/>
      <c r="DB46" s="609"/>
      <c r="DC46" s="610"/>
      <c r="DD46" s="611">
        <v>137356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351</v>
      </c>
      <c r="CG47" s="601"/>
      <c r="CH47" s="601"/>
      <c r="CI47" s="601"/>
      <c r="CJ47" s="601"/>
      <c r="CK47" s="601"/>
      <c r="CL47" s="601"/>
      <c r="CM47" s="601"/>
      <c r="CN47" s="601"/>
      <c r="CO47" s="601"/>
      <c r="CP47" s="601"/>
      <c r="CQ47" s="602"/>
      <c r="CR47" s="603">
        <v>144615</v>
      </c>
      <c r="CS47" s="604"/>
      <c r="CT47" s="604"/>
      <c r="CU47" s="604"/>
      <c r="CV47" s="604"/>
      <c r="CW47" s="604"/>
      <c r="CX47" s="604"/>
      <c r="CY47" s="605"/>
      <c r="CZ47" s="608">
        <v>1.2</v>
      </c>
      <c r="DA47" s="637"/>
      <c r="DB47" s="637"/>
      <c r="DC47" s="638"/>
      <c r="DD47" s="611">
        <v>3869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352</v>
      </c>
      <c r="CG48" s="601"/>
      <c r="CH48" s="601"/>
      <c r="CI48" s="601"/>
      <c r="CJ48" s="601"/>
      <c r="CK48" s="601"/>
      <c r="CL48" s="601"/>
      <c r="CM48" s="601"/>
      <c r="CN48" s="601"/>
      <c r="CO48" s="601"/>
      <c r="CP48" s="601"/>
      <c r="CQ48" s="602"/>
      <c r="CR48" s="603" t="s">
        <v>230</v>
      </c>
      <c r="CS48" s="606"/>
      <c r="CT48" s="606"/>
      <c r="CU48" s="606"/>
      <c r="CV48" s="606"/>
      <c r="CW48" s="606"/>
      <c r="CX48" s="606"/>
      <c r="CY48" s="607"/>
      <c r="CZ48" s="608" t="s">
        <v>230</v>
      </c>
      <c r="DA48" s="609"/>
      <c r="DB48" s="609"/>
      <c r="DC48" s="610"/>
      <c r="DD48" s="611" t="s">
        <v>234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353</v>
      </c>
      <c r="CE49" s="616"/>
      <c r="CF49" s="616"/>
      <c r="CG49" s="616"/>
      <c r="CH49" s="616"/>
      <c r="CI49" s="616"/>
      <c r="CJ49" s="616"/>
      <c r="CK49" s="616"/>
      <c r="CL49" s="616"/>
      <c r="CM49" s="616"/>
      <c r="CN49" s="616"/>
      <c r="CO49" s="616"/>
      <c r="CP49" s="616"/>
      <c r="CQ49" s="617"/>
      <c r="CR49" s="618">
        <v>12214183</v>
      </c>
      <c r="CS49" s="619"/>
      <c r="CT49" s="619"/>
      <c r="CU49" s="619"/>
      <c r="CV49" s="619"/>
      <c r="CW49" s="619"/>
      <c r="CX49" s="619"/>
      <c r="CY49" s="620"/>
      <c r="CZ49" s="621">
        <v>100</v>
      </c>
      <c r="DA49" s="622"/>
      <c r="DB49" s="622"/>
      <c r="DC49" s="623"/>
      <c r="DD49" s="624">
        <v>8275870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gRnJDulfSK0Fda2MXRmRwdUKEQ8poXaHe7YvKXj06THBVj6ohCIQXWyZM9jeZWGftuNOpvMkNu/BZ4QvRB/yfw==" saltValue="ZAzl4ec+fvDrIAFK/lEI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376</v>
      </c>
      <c r="C7" s="1082"/>
      <c r="D7" s="1082"/>
      <c r="E7" s="1082"/>
      <c r="F7" s="1082"/>
      <c r="G7" s="1082"/>
      <c r="H7" s="1082"/>
      <c r="I7" s="1082"/>
      <c r="J7" s="1082"/>
      <c r="K7" s="1082"/>
      <c r="L7" s="1082"/>
      <c r="M7" s="1082"/>
      <c r="N7" s="1082"/>
      <c r="O7" s="1082"/>
      <c r="P7" s="1083"/>
      <c r="Q7" s="1135">
        <v>12700</v>
      </c>
      <c r="R7" s="1136"/>
      <c r="S7" s="1136"/>
      <c r="T7" s="1136"/>
      <c r="U7" s="1136"/>
      <c r="V7" s="1136">
        <v>12239</v>
      </c>
      <c r="W7" s="1136"/>
      <c r="X7" s="1136"/>
      <c r="Y7" s="1136"/>
      <c r="Z7" s="1136"/>
      <c r="AA7" s="1136">
        <v>461</v>
      </c>
      <c r="AB7" s="1136"/>
      <c r="AC7" s="1136"/>
      <c r="AD7" s="1136"/>
      <c r="AE7" s="1137"/>
      <c r="AF7" s="1138">
        <v>395</v>
      </c>
      <c r="AG7" s="1139"/>
      <c r="AH7" s="1139"/>
      <c r="AI7" s="1139"/>
      <c r="AJ7" s="1140"/>
      <c r="AK7" s="1122">
        <v>654</v>
      </c>
      <c r="AL7" s="1123"/>
      <c r="AM7" s="1123"/>
      <c r="AN7" s="1123"/>
      <c r="AO7" s="1123"/>
      <c r="AP7" s="1123">
        <v>11360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591</v>
      </c>
      <c r="BT7" s="1127"/>
      <c r="BU7" s="1127"/>
      <c r="BV7" s="1127"/>
      <c r="BW7" s="1127"/>
      <c r="BX7" s="1127"/>
      <c r="BY7" s="1127"/>
      <c r="BZ7" s="1127"/>
      <c r="CA7" s="1127"/>
      <c r="CB7" s="1127"/>
      <c r="CC7" s="1127"/>
      <c r="CD7" s="1127"/>
      <c r="CE7" s="1127"/>
      <c r="CF7" s="1127"/>
      <c r="CG7" s="1128"/>
      <c r="CH7" s="1119">
        <v>1</v>
      </c>
      <c r="CI7" s="1120"/>
      <c r="CJ7" s="1120"/>
      <c r="CK7" s="1120"/>
      <c r="CL7" s="1121"/>
      <c r="CM7" s="1119">
        <v>56</v>
      </c>
      <c r="CN7" s="1120"/>
      <c r="CO7" s="1120"/>
      <c r="CP7" s="1120"/>
      <c r="CQ7" s="1121"/>
      <c r="CR7" s="1119">
        <v>36</v>
      </c>
      <c r="CS7" s="1120"/>
      <c r="CT7" s="1120"/>
      <c r="CU7" s="1120"/>
      <c r="CV7" s="1121"/>
      <c r="CW7" s="1119" t="s">
        <v>593</v>
      </c>
      <c r="CX7" s="1120"/>
      <c r="CY7" s="1120"/>
      <c r="CZ7" s="1120"/>
      <c r="DA7" s="1121"/>
      <c r="DB7" s="1119" t="s">
        <v>577</v>
      </c>
      <c r="DC7" s="1120"/>
      <c r="DD7" s="1120"/>
      <c r="DE7" s="1120"/>
      <c r="DF7" s="1121"/>
      <c r="DG7" s="1119" t="s">
        <v>595</v>
      </c>
      <c r="DH7" s="1120"/>
      <c r="DI7" s="1120"/>
      <c r="DJ7" s="1120"/>
      <c r="DK7" s="1121"/>
      <c r="DL7" s="1119" t="s">
        <v>577</v>
      </c>
      <c r="DM7" s="1120"/>
      <c r="DN7" s="1120"/>
      <c r="DO7" s="1120"/>
      <c r="DP7" s="1121"/>
      <c r="DQ7" s="1119" t="s">
        <v>577</v>
      </c>
      <c r="DR7" s="1120"/>
      <c r="DS7" s="1120"/>
      <c r="DT7" s="1120"/>
      <c r="DU7" s="1121"/>
      <c r="DV7" s="1146"/>
      <c r="DW7" s="1147"/>
      <c r="DX7" s="1147"/>
      <c r="DY7" s="1147"/>
      <c r="DZ7" s="1148"/>
      <c r="EA7" s="234"/>
    </row>
    <row r="8" spans="1:131" s="235" customFormat="1" ht="26.25" customHeight="1" x14ac:dyDescent="0.15">
      <c r="A8" s="241">
        <v>2</v>
      </c>
      <c r="B8" s="1068" t="s">
        <v>377</v>
      </c>
      <c r="C8" s="1069"/>
      <c r="D8" s="1069"/>
      <c r="E8" s="1069"/>
      <c r="F8" s="1069"/>
      <c r="G8" s="1069"/>
      <c r="H8" s="1069"/>
      <c r="I8" s="1069"/>
      <c r="J8" s="1069"/>
      <c r="K8" s="1069"/>
      <c r="L8" s="1069"/>
      <c r="M8" s="1069"/>
      <c r="N8" s="1069"/>
      <c r="O8" s="1069"/>
      <c r="P8" s="1070"/>
      <c r="Q8" s="1074">
        <v>7</v>
      </c>
      <c r="R8" s="1075"/>
      <c r="S8" s="1075"/>
      <c r="T8" s="1075"/>
      <c r="U8" s="1075"/>
      <c r="V8" s="1075">
        <v>6</v>
      </c>
      <c r="W8" s="1075"/>
      <c r="X8" s="1075"/>
      <c r="Y8" s="1075"/>
      <c r="Z8" s="1075"/>
      <c r="AA8" s="1075">
        <v>1</v>
      </c>
      <c r="AB8" s="1075"/>
      <c r="AC8" s="1075"/>
      <c r="AD8" s="1075"/>
      <c r="AE8" s="1076"/>
      <c r="AF8" s="1050">
        <v>1</v>
      </c>
      <c r="AG8" s="1051"/>
      <c r="AH8" s="1051"/>
      <c r="AI8" s="1051"/>
      <c r="AJ8" s="1052"/>
      <c r="AK8" s="1117">
        <v>2</v>
      </c>
      <c r="AL8" s="1118"/>
      <c r="AM8" s="1118"/>
      <c r="AN8" s="1118"/>
      <c r="AO8" s="1118"/>
      <c r="AP8" s="1118" t="s">
        <v>577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592</v>
      </c>
      <c r="BT8" s="1046"/>
      <c r="BU8" s="1046"/>
      <c r="BV8" s="1046"/>
      <c r="BW8" s="1046"/>
      <c r="BX8" s="1046"/>
      <c r="BY8" s="1046"/>
      <c r="BZ8" s="1046"/>
      <c r="CA8" s="1046"/>
      <c r="CB8" s="1046"/>
      <c r="CC8" s="1046"/>
      <c r="CD8" s="1046"/>
      <c r="CE8" s="1046"/>
      <c r="CF8" s="1046"/>
      <c r="CG8" s="1047"/>
      <c r="CH8" s="1020">
        <v>0</v>
      </c>
      <c r="CI8" s="1021"/>
      <c r="CJ8" s="1021"/>
      <c r="CK8" s="1021"/>
      <c r="CL8" s="1022"/>
      <c r="CM8" s="1020">
        <v>6</v>
      </c>
      <c r="CN8" s="1021"/>
      <c r="CO8" s="1021"/>
      <c r="CP8" s="1021"/>
      <c r="CQ8" s="1022"/>
      <c r="CR8" s="1020">
        <v>5</v>
      </c>
      <c r="CS8" s="1021"/>
      <c r="CT8" s="1021"/>
      <c r="CU8" s="1021"/>
      <c r="CV8" s="1022"/>
      <c r="CW8" s="1020" t="s">
        <v>577</v>
      </c>
      <c r="CX8" s="1021"/>
      <c r="CY8" s="1021"/>
      <c r="CZ8" s="1021"/>
      <c r="DA8" s="1022"/>
      <c r="DB8" s="1020" t="s">
        <v>594</v>
      </c>
      <c r="DC8" s="1021"/>
      <c r="DD8" s="1021"/>
      <c r="DE8" s="1021"/>
      <c r="DF8" s="1022"/>
      <c r="DG8" s="1020" t="s">
        <v>577</v>
      </c>
      <c r="DH8" s="1021"/>
      <c r="DI8" s="1021"/>
      <c r="DJ8" s="1021"/>
      <c r="DK8" s="1022"/>
      <c r="DL8" s="1020" t="s">
        <v>577</v>
      </c>
      <c r="DM8" s="1021"/>
      <c r="DN8" s="1021"/>
      <c r="DO8" s="1021"/>
      <c r="DP8" s="1022"/>
      <c r="DQ8" s="1020" t="s">
        <v>594</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v>12707</v>
      </c>
      <c r="R23" s="1100"/>
      <c r="S23" s="1100"/>
      <c r="T23" s="1100"/>
      <c r="U23" s="1100"/>
      <c r="V23" s="1100">
        <v>12245</v>
      </c>
      <c r="W23" s="1100"/>
      <c r="X23" s="1100"/>
      <c r="Y23" s="1100"/>
      <c r="Z23" s="1100"/>
      <c r="AA23" s="1100">
        <v>462</v>
      </c>
      <c r="AB23" s="1100"/>
      <c r="AC23" s="1100"/>
      <c r="AD23" s="1100"/>
      <c r="AE23" s="1101"/>
      <c r="AF23" s="1102">
        <v>396</v>
      </c>
      <c r="AG23" s="1100"/>
      <c r="AH23" s="1100"/>
      <c r="AI23" s="1100"/>
      <c r="AJ23" s="1103"/>
      <c r="AK23" s="1104"/>
      <c r="AL23" s="1105"/>
      <c r="AM23" s="1105"/>
      <c r="AN23" s="1105"/>
      <c r="AO23" s="1105"/>
      <c r="AP23" s="1100">
        <v>11360</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359</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2929</v>
      </c>
      <c r="R28" s="1085"/>
      <c r="S28" s="1085"/>
      <c r="T28" s="1085"/>
      <c r="U28" s="1085"/>
      <c r="V28" s="1085">
        <v>2649</v>
      </c>
      <c r="W28" s="1085"/>
      <c r="X28" s="1085"/>
      <c r="Y28" s="1085"/>
      <c r="Z28" s="1085"/>
      <c r="AA28" s="1085">
        <v>280</v>
      </c>
      <c r="AB28" s="1085"/>
      <c r="AC28" s="1085"/>
      <c r="AD28" s="1085"/>
      <c r="AE28" s="1086"/>
      <c r="AF28" s="1087">
        <v>280</v>
      </c>
      <c r="AG28" s="1085"/>
      <c r="AH28" s="1085"/>
      <c r="AI28" s="1085"/>
      <c r="AJ28" s="1088"/>
      <c r="AK28" s="1089">
        <v>154</v>
      </c>
      <c r="AL28" s="1077"/>
      <c r="AM28" s="1077"/>
      <c r="AN28" s="1077"/>
      <c r="AO28" s="1077"/>
      <c r="AP28" s="1077" t="s">
        <v>593</v>
      </c>
      <c r="AQ28" s="1077"/>
      <c r="AR28" s="1077"/>
      <c r="AS28" s="1077"/>
      <c r="AT28" s="1077"/>
      <c r="AU28" s="1077" t="s">
        <v>577</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672</v>
      </c>
      <c r="R29" s="1075"/>
      <c r="S29" s="1075"/>
      <c r="T29" s="1075"/>
      <c r="U29" s="1075"/>
      <c r="V29" s="1075">
        <v>670</v>
      </c>
      <c r="W29" s="1075"/>
      <c r="X29" s="1075"/>
      <c r="Y29" s="1075"/>
      <c r="Z29" s="1075"/>
      <c r="AA29" s="1075">
        <v>3</v>
      </c>
      <c r="AB29" s="1075"/>
      <c r="AC29" s="1075"/>
      <c r="AD29" s="1075"/>
      <c r="AE29" s="1076"/>
      <c r="AF29" s="1050">
        <v>3</v>
      </c>
      <c r="AG29" s="1051"/>
      <c r="AH29" s="1051"/>
      <c r="AI29" s="1051"/>
      <c r="AJ29" s="1052"/>
      <c r="AK29" s="1011">
        <v>408</v>
      </c>
      <c r="AL29" s="1002"/>
      <c r="AM29" s="1002"/>
      <c r="AN29" s="1002"/>
      <c r="AO29" s="1002"/>
      <c r="AP29" s="1002" t="s">
        <v>577</v>
      </c>
      <c r="AQ29" s="1002"/>
      <c r="AR29" s="1002"/>
      <c r="AS29" s="1002"/>
      <c r="AT29" s="1002"/>
      <c r="AU29" s="1002" t="s">
        <v>595</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478</v>
      </c>
      <c r="R30" s="1075"/>
      <c r="S30" s="1075"/>
      <c r="T30" s="1075"/>
      <c r="U30" s="1075"/>
      <c r="V30" s="1075">
        <v>451</v>
      </c>
      <c r="W30" s="1075"/>
      <c r="X30" s="1075"/>
      <c r="Y30" s="1075"/>
      <c r="Z30" s="1075"/>
      <c r="AA30" s="1075">
        <v>27</v>
      </c>
      <c r="AB30" s="1075"/>
      <c r="AC30" s="1075"/>
      <c r="AD30" s="1075"/>
      <c r="AE30" s="1076"/>
      <c r="AF30" s="1050">
        <v>398</v>
      </c>
      <c r="AG30" s="1051"/>
      <c r="AH30" s="1051"/>
      <c r="AI30" s="1051"/>
      <c r="AJ30" s="1052"/>
      <c r="AK30" s="1011">
        <v>13</v>
      </c>
      <c r="AL30" s="1002"/>
      <c r="AM30" s="1002"/>
      <c r="AN30" s="1002"/>
      <c r="AO30" s="1002"/>
      <c r="AP30" s="1002">
        <v>1720</v>
      </c>
      <c r="AQ30" s="1002"/>
      <c r="AR30" s="1002"/>
      <c r="AS30" s="1002"/>
      <c r="AT30" s="1002"/>
      <c r="AU30" s="1002">
        <v>98</v>
      </c>
      <c r="AV30" s="1002"/>
      <c r="AW30" s="1002"/>
      <c r="AX30" s="1002"/>
      <c r="AY30" s="1002"/>
      <c r="AZ30" s="1073"/>
      <c r="BA30" s="1073"/>
      <c r="BB30" s="1073"/>
      <c r="BC30" s="1073"/>
      <c r="BD30" s="1073"/>
      <c r="BE30" s="1063" t="s">
        <v>395</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396</v>
      </c>
      <c r="C31" s="1069"/>
      <c r="D31" s="1069"/>
      <c r="E31" s="1069"/>
      <c r="F31" s="1069"/>
      <c r="G31" s="1069"/>
      <c r="H31" s="1069"/>
      <c r="I31" s="1069"/>
      <c r="J31" s="1069"/>
      <c r="K31" s="1069"/>
      <c r="L31" s="1069"/>
      <c r="M31" s="1069"/>
      <c r="N31" s="1069"/>
      <c r="O31" s="1069"/>
      <c r="P31" s="1070"/>
      <c r="Q31" s="1074">
        <v>184</v>
      </c>
      <c r="R31" s="1075"/>
      <c r="S31" s="1075"/>
      <c r="T31" s="1075"/>
      <c r="U31" s="1075"/>
      <c r="V31" s="1075">
        <v>179</v>
      </c>
      <c r="W31" s="1075"/>
      <c r="X31" s="1075"/>
      <c r="Y31" s="1075"/>
      <c r="Z31" s="1075"/>
      <c r="AA31" s="1075">
        <v>5</v>
      </c>
      <c r="AB31" s="1075"/>
      <c r="AC31" s="1075"/>
      <c r="AD31" s="1075"/>
      <c r="AE31" s="1076"/>
      <c r="AF31" s="1050">
        <v>5</v>
      </c>
      <c r="AG31" s="1051"/>
      <c r="AH31" s="1051"/>
      <c r="AI31" s="1051"/>
      <c r="AJ31" s="1052"/>
      <c r="AK31" s="1011">
        <v>152</v>
      </c>
      <c r="AL31" s="1002"/>
      <c r="AM31" s="1002"/>
      <c r="AN31" s="1002"/>
      <c r="AO31" s="1002"/>
      <c r="AP31" s="1002">
        <v>1825</v>
      </c>
      <c r="AQ31" s="1002"/>
      <c r="AR31" s="1002"/>
      <c r="AS31" s="1002"/>
      <c r="AT31" s="1002"/>
      <c r="AU31" s="1002">
        <v>1734</v>
      </c>
      <c r="AV31" s="1002"/>
      <c r="AW31" s="1002"/>
      <c r="AX31" s="1002"/>
      <c r="AY31" s="1002"/>
      <c r="AZ31" s="1073"/>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398</v>
      </c>
      <c r="C32" s="1069"/>
      <c r="D32" s="1069"/>
      <c r="E32" s="1069"/>
      <c r="F32" s="1069"/>
      <c r="G32" s="1069"/>
      <c r="H32" s="1069"/>
      <c r="I32" s="1069"/>
      <c r="J32" s="1069"/>
      <c r="K32" s="1069"/>
      <c r="L32" s="1069"/>
      <c r="M32" s="1069"/>
      <c r="N32" s="1069"/>
      <c r="O32" s="1069"/>
      <c r="P32" s="1070"/>
      <c r="Q32" s="1074">
        <v>708</v>
      </c>
      <c r="R32" s="1075"/>
      <c r="S32" s="1075"/>
      <c r="T32" s="1075"/>
      <c r="U32" s="1075"/>
      <c r="V32" s="1075">
        <v>665</v>
      </c>
      <c r="W32" s="1075"/>
      <c r="X32" s="1075"/>
      <c r="Y32" s="1075"/>
      <c r="Z32" s="1075"/>
      <c r="AA32" s="1075">
        <v>43</v>
      </c>
      <c r="AB32" s="1075"/>
      <c r="AC32" s="1075"/>
      <c r="AD32" s="1075"/>
      <c r="AE32" s="1076"/>
      <c r="AF32" s="1050" t="s">
        <v>399</v>
      </c>
      <c r="AG32" s="1051"/>
      <c r="AH32" s="1051"/>
      <c r="AI32" s="1051"/>
      <c r="AJ32" s="1052"/>
      <c r="AK32" s="1011">
        <v>54</v>
      </c>
      <c r="AL32" s="1002"/>
      <c r="AM32" s="1002"/>
      <c r="AN32" s="1002"/>
      <c r="AO32" s="1002"/>
      <c r="AP32" s="1002" t="s">
        <v>577</v>
      </c>
      <c r="AQ32" s="1002"/>
      <c r="AR32" s="1002"/>
      <c r="AS32" s="1002"/>
      <c r="AT32" s="1002"/>
      <c r="AU32" s="1002" t="s">
        <v>577</v>
      </c>
      <c r="AV32" s="1002"/>
      <c r="AW32" s="1002"/>
      <c r="AX32" s="1002"/>
      <c r="AY32" s="1002"/>
      <c r="AZ32" s="1073"/>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685</v>
      </c>
      <c r="AG63" s="990"/>
      <c r="AH63" s="990"/>
      <c r="AI63" s="990"/>
      <c r="AJ63" s="1061"/>
      <c r="AK63" s="1062"/>
      <c r="AL63" s="994"/>
      <c r="AM63" s="994"/>
      <c r="AN63" s="994"/>
      <c r="AO63" s="994"/>
      <c r="AP63" s="990">
        <v>3545</v>
      </c>
      <c r="AQ63" s="990"/>
      <c r="AR63" s="990"/>
      <c r="AS63" s="990"/>
      <c r="AT63" s="990"/>
      <c r="AU63" s="990">
        <v>1832</v>
      </c>
      <c r="AV63" s="990"/>
      <c r="AW63" s="990"/>
      <c r="AX63" s="990"/>
      <c r="AY63" s="990"/>
      <c r="AZ63" s="1056"/>
      <c r="BA63" s="1056"/>
      <c r="BB63" s="1056"/>
      <c r="BC63" s="1056"/>
      <c r="BD63" s="1056"/>
      <c r="BE63" s="991"/>
      <c r="BF63" s="991"/>
      <c r="BG63" s="991"/>
      <c r="BH63" s="991"/>
      <c r="BI63" s="992"/>
      <c r="BJ63" s="1057" t="s">
        <v>381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404</v>
      </c>
      <c r="B66" s="1027"/>
      <c r="C66" s="1027"/>
      <c r="D66" s="1027"/>
      <c r="E66" s="1027"/>
      <c r="F66" s="1027"/>
      <c r="G66" s="1027"/>
      <c r="H66" s="1027"/>
      <c r="I66" s="1027"/>
      <c r="J66" s="1027"/>
      <c r="K66" s="1027"/>
      <c r="L66" s="1027"/>
      <c r="M66" s="1027"/>
      <c r="N66" s="1027"/>
      <c r="O66" s="1027"/>
      <c r="P66" s="1028"/>
      <c r="Q66" s="1032" t="s">
        <v>384</v>
      </c>
      <c r="R66" s="1033"/>
      <c r="S66" s="1033"/>
      <c r="T66" s="1033"/>
      <c r="U66" s="1034"/>
      <c r="V66" s="1032" t="s">
        <v>405</v>
      </c>
      <c r="W66" s="1033"/>
      <c r="X66" s="1033"/>
      <c r="Y66" s="1033"/>
      <c r="Z66" s="1034"/>
      <c r="AA66" s="1032" t="s">
        <v>406</v>
      </c>
      <c r="AB66" s="1033"/>
      <c r="AC66" s="1033"/>
      <c r="AD66" s="1033"/>
      <c r="AE66" s="1034"/>
      <c r="AF66" s="1038" t="s">
        <v>407</v>
      </c>
      <c r="AG66" s="1039"/>
      <c r="AH66" s="1039"/>
      <c r="AI66" s="1039"/>
      <c r="AJ66" s="1040"/>
      <c r="AK66" s="1032" t="s">
        <v>408</v>
      </c>
      <c r="AL66" s="1027"/>
      <c r="AM66" s="1027"/>
      <c r="AN66" s="1027"/>
      <c r="AO66" s="1028"/>
      <c r="AP66" s="1032" t="s">
        <v>409</v>
      </c>
      <c r="AQ66" s="1033"/>
      <c r="AR66" s="1033"/>
      <c r="AS66" s="1033"/>
      <c r="AT66" s="1034"/>
      <c r="AU66" s="1032" t="s">
        <v>410</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578</v>
      </c>
      <c r="C68" s="1017"/>
      <c r="D68" s="1017"/>
      <c r="E68" s="1017"/>
      <c r="F68" s="1017"/>
      <c r="G68" s="1017"/>
      <c r="H68" s="1017"/>
      <c r="I68" s="1017"/>
      <c r="J68" s="1017"/>
      <c r="K68" s="1017"/>
      <c r="L68" s="1017"/>
      <c r="M68" s="1017"/>
      <c r="N68" s="1017"/>
      <c r="O68" s="1017"/>
      <c r="P68" s="1018"/>
      <c r="Q68" s="1019">
        <v>5491</v>
      </c>
      <c r="R68" s="1013"/>
      <c r="S68" s="1013"/>
      <c r="T68" s="1013"/>
      <c r="U68" s="1013"/>
      <c r="V68" s="1013">
        <v>4926</v>
      </c>
      <c r="W68" s="1013"/>
      <c r="X68" s="1013"/>
      <c r="Y68" s="1013"/>
      <c r="Z68" s="1013"/>
      <c r="AA68" s="1013">
        <v>565</v>
      </c>
      <c r="AB68" s="1013"/>
      <c r="AC68" s="1013"/>
      <c r="AD68" s="1013"/>
      <c r="AE68" s="1013"/>
      <c r="AF68" s="1013">
        <v>565</v>
      </c>
      <c r="AG68" s="1013"/>
      <c r="AH68" s="1013"/>
      <c r="AI68" s="1013"/>
      <c r="AJ68" s="1013"/>
      <c r="AK68" s="1013">
        <v>988</v>
      </c>
      <c r="AL68" s="1013"/>
      <c r="AM68" s="1013"/>
      <c r="AN68" s="1013"/>
      <c r="AO68" s="1013"/>
      <c r="AP68" s="1013">
        <v>1383</v>
      </c>
      <c r="AQ68" s="1013"/>
      <c r="AR68" s="1013"/>
      <c r="AS68" s="1013"/>
      <c r="AT68" s="1013"/>
      <c r="AU68" s="1013">
        <v>159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579</v>
      </c>
      <c r="C69" s="1006"/>
      <c r="D69" s="1006"/>
      <c r="E69" s="1006"/>
      <c r="F69" s="1006"/>
      <c r="G69" s="1006"/>
      <c r="H69" s="1006"/>
      <c r="I69" s="1006"/>
      <c r="J69" s="1006"/>
      <c r="K69" s="1006"/>
      <c r="L69" s="1006"/>
      <c r="M69" s="1006"/>
      <c r="N69" s="1006"/>
      <c r="O69" s="1006"/>
      <c r="P69" s="1007"/>
      <c r="Q69" s="1008">
        <v>187</v>
      </c>
      <c r="R69" s="1002"/>
      <c r="S69" s="1002"/>
      <c r="T69" s="1002"/>
      <c r="U69" s="1002"/>
      <c r="V69" s="1002">
        <v>152</v>
      </c>
      <c r="W69" s="1002"/>
      <c r="X69" s="1002"/>
      <c r="Y69" s="1002"/>
      <c r="Z69" s="1002"/>
      <c r="AA69" s="1002">
        <v>35</v>
      </c>
      <c r="AB69" s="1002"/>
      <c r="AC69" s="1002"/>
      <c r="AD69" s="1002"/>
      <c r="AE69" s="1002"/>
      <c r="AF69" s="1002">
        <v>35</v>
      </c>
      <c r="AG69" s="1002"/>
      <c r="AH69" s="1002"/>
      <c r="AI69" s="1002"/>
      <c r="AJ69" s="1002"/>
      <c r="AK69" s="1002" t="s">
        <v>593</v>
      </c>
      <c r="AL69" s="1002"/>
      <c r="AM69" s="1002"/>
      <c r="AN69" s="1002"/>
      <c r="AO69" s="1002"/>
      <c r="AP69" s="1002" t="s">
        <v>577</v>
      </c>
      <c r="AQ69" s="1002"/>
      <c r="AR69" s="1002"/>
      <c r="AS69" s="1002"/>
      <c r="AT69" s="1002"/>
      <c r="AU69" s="1002" t="s">
        <v>577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580</v>
      </c>
      <c r="C70" s="1006"/>
      <c r="D70" s="1006"/>
      <c r="E70" s="1006"/>
      <c r="F70" s="1006"/>
      <c r="G70" s="1006"/>
      <c r="H70" s="1006"/>
      <c r="I70" s="1006"/>
      <c r="J70" s="1006"/>
      <c r="K70" s="1006"/>
      <c r="L70" s="1006"/>
      <c r="M70" s="1006"/>
      <c r="N70" s="1006"/>
      <c r="O70" s="1006"/>
      <c r="P70" s="1007"/>
      <c r="Q70" s="1008">
        <v>864</v>
      </c>
      <c r="R70" s="1002"/>
      <c r="S70" s="1002"/>
      <c r="T70" s="1002"/>
      <c r="U70" s="1002"/>
      <c r="V70" s="1002">
        <v>825</v>
      </c>
      <c r="W70" s="1002"/>
      <c r="X70" s="1002"/>
      <c r="Y70" s="1002"/>
      <c r="Z70" s="1002"/>
      <c r="AA70" s="1002">
        <v>39</v>
      </c>
      <c r="AB70" s="1002"/>
      <c r="AC70" s="1002"/>
      <c r="AD70" s="1002"/>
      <c r="AE70" s="1002"/>
      <c r="AF70" s="1002">
        <v>39</v>
      </c>
      <c r="AG70" s="1002"/>
      <c r="AH70" s="1002"/>
      <c r="AI70" s="1002"/>
      <c r="AJ70" s="1002"/>
      <c r="AK70" s="1002" t="s">
        <v>577</v>
      </c>
      <c r="AL70" s="1002"/>
      <c r="AM70" s="1002"/>
      <c r="AN70" s="1002"/>
      <c r="AO70" s="1002"/>
      <c r="AP70" s="1002">
        <v>37</v>
      </c>
      <c r="AQ70" s="1002"/>
      <c r="AR70" s="1002"/>
      <c r="AS70" s="1002"/>
      <c r="AT70" s="1002"/>
      <c r="AU70" s="1002">
        <v>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581</v>
      </c>
      <c r="C71" s="1006"/>
      <c r="D71" s="1006"/>
      <c r="E71" s="1006"/>
      <c r="F71" s="1006"/>
      <c r="G71" s="1006"/>
      <c r="H71" s="1006"/>
      <c r="I71" s="1006"/>
      <c r="J71" s="1006"/>
      <c r="K71" s="1006"/>
      <c r="L71" s="1006"/>
      <c r="M71" s="1006"/>
      <c r="N71" s="1006"/>
      <c r="O71" s="1006"/>
      <c r="P71" s="1007"/>
      <c r="Q71" s="1008">
        <v>7423</v>
      </c>
      <c r="R71" s="1002"/>
      <c r="S71" s="1002"/>
      <c r="T71" s="1002"/>
      <c r="U71" s="1002"/>
      <c r="V71" s="1002">
        <v>6612</v>
      </c>
      <c r="W71" s="1002"/>
      <c r="X71" s="1002"/>
      <c r="Y71" s="1002"/>
      <c r="Z71" s="1002"/>
      <c r="AA71" s="1002">
        <v>812</v>
      </c>
      <c r="AB71" s="1002"/>
      <c r="AC71" s="1002"/>
      <c r="AD71" s="1002"/>
      <c r="AE71" s="1002"/>
      <c r="AF71" s="1002">
        <v>812</v>
      </c>
      <c r="AG71" s="1002"/>
      <c r="AH71" s="1002"/>
      <c r="AI71" s="1002"/>
      <c r="AJ71" s="1002"/>
      <c r="AK71" s="1002">
        <v>3</v>
      </c>
      <c r="AL71" s="1002"/>
      <c r="AM71" s="1002"/>
      <c r="AN71" s="1002"/>
      <c r="AO71" s="1002"/>
      <c r="AP71" s="1002" t="s">
        <v>577</v>
      </c>
      <c r="AQ71" s="1002"/>
      <c r="AR71" s="1002"/>
      <c r="AS71" s="1002"/>
      <c r="AT71" s="1002"/>
      <c r="AU71" s="1002" t="s">
        <v>595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582</v>
      </c>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c r="B73" s="1005" t="s">
        <v>583</v>
      </c>
      <c r="C73" s="1006"/>
      <c r="D73" s="1006"/>
      <c r="E73" s="1006"/>
      <c r="F73" s="1006"/>
      <c r="G73" s="1006"/>
      <c r="H73" s="1006"/>
      <c r="I73" s="1006"/>
      <c r="J73" s="1006"/>
      <c r="K73" s="1006"/>
      <c r="L73" s="1006"/>
      <c r="M73" s="1006"/>
      <c r="N73" s="1006"/>
      <c r="O73" s="1006"/>
      <c r="P73" s="1007"/>
      <c r="Q73" s="1008">
        <v>143</v>
      </c>
      <c r="R73" s="1002"/>
      <c r="S73" s="1002"/>
      <c r="T73" s="1002"/>
      <c r="U73" s="1002"/>
      <c r="V73" s="1002">
        <v>140</v>
      </c>
      <c r="W73" s="1002"/>
      <c r="X73" s="1002"/>
      <c r="Y73" s="1002"/>
      <c r="Z73" s="1002"/>
      <c r="AA73" s="1002">
        <v>3</v>
      </c>
      <c r="AB73" s="1002"/>
      <c r="AC73" s="1002"/>
      <c r="AD73" s="1002"/>
      <c r="AE73" s="1002"/>
      <c r="AF73" s="1002">
        <v>3</v>
      </c>
      <c r="AG73" s="1002"/>
      <c r="AH73" s="1002"/>
      <c r="AI73" s="1002"/>
      <c r="AJ73" s="1002"/>
      <c r="AK73" s="1002" t="s">
        <v>577</v>
      </c>
      <c r="AL73" s="1002"/>
      <c r="AM73" s="1002"/>
      <c r="AN73" s="1002"/>
      <c r="AO73" s="1002"/>
      <c r="AP73" s="1002" t="s">
        <v>577</v>
      </c>
      <c r="AQ73" s="1002"/>
      <c r="AR73" s="1002"/>
      <c r="AS73" s="1002"/>
      <c r="AT73" s="1002"/>
      <c r="AU73" s="1002" t="s">
        <v>577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c r="B74" s="1005" t="s">
        <v>584</v>
      </c>
      <c r="C74" s="1006"/>
      <c r="D74" s="1006"/>
      <c r="E74" s="1006"/>
      <c r="F74" s="1006"/>
      <c r="G74" s="1006"/>
      <c r="H74" s="1006"/>
      <c r="I74" s="1006"/>
      <c r="J74" s="1006"/>
      <c r="K74" s="1006"/>
      <c r="L74" s="1006"/>
      <c r="M74" s="1006"/>
      <c r="N74" s="1006"/>
      <c r="O74" s="1006"/>
      <c r="P74" s="1007"/>
      <c r="Q74" s="1008">
        <v>152243</v>
      </c>
      <c r="R74" s="1002"/>
      <c r="S74" s="1002"/>
      <c r="T74" s="1002"/>
      <c r="U74" s="1002"/>
      <c r="V74" s="1002">
        <v>151202</v>
      </c>
      <c r="W74" s="1002"/>
      <c r="X74" s="1002"/>
      <c r="Y74" s="1002"/>
      <c r="Z74" s="1002"/>
      <c r="AA74" s="1002">
        <v>1040</v>
      </c>
      <c r="AB74" s="1002"/>
      <c r="AC74" s="1002"/>
      <c r="AD74" s="1002"/>
      <c r="AE74" s="1002"/>
      <c r="AF74" s="1002">
        <v>1040</v>
      </c>
      <c r="AG74" s="1002"/>
      <c r="AH74" s="1002"/>
      <c r="AI74" s="1002"/>
      <c r="AJ74" s="1002"/>
      <c r="AK74" s="1002" t="s">
        <v>595</v>
      </c>
      <c r="AL74" s="1002"/>
      <c r="AM74" s="1002"/>
      <c r="AN74" s="1002"/>
      <c r="AO74" s="1002"/>
      <c r="AP74" s="1002" t="s">
        <v>595</v>
      </c>
      <c r="AQ74" s="1002"/>
      <c r="AR74" s="1002"/>
      <c r="AS74" s="1002"/>
      <c r="AT74" s="1002"/>
      <c r="AU74" s="1002" t="s">
        <v>577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6</v>
      </c>
      <c r="B75" s="1005" t="s">
        <v>585</v>
      </c>
      <c r="C75" s="1006"/>
      <c r="D75" s="1006"/>
      <c r="E75" s="1006"/>
      <c r="F75" s="1006"/>
      <c r="G75" s="1006"/>
      <c r="H75" s="1006"/>
      <c r="I75" s="1006"/>
      <c r="J75" s="1006"/>
      <c r="K75" s="1006"/>
      <c r="L75" s="1006"/>
      <c r="M75" s="1006"/>
      <c r="N75" s="1006"/>
      <c r="O75" s="1006"/>
      <c r="P75" s="1007"/>
      <c r="Q75" s="1009">
        <v>1</v>
      </c>
      <c r="R75" s="1010"/>
      <c r="S75" s="1010"/>
      <c r="T75" s="1010"/>
      <c r="U75" s="1011"/>
      <c r="V75" s="1012">
        <v>0</v>
      </c>
      <c r="W75" s="1010"/>
      <c r="X75" s="1010"/>
      <c r="Y75" s="1010"/>
      <c r="Z75" s="1011"/>
      <c r="AA75" s="1012">
        <v>1</v>
      </c>
      <c r="AB75" s="1010"/>
      <c r="AC75" s="1010"/>
      <c r="AD75" s="1010"/>
      <c r="AE75" s="1011"/>
      <c r="AF75" s="1012">
        <v>1</v>
      </c>
      <c r="AG75" s="1010"/>
      <c r="AH75" s="1010"/>
      <c r="AI75" s="1010"/>
      <c r="AJ75" s="1011"/>
      <c r="AK75" s="1012" t="s">
        <v>577</v>
      </c>
      <c r="AL75" s="1010"/>
      <c r="AM75" s="1010"/>
      <c r="AN75" s="1010"/>
      <c r="AO75" s="1011"/>
      <c r="AP75" s="1012" t="s">
        <v>577</v>
      </c>
      <c r="AQ75" s="1010"/>
      <c r="AR75" s="1010"/>
      <c r="AS75" s="1010"/>
      <c r="AT75" s="1011"/>
      <c r="AU75" s="1012" t="s">
        <v>577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7</v>
      </c>
      <c r="B76" s="1005" t="s">
        <v>586</v>
      </c>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c r="B77" s="1005" t="s">
        <v>583</v>
      </c>
      <c r="C77" s="1006"/>
      <c r="D77" s="1006"/>
      <c r="E77" s="1006"/>
      <c r="F77" s="1006"/>
      <c r="G77" s="1006"/>
      <c r="H77" s="1006"/>
      <c r="I77" s="1006"/>
      <c r="J77" s="1006"/>
      <c r="K77" s="1006"/>
      <c r="L77" s="1006"/>
      <c r="M77" s="1006"/>
      <c r="N77" s="1006"/>
      <c r="O77" s="1006"/>
      <c r="P77" s="1007"/>
      <c r="Q77" s="1009">
        <v>40</v>
      </c>
      <c r="R77" s="1010"/>
      <c r="S77" s="1010"/>
      <c r="T77" s="1010"/>
      <c r="U77" s="1011"/>
      <c r="V77" s="1012">
        <v>38</v>
      </c>
      <c r="W77" s="1010"/>
      <c r="X77" s="1010"/>
      <c r="Y77" s="1010"/>
      <c r="Z77" s="1011"/>
      <c r="AA77" s="1012">
        <v>2</v>
      </c>
      <c r="AB77" s="1010"/>
      <c r="AC77" s="1010"/>
      <c r="AD77" s="1010"/>
      <c r="AE77" s="1011"/>
      <c r="AF77" s="1012">
        <v>2</v>
      </c>
      <c r="AG77" s="1010"/>
      <c r="AH77" s="1010"/>
      <c r="AI77" s="1010"/>
      <c r="AJ77" s="1011"/>
      <c r="AK77" s="1012" t="s">
        <v>577</v>
      </c>
      <c r="AL77" s="1010"/>
      <c r="AM77" s="1010"/>
      <c r="AN77" s="1010"/>
      <c r="AO77" s="1011"/>
      <c r="AP77" s="1012" t="s">
        <v>595</v>
      </c>
      <c r="AQ77" s="1010"/>
      <c r="AR77" s="1010"/>
      <c r="AS77" s="1010"/>
      <c r="AT77" s="1011"/>
      <c r="AU77" s="1012" t="s">
        <v>577</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c r="B78" s="1005" t="s">
        <v>587</v>
      </c>
      <c r="C78" s="1006"/>
      <c r="D78" s="1006"/>
      <c r="E78" s="1006"/>
      <c r="F78" s="1006"/>
      <c r="G78" s="1006"/>
      <c r="H78" s="1006"/>
      <c r="I78" s="1006"/>
      <c r="J78" s="1006"/>
      <c r="K78" s="1006"/>
      <c r="L78" s="1006"/>
      <c r="M78" s="1006"/>
      <c r="N78" s="1006"/>
      <c r="O78" s="1006"/>
      <c r="P78" s="1007"/>
      <c r="Q78" s="1008">
        <v>5753</v>
      </c>
      <c r="R78" s="1002"/>
      <c r="S78" s="1002"/>
      <c r="T78" s="1002"/>
      <c r="U78" s="1002"/>
      <c r="V78" s="1002">
        <v>5482</v>
      </c>
      <c r="W78" s="1002"/>
      <c r="X78" s="1002"/>
      <c r="Y78" s="1002"/>
      <c r="Z78" s="1002"/>
      <c r="AA78" s="1002">
        <v>271</v>
      </c>
      <c r="AB78" s="1002"/>
      <c r="AC78" s="1002"/>
      <c r="AD78" s="1002"/>
      <c r="AE78" s="1002"/>
      <c r="AF78" s="1002">
        <v>271</v>
      </c>
      <c r="AG78" s="1002"/>
      <c r="AH78" s="1002"/>
      <c r="AI78" s="1002"/>
      <c r="AJ78" s="1002"/>
      <c r="AK78" s="1002" t="s">
        <v>577</v>
      </c>
      <c r="AL78" s="1002"/>
      <c r="AM78" s="1002"/>
      <c r="AN78" s="1002"/>
      <c r="AO78" s="1002"/>
      <c r="AP78" s="1002" t="s">
        <v>577</v>
      </c>
      <c r="AQ78" s="1002"/>
      <c r="AR78" s="1002"/>
      <c r="AS78" s="1002"/>
      <c r="AT78" s="1002"/>
      <c r="AU78" s="1002" t="s">
        <v>595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c r="B79" s="1005" t="s">
        <v>588</v>
      </c>
      <c r="C79" s="1006"/>
      <c r="D79" s="1006"/>
      <c r="E79" s="1006"/>
      <c r="F79" s="1006"/>
      <c r="G79" s="1006"/>
      <c r="H79" s="1006"/>
      <c r="I79" s="1006"/>
      <c r="J79" s="1006"/>
      <c r="K79" s="1006"/>
      <c r="L79" s="1006"/>
      <c r="M79" s="1006"/>
      <c r="N79" s="1006"/>
      <c r="O79" s="1006"/>
      <c r="P79" s="1007"/>
      <c r="Q79" s="1008">
        <v>74</v>
      </c>
      <c r="R79" s="1002"/>
      <c r="S79" s="1002"/>
      <c r="T79" s="1002"/>
      <c r="U79" s="1002"/>
      <c r="V79" s="1002">
        <v>73</v>
      </c>
      <c r="W79" s="1002"/>
      <c r="X79" s="1002"/>
      <c r="Y79" s="1002"/>
      <c r="Z79" s="1002"/>
      <c r="AA79" s="1002">
        <v>1</v>
      </c>
      <c r="AB79" s="1002"/>
      <c r="AC79" s="1002"/>
      <c r="AD79" s="1002"/>
      <c r="AE79" s="1002"/>
      <c r="AF79" s="1002">
        <v>1</v>
      </c>
      <c r="AG79" s="1002"/>
      <c r="AH79" s="1002"/>
      <c r="AI79" s="1002"/>
      <c r="AJ79" s="1002"/>
      <c r="AK79" s="1002" t="s">
        <v>577</v>
      </c>
      <c r="AL79" s="1002"/>
      <c r="AM79" s="1002"/>
      <c r="AN79" s="1002"/>
      <c r="AO79" s="1002"/>
      <c r="AP79" s="1002" t="s">
        <v>595</v>
      </c>
      <c r="AQ79" s="1002"/>
      <c r="AR79" s="1002"/>
      <c r="AS79" s="1002"/>
      <c r="AT79" s="1002"/>
      <c r="AU79" s="1002" t="s">
        <v>577</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c r="B80" s="1005" t="s">
        <v>589</v>
      </c>
      <c r="C80" s="1006"/>
      <c r="D80" s="1006"/>
      <c r="E80" s="1006"/>
      <c r="F80" s="1006"/>
      <c r="G80" s="1006"/>
      <c r="H80" s="1006"/>
      <c r="I80" s="1006"/>
      <c r="J80" s="1006"/>
      <c r="K80" s="1006"/>
      <c r="L80" s="1006"/>
      <c r="M80" s="1006"/>
      <c r="N80" s="1006"/>
      <c r="O80" s="1006"/>
      <c r="P80" s="1007"/>
      <c r="Q80" s="1008">
        <v>1985</v>
      </c>
      <c r="R80" s="1002"/>
      <c r="S80" s="1002"/>
      <c r="T80" s="1002"/>
      <c r="U80" s="1002"/>
      <c r="V80" s="1002">
        <v>1928</v>
      </c>
      <c r="W80" s="1002"/>
      <c r="X80" s="1002"/>
      <c r="Y80" s="1002"/>
      <c r="Z80" s="1002"/>
      <c r="AA80" s="1002">
        <v>57</v>
      </c>
      <c r="AB80" s="1002"/>
      <c r="AC80" s="1002"/>
      <c r="AD80" s="1002"/>
      <c r="AE80" s="1002"/>
      <c r="AF80" s="1002">
        <v>216</v>
      </c>
      <c r="AG80" s="1002"/>
      <c r="AH80" s="1002"/>
      <c r="AI80" s="1002"/>
      <c r="AJ80" s="1002"/>
      <c r="AK80" s="1002" t="s">
        <v>577</v>
      </c>
      <c r="AL80" s="1002"/>
      <c r="AM80" s="1002"/>
      <c r="AN80" s="1002"/>
      <c r="AO80" s="1002"/>
      <c r="AP80" s="1002">
        <v>20955</v>
      </c>
      <c r="AQ80" s="1002"/>
      <c r="AR80" s="1002"/>
      <c r="AS80" s="1002"/>
      <c r="AT80" s="1002"/>
      <c r="AU80" s="1002">
        <v>12210</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8</v>
      </c>
      <c r="B81" s="1005" t="s">
        <v>590</v>
      </c>
      <c r="C81" s="1006"/>
      <c r="D81" s="1006"/>
      <c r="E81" s="1006"/>
      <c r="F81" s="1006"/>
      <c r="G81" s="1006"/>
      <c r="H81" s="1006"/>
      <c r="I81" s="1006"/>
      <c r="J81" s="1006"/>
      <c r="K81" s="1006"/>
      <c r="L81" s="1006"/>
      <c r="M81" s="1006"/>
      <c r="N81" s="1006"/>
      <c r="O81" s="1006"/>
      <c r="P81" s="1007"/>
      <c r="Q81" s="1008">
        <v>4</v>
      </c>
      <c r="R81" s="1002"/>
      <c r="S81" s="1002"/>
      <c r="T81" s="1002"/>
      <c r="U81" s="1002"/>
      <c r="V81" s="1002">
        <v>3</v>
      </c>
      <c r="W81" s="1002"/>
      <c r="X81" s="1002"/>
      <c r="Y81" s="1002"/>
      <c r="Z81" s="1002"/>
      <c r="AA81" s="1002">
        <v>1</v>
      </c>
      <c r="AB81" s="1002"/>
      <c r="AC81" s="1002"/>
      <c r="AD81" s="1002"/>
      <c r="AE81" s="1002"/>
      <c r="AF81" s="1002">
        <v>0</v>
      </c>
      <c r="AG81" s="1002"/>
      <c r="AH81" s="1002"/>
      <c r="AI81" s="1002"/>
      <c r="AJ81" s="1002"/>
      <c r="AK81" s="1002" t="s">
        <v>577</v>
      </c>
      <c r="AL81" s="1002"/>
      <c r="AM81" s="1002"/>
      <c r="AN81" s="1002"/>
      <c r="AO81" s="1002"/>
      <c r="AP81" s="1002" t="s">
        <v>577</v>
      </c>
      <c r="AQ81" s="1002"/>
      <c r="AR81" s="1002"/>
      <c r="AS81" s="1002"/>
      <c r="AT81" s="1002"/>
      <c r="AU81" s="1002" t="s">
        <v>577</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2985</v>
      </c>
      <c r="AG88" s="990"/>
      <c r="AH88" s="990"/>
      <c r="AI88" s="990"/>
      <c r="AJ88" s="990"/>
      <c r="AK88" s="994"/>
      <c r="AL88" s="994"/>
      <c r="AM88" s="994"/>
      <c r="AN88" s="994"/>
      <c r="AO88" s="994"/>
      <c r="AP88" s="990">
        <v>22375</v>
      </c>
      <c r="AQ88" s="990"/>
      <c r="AR88" s="990"/>
      <c r="AS88" s="990"/>
      <c r="AT88" s="990"/>
      <c r="AU88" s="990">
        <v>12373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41</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297</v>
      </c>
      <c r="AG109" s="925"/>
      <c r="AH109" s="925"/>
      <c r="AI109" s="925"/>
      <c r="AJ109" s="926"/>
      <c r="AK109" s="927" t="s">
        <v>296</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297</v>
      </c>
      <c r="BW109" s="925"/>
      <c r="BX109" s="925"/>
      <c r="BY109" s="925"/>
      <c r="BZ109" s="926"/>
      <c r="CA109" s="927" t="s">
        <v>296</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297</v>
      </c>
      <c r="DM109" s="925"/>
      <c r="DN109" s="925"/>
      <c r="DO109" s="925"/>
      <c r="DP109" s="926"/>
      <c r="DQ109" s="927" t="s">
        <v>296</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1507348</v>
      </c>
      <c r="AB110" s="918"/>
      <c r="AC110" s="918"/>
      <c r="AD110" s="918"/>
      <c r="AE110" s="919"/>
      <c r="AF110" s="920">
        <v>1530969</v>
      </c>
      <c r="AG110" s="918"/>
      <c r="AH110" s="918"/>
      <c r="AI110" s="918"/>
      <c r="AJ110" s="919"/>
      <c r="AK110" s="920">
        <v>1404478</v>
      </c>
      <c r="AL110" s="918"/>
      <c r="AM110" s="918"/>
      <c r="AN110" s="918"/>
      <c r="AO110" s="919"/>
      <c r="AP110" s="921">
        <v>23.3</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12963697</v>
      </c>
      <c r="BR110" s="865"/>
      <c r="BS110" s="865"/>
      <c r="BT110" s="865"/>
      <c r="BU110" s="865"/>
      <c r="BV110" s="865">
        <v>12159510</v>
      </c>
      <c r="BW110" s="865"/>
      <c r="BX110" s="865"/>
      <c r="BY110" s="865"/>
      <c r="BZ110" s="865"/>
      <c r="CA110" s="865">
        <v>11359543</v>
      </c>
      <c r="CB110" s="865"/>
      <c r="CC110" s="865"/>
      <c r="CD110" s="865"/>
      <c r="CE110" s="865"/>
      <c r="CF110" s="889">
        <v>188.3</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427</v>
      </c>
      <c r="DH110" s="865"/>
      <c r="DI110" s="865"/>
      <c r="DJ110" s="865"/>
      <c r="DK110" s="865"/>
      <c r="DL110" s="865" t="s">
        <v>428</v>
      </c>
      <c r="DM110" s="865"/>
      <c r="DN110" s="865"/>
      <c r="DO110" s="865"/>
      <c r="DP110" s="865"/>
      <c r="DQ110" s="865" t="s">
        <v>428</v>
      </c>
      <c r="DR110" s="865"/>
      <c r="DS110" s="865"/>
      <c r="DT110" s="865"/>
      <c r="DU110" s="865"/>
      <c r="DV110" s="866" t="s">
        <v>429</v>
      </c>
      <c r="DW110" s="866"/>
      <c r="DX110" s="866"/>
      <c r="DY110" s="866"/>
      <c r="DZ110" s="867"/>
    </row>
    <row r="111" spans="1:131" s="226" customFormat="1" ht="26.25" customHeight="1" x14ac:dyDescent="0.15">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431</v>
      </c>
      <c r="AB111" s="946"/>
      <c r="AC111" s="946"/>
      <c r="AD111" s="946"/>
      <c r="AE111" s="947"/>
      <c r="AF111" s="948" t="s">
        <v>230</v>
      </c>
      <c r="AG111" s="946"/>
      <c r="AH111" s="946"/>
      <c r="AI111" s="946"/>
      <c r="AJ111" s="947"/>
      <c r="AK111" s="948" t="s">
        <v>432</v>
      </c>
      <c r="AL111" s="946"/>
      <c r="AM111" s="946"/>
      <c r="AN111" s="946"/>
      <c r="AO111" s="947"/>
      <c r="AP111" s="949" t="s">
        <v>431</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141111</v>
      </c>
      <c r="BR111" s="837"/>
      <c r="BS111" s="837"/>
      <c r="BT111" s="837"/>
      <c r="BU111" s="837"/>
      <c r="BV111" s="837">
        <v>112677</v>
      </c>
      <c r="BW111" s="837"/>
      <c r="BX111" s="837"/>
      <c r="BY111" s="837"/>
      <c r="BZ111" s="837"/>
      <c r="CA111" s="837">
        <v>86207</v>
      </c>
      <c r="CB111" s="837"/>
      <c r="CC111" s="837"/>
      <c r="CD111" s="837"/>
      <c r="CE111" s="837"/>
      <c r="CF111" s="898">
        <v>1.4</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230</v>
      </c>
      <c r="DH111" s="837"/>
      <c r="DI111" s="837"/>
      <c r="DJ111" s="837"/>
      <c r="DK111" s="837"/>
      <c r="DL111" s="837" t="s">
        <v>435</v>
      </c>
      <c r="DM111" s="837"/>
      <c r="DN111" s="837"/>
      <c r="DO111" s="837"/>
      <c r="DP111" s="837"/>
      <c r="DQ111" s="837" t="s">
        <v>427</v>
      </c>
      <c r="DR111" s="837"/>
      <c r="DS111" s="837"/>
      <c r="DT111" s="837"/>
      <c r="DU111" s="837"/>
      <c r="DV111" s="814" t="s">
        <v>436</v>
      </c>
      <c r="DW111" s="814"/>
      <c r="DX111" s="814"/>
      <c r="DY111" s="814"/>
      <c r="DZ111" s="815"/>
    </row>
    <row r="112" spans="1:131" s="226" customFormat="1" ht="26.25" customHeight="1" x14ac:dyDescent="0.15">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230</v>
      </c>
      <c r="AB112" s="800"/>
      <c r="AC112" s="800"/>
      <c r="AD112" s="800"/>
      <c r="AE112" s="801"/>
      <c r="AF112" s="802" t="s">
        <v>230</v>
      </c>
      <c r="AG112" s="800"/>
      <c r="AH112" s="800"/>
      <c r="AI112" s="800"/>
      <c r="AJ112" s="801"/>
      <c r="AK112" s="802" t="s">
        <v>439</v>
      </c>
      <c r="AL112" s="800"/>
      <c r="AM112" s="800"/>
      <c r="AN112" s="800"/>
      <c r="AO112" s="801"/>
      <c r="AP112" s="847" t="s">
        <v>440</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1851010</v>
      </c>
      <c r="BR112" s="837"/>
      <c r="BS112" s="837"/>
      <c r="BT112" s="837"/>
      <c r="BU112" s="837"/>
      <c r="BV112" s="837">
        <v>1886871</v>
      </c>
      <c r="BW112" s="837"/>
      <c r="BX112" s="837"/>
      <c r="BY112" s="837"/>
      <c r="BZ112" s="837"/>
      <c r="CA112" s="837">
        <v>1831642</v>
      </c>
      <c r="CB112" s="837"/>
      <c r="CC112" s="837"/>
      <c r="CD112" s="837"/>
      <c r="CE112" s="837"/>
      <c r="CF112" s="898">
        <v>30.4</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230</v>
      </c>
      <c r="DH112" s="837"/>
      <c r="DI112" s="837"/>
      <c r="DJ112" s="837"/>
      <c r="DK112" s="837"/>
      <c r="DL112" s="837" t="s">
        <v>230</v>
      </c>
      <c r="DM112" s="837"/>
      <c r="DN112" s="837"/>
      <c r="DO112" s="837"/>
      <c r="DP112" s="837"/>
      <c r="DQ112" s="837" t="s">
        <v>443</v>
      </c>
      <c r="DR112" s="837"/>
      <c r="DS112" s="837"/>
      <c r="DT112" s="837"/>
      <c r="DU112" s="837"/>
      <c r="DV112" s="814" t="s">
        <v>440</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123834</v>
      </c>
      <c r="AB113" s="946"/>
      <c r="AC113" s="946"/>
      <c r="AD113" s="946"/>
      <c r="AE113" s="947"/>
      <c r="AF113" s="948">
        <v>149533</v>
      </c>
      <c r="AG113" s="946"/>
      <c r="AH113" s="946"/>
      <c r="AI113" s="946"/>
      <c r="AJ113" s="947"/>
      <c r="AK113" s="948">
        <v>150217</v>
      </c>
      <c r="AL113" s="946"/>
      <c r="AM113" s="946"/>
      <c r="AN113" s="946"/>
      <c r="AO113" s="947"/>
      <c r="AP113" s="949">
        <v>2.5</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v>12790064</v>
      </c>
      <c r="BR113" s="837"/>
      <c r="BS113" s="837"/>
      <c r="BT113" s="837"/>
      <c r="BU113" s="837"/>
      <c r="BV113" s="837">
        <v>12554755</v>
      </c>
      <c r="BW113" s="837"/>
      <c r="BX113" s="837"/>
      <c r="BY113" s="837"/>
      <c r="BZ113" s="837"/>
      <c r="CA113" s="837">
        <v>12373298</v>
      </c>
      <c r="CB113" s="837"/>
      <c r="CC113" s="837"/>
      <c r="CD113" s="837"/>
      <c r="CE113" s="837"/>
      <c r="CF113" s="898">
        <v>205.1</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447</v>
      </c>
      <c r="DH113" s="800"/>
      <c r="DI113" s="800"/>
      <c r="DJ113" s="800"/>
      <c r="DK113" s="801"/>
      <c r="DL113" s="802" t="s">
        <v>448</v>
      </c>
      <c r="DM113" s="800"/>
      <c r="DN113" s="800"/>
      <c r="DO113" s="800"/>
      <c r="DP113" s="801"/>
      <c r="DQ113" s="802" t="s">
        <v>448</v>
      </c>
      <c r="DR113" s="800"/>
      <c r="DS113" s="800"/>
      <c r="DT113" s="800"/>
      <c r="DU113" s="801"/>
      <c r="DV113" s="847" t="s">
        <v>449</v>
      </c>
      <c r="DW113" s="848"/>
      <c r="DX113" s="848"/>
      <c r="DY113" s="848"/>
      <c r="DZ113" s="849"/>
    </row>
    <row r="114" spans="1:130" s="226" customFormat="1" ht="26.25" customHeight="1" x14ac:dyDescent="0.15">
      <c r="A114" s="941"/>
      <c r="B114" s="942"/>
      <c r="C114" s="770" t="s">
        <v>450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655837</v>
      </c>
      <c r="AB114" s="800"/>
      <c r="AC114" s="800"/>
      <c r="AD114" s="800"/>
      <c r="AE114" s="801"/>
      <c r="AF114" s="802">
        <v>641990</v>
      </c>
      <c r="AG114" s="800"/>
      <c r="AH114" s="800"/>
      <c r="AI114" s="800"/>
      <c r="AJ114" s="801"/>
      <c r="AK114" s="802">
        <v>617437</v>
      </c>
      <c r="AL114" s="800"/>
      <c r="AM114" s="800"/>
      <c r="AN114" s="800"/>
      <c r="AO114" s="801"/>
      <c r="AP114" s="847">
        <v>10.199999999999999</v>
      </c>
      <c r="AQ114" s="848"/>
      <c r="AR114" s="848"/>
      <c r="AS114" s="848"/>
      <c r="AT114" s="849"/>
      <c r="AU114" s="959"/>
      <c r="AV114" s="960"/>
      <c r="AW114" s="960"/>
      <c r="AX114" s="960"/>
      <c r="AY114" s="960"/>
      <c r="AZ114" s="835" t="s">
        <v>451</v>
      </c>
      <c r="BA114" s="770"/>
      <c r="BB114" s="770"/>
      <c r="BC114" s="770"/>
      <c r="BD114" s="770"/>
      <c r="BE114" s="770"/>
      <c r="BF114" s="770"/>
      <c r="BG114" s="770"/>
      <c r="BH114" s="770"/>
      <c r="BI114" s="770"/>
      <c r="BJ114" s="770"/>
      <c r="BK114" s="770"/>
      <c r="BL114" s="770"/>
      <c r="BM114" s="770"/>
      <c r="BN114" s="770"/>
      <c r="BO114" s="770"/>
      <c r="BP114" s="771"/>
      <c r="BQ114" s="836">
        <v>1964715</v>
      </c>
      <c r="BR114" s="837"/>
      <c r="BS114" s="837"/>
      <c r="BT114" s="837"/>
      <c r="BU114" s="837"/>
      <c r="BV114" s="837">
        <v>1902003</v>
      </c>
      <c r="BW114" s="837"/>
      <c r="BX114" s="837"/>
      <c r="BY114" s="837"/>
      <c r="BZ114" s="837"/>
      <c r="CA114" s="837">
        <v>1771623</v>
      </c>
      <c r="CB114" s="837"/>
      <c r="CC114" s="837"/>
      <c r="CD114" s="837"/>
      <c r="CE114" s="837"/>
      <c r="CF114" s="898">
        <v>29.4</v>
      </c>
      <c r="CG114" s="899"/>
      <c r="CH114" s="899"/>
      <c r="CI114" s="899"/>
      <c r="CJ114" s="899"/>
      <c r="CK114" s="954"/>
      <c r="CL114" s="841"/>
      <c r="CM114" s="844" t="s">
        <v>452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427</v>
      </c>
      <c r="DH114" s="800"/>
      <c r="DI114" s="800"/>
      <c r="DJ114" s="800"/>
      <c r="DK114" s="801"/>
      <c r="DL114" s="802" t="s">
        <v>453</v>
      </c>
      <c r="DM114" s="800"/>
      <c r="DN114" s="800"/>
      <c r="DO114" s="800"/>
      <c r="DP114" s="801"/>
      <c r="DQ114" s="802" t="s">
        <v>230</v>
      </c>
      <c r="DR114" s="800"/>
      <c r="DS114" s="800"/>
      <c r="DT114" s="800"/>
      <c r="DU114" s="801"/>
      <c r="DV114" s="847" t="s">
        <v>230</v>
      </c>
      <c r="DW114" s="848"/>
      <c r="DX114" s="848"/>
      <c r="DY114" s="848"/>
      <c r="DZ114" s="849"/>
    </row>
    <row r="115" spans="1:130" s="226" customFormat="1" ht="26.25" customHeight="1" x14ac:dyDescent="0.15">
      <c r="A115" s="941"/>
      <c r="B115" s="942"/>
      <c r="C115" s="770" t="s">
        <v>454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46504</v>
      </c>
      <c r="AB115" s="946"/>
      <c r="AC115" s="946"/>
      <c r="AD115" s="946"/>
      <c r="AE115" s="947"/>
      <c r="AF115" s="948">
        <v>28433</v>
      </c>
      <c r="AG115" s="946"/>
      <c r="AH115" s="946"/>
      <c r="AI115" s="946"/>
      <c r="AJ115" s="947"/>
      <c r="AK115" s="948">
        <v>26470</v>
      </c>
      <c r="AL115" s="946"/>
      <c r="AM115" s="946"/>
      <c r="AN115" s="946"/>
      <c r="AO115" s="947"/>
      <c r="AP115" s="949">
        <v>0.4</v>
      </c>
      <c r="AQ115" s="950"/>
      <c r="AR115" s="950"/>
      <c r="AS115" s="950"/>
      <c r="AT115" s="951"/>
      <c r="AU115" s="959"/>
      <c r="AV115" s="960"/>
      <c r="AW115" s="960"/>
      <c r="AX115" s="960"/>
      <c r="AY115" s="960"/>
      <c r="AZ115" s="835" t="s">
        <v>455</v>
      </c>
      <c r="BA115" s="770"/>
      <c r="BB115" s="770"/>
      <c r="BC115" s="770"/>
      <c r="BD115" s="770"/>
      <c r="BE115" s="770"/>
      <c r="BF115" s="770"/>
      <c r="BG115" s="770"/>
      <c r="BH115" s="770"/>
      <c r="BI115" s="770"/>
      <c r="BJ115" s="770"/>
      <c r="BK115" s="770"/>
      <c r="BL115" s="770"/>
      <c r="BM115" s="770"/>
      <c r="BN115" s="770"/>
      <c r="BO115" s="770"/>
      <c r="BP115" s="771"/>
      <c r="BQ115" s="836" t="s">
        <v>230</v>
      </c>
      <c r="BR115" s="837"/>
      <c r="BS115" s="837"/>
      <c r="BT115" s="837"/>
      <c r="BU115" s="837"/>
      <c r="BV115" s="837" t="s">
        <v>427</v>
      </c>
      <c r="BW115" s="837"/>
      <c r="BX115" s="837"/>
      <c r="BY115" s="837"/>
      <c r="BZ115" s="837"/>
      <c r="CA115" s="837" t="s">
        <v>453</v>
      </c>
      <c r="CB115" s="837"/>
      <c r="CC115" s="837"/>
      <c r="CD115" s="837"/>
      <c r="CE115" s="837"/>
      <c r="CF115" s="898" t="s">
        <v>453</v>
      </c>
      <c r="CG115" s="899"/>
      <c r="CH115" s="899"/>
      <c r="CI115" s="899"/>
      <c r="CJ115" s="899"/>
      <c r="CK115" s="954"/>
      <c r="CL115" s="841"/>
      <c r="CM115" s="835" t="s">
        <v>456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447</v>
      </c>
      <c r="DH115" s="800"/>
      <c r="DI115" s="800"/>
      <c r="DJ115" s="800"/>
      <c r="DK115" s="801"/>
      <c r="DL115" s="802" t="s">
        <v>428</v>
      </c>
      <c r="DM115" s="800"/>
      <c r="DN115" s="800"/>
      <c r="DO115" s="800"/>
      <c r="DP115" s="801"/>
      <c r="DQ115" s="802" t="s">
        <v>457</v>
      </c>
      <c r="DR115" s="800"/>
      <c r="DS115" s="800"/>
      <c r="DT115" s="800"/>
      <c r="DU115" s="801"/>
      <c r="DV115" s="847" t="s">
        <v>428</v>
      </c>
      <c r="DW115" s="848"/>
      <c r="DX115" s="848"/>
      <c r="DY115" s="848"/>
      <c r="DZ115" s="849"/>
    </row>
    <row r="116" spans="1:130" s="226" customFormat="1" ht="26.25" customHeight="1" x14ac:dyDescent="0.15">
      <c r="A116" s="943"/>
      <c r="B116" s="944"/>
      <c r="C116" s="903" t="s">
        <v>458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439</v>
      </c>
      <c r="AB116" s="800"/>
      <c r="AC116" s="800"/>
      <c r="AD116" s="800"/>
      <c r="AE116" s="801"/>
      <c r="AF116" s="802" t="s">
        <v>440</v>
      </c>
      <c r="AG116" s="800"/>
      <c r="AH116" s="800"/>
      <c r="AI116" s="800"/>
      <c r="AJ116" s="801"/>
      <c r="AK116" s="802" t="s">
        <v>436</v>
      </c>
      <c r="AL116" s="800"/>
      <c r="AM116" s="800"/>
      <c r="AN116" s="800"/>
      <c r="AO116" s="801"/>
      <c r="AP116" s="847" t="s">
        <v>457</v>
      </c>
      <c r="AQ116" s="848"/>
      <c r="AR116" s="848"/>
      <c r="AS116" s="848"/>
      <c r="AT116" s="849"/>
      <c r="AU116" s="959"/>
      <c r="AV116" s="960"/>
      <c r="AW116" s="960"/>
      <c r="AX116" s="960"/>
      <c r="AY116" s="960"/>
      <c r="AZ116" s="886" t="s">
        <v>459</v>
      </c>
      <c r="BA116" s="887"/>
      <c r="BB116" s="887"/>
      <c r="BC116" s="887"/>
      <c r="BD116" s="887"/>
      <c r="BE116" s="887"/>
      <c r="BF116" s="887"/>
      <c r="BG116" s="887"/>
      <c r="BH116" s="887"/>
      <c r="BI116" s="887"/>
      <c r="BJ116" s="887"/>
      <c r="BK116" s="887"/>
      <c r="BL116" s="887"/>
      <c r="BM116" s="887"/>
      <c r="BN116" s="887"/>
      <c r="BO116" s="887"/>
      <c r="BP116" s="888"/>
      <c r="BQ116" s="836" t="s">
        <v>460</v>
      </c>
      <c r="BR116" s="837"/>
      <c r="BS116" s="837"/>
      <c r="BT116" s="837"/>
      <c r="BU116" s="837"/>
      <c r="BV116" s="837" t="s">
        <v>453</v>
      </c>
      <c r="BW116" s="837"/>
      <c r="BX116" s="837"/>
      <c r="BY116" s="837"/>
      <c r="BZ116" s="837"/>
      <c r="CA116" s="837" t="s">
        <v>447</v>
      </c>
      <c r="CB116" s="837"/>
      <c r="CC116" s="837"/>
      <c r="CD116" s="837"/>
      <c r="CE116" s="837"/>
      <c r="CF116" s="898" t="s">
        <v>453</v>
      </c>
      <c r="CG116" s="899"/>
      <c r="CH116" s="899"/>
      <c r="CI116" s="899"/>
      <c r="CJ116" s="899"/>
      <c r="CK116" s="954"/>
      <c r="CL116" s="841"/>
      <c r="CM116" s="844" t="s">
        <v>461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102901</v>
      </c>
      <c r="DH116" s="800"/>
      <c r="DI116" s="800"/>
      <c r="DJ116" s="800"/>
      <c r="DK116" s="801"/>
      <c r="DL116" s="802">
        <v>85624</v>
      </c>
      <c r="DM116" s="800"/>
      <c r="DN116" s="800"/>
      <c r="DO116" s="800"/>
      <c r="DP116" s="801"/>
      <c r="DQ116" s="802">
        <v>68505</v>
      </c>
      <c r="DR116" s="800"/>
      <c r="DS116" s="800"/>
      <c r="DT116" s="800"/>
      <c r="DU116" s="801"/>
      <c r="DV116" s="847">
        <v>1.1000000000000001</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462</v>
      </c>
      <c r="Z117" s="926"/>
      <c r="AA117" s="931">
        <v>2333523</v>
      </c>
      <c r="AB117" s="932"/>
      <c r="AC117" s="932"/>
      <c r="AD117" s="932"/>
      <c r="AE117" s="933"/>
      <c r="AF117" s="934">
        <v>2350925</v>
      </c>
      <c r="AG117" s="932"/>
      <c r="AH117" s="932"/>
      <c r="AI117" s="932"/>
      <c r="AJ117" s="933"/>
      <c r="AK117" s="934">
        <v>2198602</v>
      </c>
      <c r="AL117" s="932"/>
      <c r="AM117" s="932"/>
      <c r="AN117" s="932"/>
      <c r="AO117" s="933"/>
      <c r="AP117" s="935"/>
      <c r="AQ117" s="936"/>
      <c r="AR117" s="936"/>
      <c r="AS117" s="936"/>
      <c r="AT117" s="937"/>
      <c r="AU117" s="959"/>
      <c r="AV117" s="960"/>
      <c r="AW117" s="960"/>
      <c r="AX117" s="960"/>
      <c r="AY117" s="960"/>
      <c r="AZ117" s="886" t="s">
        <v>463</v>
      </c>
      <c r="BA117" s="887"/>
      <c r="BB117" s="887"/>
      <c r="BC117" s="887"/>
      <c r="BD117" s="887"/>
      <c r="BE117" s="887"/>
      <c r="BF117" s="887"/>
      <c r="BG117" s="887"/>
      <c r="BH117" s="887"/>
      <c r="BI117" s="887"/>
      <c r="BJ117" s="887"/>
      <c r="BK117" s="887"/>
      <c r="BL117" s="887"/>
      <c r="BM117" s="887"/>
      <c r="BN117" s="887"/>
      <c r="BO117" s="887"/>
      <c r="BP117" s="888"/>
      <c r="BQ117" s="836" t="s">
        <v>230</v>
      </c>
      <c r="BR117" s="837"/>
      <c r="BS117" s="837"/>
      <c r="BT117" s="837"/>
      <c r="BU117" s="837"/>
      <c r="BV117" s="837" t="s">
        <v>447</v>
      </c>
      <c r="BW117" s="837"/>
      <c r="BX117" s="837"/>
      <c r="BY117" s="837"/>
      <c r="BZ117" s="837"/>
      <c r="CA117" s="837" t="s">
        <v>443</v>
      </c>
      <c r="CB117" s="837"/>
      <c r="CC117" s="837"/>
      <c r="CD117" s="837"/>
      <c r="CE117" s="837"/>
      <c r="CF117" s="898" t="s">
        <v>429</v>
      </c>
      <c r="CG117" s="899"/>
      <c r="CH117" s="899"/>
      <c r="CI117" s="899"/>
      <c r="CJ117" s="899"/>
      <c r="CK117" s="954"/>
      <c r="CL117" s="841"/>
      <c r="CM117" s="844" t="s">
        <v>464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230</v>
      </c>
      <c r="DH117" s="800"/>
      <c r="DI117" s="800"/>
      <c r="DJ117" s="800"/>
      <c r="DK117" s="801"/>
      <c r="DL117" s="802" t="s">
        <v>447</v>
      </c>
      <c r="DM117" s="800"/>
      <c r="DN117" s="800"/>
      <c r="DO117" s="800"/>
      <c r="DP117" s="801"/>
      <c r="DQ117" s="802" t="s">
        <v>443</v>
      </c>
      <c r="DR117" s="800"/>
      <c r="DS117" s="800"/>
      <c r="DT117" s="800"/>
      <c r="DU117" s="801"/>
      <c r="DV117" s="847" t="s">
        <v>439</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297</v>
      </c>
      <c r="AG118" s="925"/>
      <c r="AH118" s="925"/>
      <c r="AI118" s="925"/>
      <c r="AJ118" s="926"/>
      <c r="AK118" s="927" t="s">
        <v>296</v>
      </c>
      <c r="AL118" s="925"/>
      <c r="AM118" s="925"/>
      <c r="AN118" s="925"/>
      <c r="AO118" s="926"/>
      <c r="AP118" s="928" t="s">
        <v>421</v>
      </c>
      <c r="AQ118" s="929"/>
      <c r="AR118" s="929"/>
      <c r="AS118" s="929"/>
      <c r="AT118" s="930"/>
      <c r="AU118" s="959"/>
      <c r="AV118" s="960"/>
      <c r="AW118" s="960"/>
      <c r="AX118" s="960"/>
      <c r="AY118" s="960"/>
      <c r="AZ118" s="902" t="s">
        <v>465</v>
      </c>
      <c r="BA118" s="903"/>
      <c r="BB118" s="903"/>
      <c r="BC118" s="903"/>
      <c r="BD118" s="903"/>
      <c r="BE118" s="903"/>
      <c r="BF118" s="903"/>
      <c r="BG118" s="903"/>
      <c r="BH118" s="903"/>
      <c r="BI118" s="903"/>
      <c r="BJ118" s="903"/>
      <c r="BK118" s="903"/>
      <c r="BL118" s="903"/>
      <c r="BM118" s="903"/>
      <c r="BN118" s="903"/>
      <c r="BO118" s="903"/>
      <c r="BP118" s="904"/>
      <c r="BQ118" s="905" t="s">
        <v>449</v>
      </c>
      <c r="BR118" s="868"/>
      <c r="BS118" s="868"/>
      <c r="BT118" s="868"/>
      <c r="BU118" s="868"/>
      <c r="BV118" s="868" t="s">
        <v>230</v>
      </c>
      <c r="BW118" s="868"/>
      <c r="BX118" s="868"/>
      <c r="BY118" s="868"/>
      <c r="BZ118" s="868"/>
      <c r="CA118" s="868" t="s">
        <v>443</v>
      </c>
      <c r="CB118" s="868"/>
      <c r="CC118" s="868"/>
      <c r="CD118" s="868"/>
      <c r="CE118" s="868"/>
      <c r="CF118" s="898" t="s">
        <v>440</v>
      </c>
      <c r="CG118" s="899"/>
      <c r="CH118" s="899"/>
      <c r="CI118" s="899"/>
      <c r="CJ118" s="899"/>
      <c r="CK118" s="954"/>
      <c r="CL118" s="841"/>
      <c r="CM118" s="844" t="s">
        <v>466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435</v>
      </c>
      <c r="DH118" s="800"/>
      <c r="DI118" s="800"/>
      <c r="DJ118" s="800"/>
      <c r="DK118" s="801"/>
      <c r="DL118" s="802" t="s">
        <v>428</v>
      </c>
      <c r="DM118" s="800"/>
      <c r="DN118" s="800"/>
      <c r="DO118" s="800"/>
      <c r="DP118" s="801"/>
      <c r="DQ118" s="802" t="s">
        <v>447</v>
      </c>
      <c r="DR118" s="800"/>
      <c r="DS118" s="800"/>
      <c r="DT118" s="800"/>
      <c r="DU118" s="801"/>
      <c r="DV118" s="847" t="s">
        <v>447</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230</v>
      </c>
      <c r="AG119" s="918"/>
      <c r="AH119" s="918"/>
      <c r="AI119" s="918"/>
      <c r="AJ119" s="919"/>
      <c r="AK119" s="920" t="s">
        <v>435</v>
      </c>
      <c r="AL119" s="918"/>
      <c r="AM119" s="918"/>
      <c r="AN119" s="918"/>
      <c r="AO119" s="919"/>
      <c r="AP119" s="921" t="s">
        <v>427</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467</v>
      </c>
      <c r="BP119" s="901"/>
      <c r="BQ119" s="905">
        <v>29710597</v>
      </c>
      <c r="BR119" s="868"/>
      <c r="BS119" s="868"/>
      <c r="BT119" s="868"/>
      <c r="BU119" s="868"/>
      <c r="BV119" s="868">
        <v>28615816</v>
      </c>
      <c r="BW119" s="868"/>
      <c r="BX119" s="868"/>
      <c r="BY119" s="868"/>
      <c r="BZ119" s="868"/>
      <c r="CA119" s="868">
        <v>27422313</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38210</v>
      </c>
      <c r="DH119" s="783"/>
      <c r="DI119" s="783"/>
      <c r="DJ119" s="783"/>
      <c r="DK119" s="784"/>
      <c r="DL119" s="785">
        <v>27053</v>
      </c>
      <c r="DM119" s="783"/>
      <c r="DN119" s="783"/>
      <c r="DO119" s="783"/>
      <c r="DP119" s="784"/>
      <c r="DQ119" s="785">
        <v>17702</v>
      </c>
      <c r="DR119" s="783"/>
      <c r="DS119" s="783"/>
      <c r="DT119" s="783"/>
      <c r="DU119" s="784"/>
      <c r="DV119" s="871">
        <v>0.3</v>
      </c>
      <c r="DW119" s="872"/>
      <c r="DX119" s="872"/>
      <c r="DY119" s="872"/>
      <c r="DZ119" s="873"/>
    </row>
    <row r="120" spans="1:130" s="226" customFormat="1" ht="26.25" customHeight="1" x14ac:dyDescent="0.15">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230</v>
      </c>
      <c r="AB120" s="800"/>
      <c r="AC120" s="800"/>
      <c r="AD120" s="800"/>
      <c r="AE120" s="801"/>
      <c r="AF120" s="802" t="s">
        <v>230</v>
      </c>
      <c r="AG120" s="800"/>
      <c r="AH120" s="800"/>
      <c r="AI120" s="800"/>
      <c r="AJ120" s="801"/>
      <c r="AK120" s="802" t="s">
        <v>436</v>
      </c>
      <c r="AL120" s="800"/>
      <c r="AM120" s="800"/>
      <c r="AN120" s="800"/>
      <c r="AO120" s="801"/>
      <c r="AP120" s="847" t="s">
        <v>435</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3713887</v>
      </c>
      <c r="BR120" s="865"/>
      <c r="BS120" s="865"/>
      <c r="BT120" s="865"/>
      <c r="BU120" s="865"/>
      <c r="BV120" s="865">
        <v>3675855</v>
      </c>
      <c r="BW120" s="865"/>
      <c r="BX120" s="865"/>
      <c r="BY120" s="865"/>
      <c r="BZ120" s="865"/>
      <c r="CA120" s="865">
        <v>3690199</v>
      </c>
      <c r="CB120" s="865"/>
      <c r="CC120" s="865"/>
      <c r="CD120" s="865"/>
      <c r="CE120" s="865"/>
      <c r="CF120" s="889">
        <v>61.2</v>
      </c>
      <c r="CG120" s="890"/>
      <c r="CH120" s="890"/>
      <c r="CI120" s="890"/>
      <c r="CJ120" s="890"/>
      <c r="CK120" s="891" t="s">
        <v>471</v>
      </c>
      <c r="CL120" s="875"/>
      <c r="CM120" s="875"/>
      <c r="CN120" s="875"/>
      <c r="CO120" s="876"/>
      <c r="CP120" s="895" t="s">
        <v>472</v>
      </c>
      <c r="CQ120" s="896"/>
      <c r="CR120" s="896"/>
      <c r="CS120" s="896"/>
      <c r="CT120" s="896"/>
      <c r="CU120" s="896"/>
      <c r="CV120" s="896"/>
      <c r="CW120" s="896"/>
      <c r="CX120" s="896"/>
      <c r="CY120" s="896"/>
      <c r="CZ120" s="896"/>
      <c r="DA120" s="896"/>
      <c r="DB120" s="896"/>
      <c r="DC120" s="896"/>
      <c r="DD120" s="896"/>
      <c r="DE120" s="896"/>
      <c r="DF120" s="897"/>
      <c r="DG120" s="884">
        <v>1684517</v>
      </c>
      <c r="DH120" s="865"/>
      <c r="DI120" s="865"/>
      <c r="DJ120" s="865"/>
      <c r="DK120" s="865"/>
      <c r="DL120" s="865">
        <v>1738988</v>
      </c>
      <c r="DM120" s="865"/>
      <c r="DN120" s="865"/>
      <c r="DO120" s="865"/>
      <c r="DP120" s="865"/>
      <c r="DQ120" s="865">
        <v>1733605</v>
      </c>
      <c r="DR120" s="865"/>
      <c r="DS120" s="865"/>
      <c r="DT120" s="865"/>
      <c r="DU120" s="865"/>
      <c r="DV120" s="866">
        <v>28.7</v>
      </c>
      <c r="DW120" s="866"/>
      <c r="DX120" s="866"/>
      <c r="DY120" s="866"/>
      <c r="DZ120" s="867"/>
    </row>
    <row r="121" spans="1:130" s="226" customFormat="1" ht="26.25" customHeight="1" x14ac:dyDescent="0.15">
      <c r="A121" s="840"/>
      <c r="B121" s="841"/>
      <c r="C121" s="886" t="s">
        <v>473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443</v>
      </c>
      <c r="AB121" s="800"/>
      <c r="AC121" s="800"/>
      <c r="AD121" s="800"/>
      <c r="AE121" s="801"/>
      <c r="AF121" s="802" t="s">
        <v>230</v>
      </c>
      <c r="AG121" s="800"/>
      <c r="AH121" s="800"/>
      <c r="AI121" s="800"/>
      <c r="AJ121" s="801"/>
      <c r="AK121" s="802" t="s">
        <v>449</v>
      </c>
      <c r="AL121" s="800"/>
      <c r="AM121" s="800"/>
      <c r="AN121" s="800"/>
      <c r="AO121" s="801"/>
      <c r="AP121" s="847" t="s">
        <v>230</v>
      </c>
      <c r="AQ121" s="848"/>
      <c r="AR121" s="848"/>
      <c r="AS121" s="848"/>
      <c r="AT121" s="849"/>
      <c r="AU121" s="909"/>
      <c r="AV121" s="910"/>
      <c r="AW121" s="910"/>
      <c r="AX121" s="910"/>
      <c r="AY121" s="911"/>
      <c r="AZ121" s="835" t="s">
        <v>474</v>
      </c>
      <c r="BA121" s="770"/>
      <c r="BB121" s="770"/>
      <c r="BC121" s="770"/>
      <c r="BD121" s="770"/>
      <c r="BE121" s="770"/>
      <c r="BF121" s="770"/>
      <c r="BG121" s="770"/>
      <c r="BH121" s="770"/>
      <c r="BI121" s="770"/>
      <c r="BJ121" s="770"/>
      <c r="BK121" s="770"/>
      <c r="BL121" s="770"/>
      <c r="BM121" s="770"/>
      <c r="BN121" s="770"/>
      <c r="BO121" s="770"/>
      <c r="BP121" s="771"/>
      <c r="BQ121" s="836">
        <v>448872</v>
      </c>
      <c r="BR121" s="837"/>
      <c r="BS121" s="837"/>
      <c r="BT121" s="837"/>
      <c r="BU121" s="837"/>
      <c r="BV121" s="837">
        <v>392205</v>
      </c>
      <c r="BW121" s="837"/>
      <c r="BX121" s="837"/>
      <c r="BY121" s="837"/>
      <c r="BZ121" s="837"/>
      <c r="CA121" s="837">
        <v>298478</v>
      </c>
      <c r="CB121" s="837"/>
      <c r="CC121" s="837"/>
      <c r="CD121" s="837"/>
      <c r="CE121" s="837"/>
      <c r="CF121" s="898">
        <v>4.9000000000000004</v>
      </c>
      <c r="CG121" s="899"/>
      <c r="CH121" s="899"/>
      <c r="CI121" s="899"/>
      <c r="CJ121" s="899"/>
      <c r="CK121" s="892"/>
      <c r="CL121" s="878"/>
      <c r="CM121" s="878"/>
      <c r="CN121" s="878"/>
      <c r="CO121" s="879"/>
      <c r="CP121" s="858" t="s">
        <v>475</v>
      </c>
      <c r="CQ121" s="859"/>
      <c r="CR121" s="859"/>
      <c r="CS121" s="859"/>
      <c r="CT121" s="859"/>
      <c r="CU121" s="859"/>
      <c r="CV121" s="859"/>
      <c r="CW121" s="859"/>
      <c r="CX121" s="859"/>
      <c r="CY121" s="859"/>
      <c r="CZ121" s="859"/>
      <c r="DA121" s="859"/>
      <c r="DB121" s="859"/>
      <c r="DC121" s="859"/>
      <c r="DD121" s="859"/>
      <c r="DE121" s="859"/>
      <c r="DF121" s="860"/>
      <c r="DG121" s="836">
        <v>166493</v>
      </c>
      <c r="DH121" s="837"/>
      <c r="DI121" s="837"/>
      <c r="DJ121" s="837"/>
      <c r="DK121" s="837"/>
      <c r="DL121" s="837">
        <v>147883</v>
      </c>
      <c r="DM121" s="837"/>
      <c r="DN121" s="837"/>
      <c r="DO121" s="837"/>
      <c r="DP121" s="837"/>
      <c r="DQ121" s="837">
        <v>98037</v>
      </c>
      <c r="DR121" s="837"/>
      <c r="DS121" s="837"/>
      <c r="DT121" s="837"/>
      <c r="DU121" s="837"/>
      <c r="DV121" s="814">
        <v>1.6</v>
      </c>
      <c r="DW121" s="814"/>
      <c r="DX121" s="814"/>
      <c r="DY121" s="814"/>
      <c r="DZ121" s="815"/>
    </row>
    <row r="122" spans="1:130" s="226" customFormat="1" ht="26.25" customHeight="1" x14ac:dyDescent="0.15">
      <c r="A122" s="840"/>
      <c r="B122" s="841"/>
      <c r="C122" s="844" t="s">
        <v>452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449</v>
      </c>
      <c r="AB122" s="800"/>
      <c r="AC122" s="800"/>
      <c r="AD122" s="800"/>
      <c r="AE122" s="801"/>
      <c r="AF122" s="802" t="s">
        <v>230</v>
      </c>
      <c r="AG122" s="800"/>
      <c r="AH122" s="800"/>
      <c r="AI122" s="800"/>
      <c r="AJ122" s="801"/>
      <c r="AK122" s="802" t="s">
        <v>230</v>
      </c>
      <c r="AL122" s="800"/>
      <c r="AM122" s="800"/>
      <c r="AN122" s="800"/>
      <c r="AO122" s="801"/>
      <c r="AP122" s="847" t="s">
        <v>230</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15558637</v>
      </c>
      <c r="BR122" s="868"/>
      <c r="BS122" s="868"/>
      <c r="BT122" s="868"/>
      <c r="BU122" s="868"/>
      <c r="BV122" s="868">
        <v>15323481</v>
      </c>
      <c r="BW122" s="868"/>
      <c r="BX122" s="868"/>
      <c r="BY122" s="868"/>
      <c r="BZ122" s="868"/>
      <c r="CA122" s="868">
        <v>14671728</v>
      </c>
      <c r="CB122" s="868"/>
      <c r="CC122" s="868"/>
      <c r="CD122" s="868"/>
      <c r="CE122" s="868"/>
      <c r="CF122" s="869">
        <v>243.2</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t="s">
        <v>435</v>
      </c>
      <c r="DH122" s="837"/>
      <c r="DI122" s="837"/>
      <c r="DJ122" s="837"/>
      <c r="DK122" s="837"/>
      <c r="DL122" s="837" t="s">
        <v>443</v>
      </c>
      <c r="DM122" s="837"/>
      <c r="DN122" s="837"/>
      <c r="DO122" s="837"/>
      <c r="DP122" s="837"/>
      <c r="DQ122" s="837" t="s">
        <v>439</v>
      </c>
      <c r="DR122" s="837"/>
      <c r="DS122" s="837"/>
      <c r="DT122" s="837"/>
      <c r="DU122" s="837"/>
      <c r="DV122" s="814" t="s">
        <v>427</v>
      </c>
      <c r="DW122" s="814"/>
      <c r="DX122" s="814"/>
      <c r="DY122" s="814"/>
      <c r="DZ122" s="815"/>
    </row>
    <row r="123" spans="1:130" s="226" customFormat="1" ht="26.25" customHeight="1" x14ac:dyDescent="0.15">
      <c r="A123" s="840"/>
      <c r="B123" s="841"/>
      <c r="C123" s="844" t="s">
        <v>461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33383</v>
      </c>
      <c r="AB123" s="800"/>
      <c r="AC123" s="800"/>
      <c r="AD123" s="800"/>
      <c r="AE123" s="801"/>
      <c r="AF123" s="802">
        <v>17276</v>
      </c>
      <c r="AG123" s="800"/>
      <c r="AH123" s="800"/>
      <c r="AI123" s="800"/>
      <c r="AJ123" s="801"/>
      <c r="AK123" s="802">
        <v>17119</v>
      </c>
      <c r="AL123" s="800"/>
      <c r="AM123" s="800"/>
      <c r="AN123" s="800"/>
      <c r="AO123" s="801"/>
      <c r="AP123" s="847">
        <v>0.3</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478</v>
      </c>
      <c r="BP123" s="901"/>
      <c r="BQ123" s="855">
        <v>19721396</v>
      </c>
      <c r="BR123" s="856"/>
      <c r="BS123" s="856"/>
      <c r="BT123" s="856"/>
      <c r="BU123" s="856"/>
      <c r="BV123" s="856">
        <v>19391541</v>
      </c>
      <c r="BW123" s="856"/>
      <c r="BX123" s="856"/>
      <c r="BY123" s="856"/>
      <c r="BZ123" s="856"/>
      <c r="CA123" s="856">
        <v>18660405</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t="s">
        <v>436</v>
      </c>
      <c r="DH123" s="800"/>
      <c r="DI123" s="800"/>
      <c r="DJ123" s="800"/>
      <c r="DK123" s="801"/>
      <c r="DL123" s="802" t="s">
        <v>439</v>
      </c>
      <c r="DM123" s="800"/>
      <c r="DN123" s="800"/>
      <c r="DO123" s="800"/>
      <c r="DP123" s="801"/>
      <c r="DQ123" s="802" t="s">
        <v>449</v>
      </c>
      <c r="DR123" s="800"/>
      <c r="DS123" s="800"/>
      <c r="DT123" s="800"/>
      <c r="DU123" s="801"/>
      <c r="DV123" s="847" t="s">
        <v>449</v>
      </c>
      <c r="DW123" s="848"/>
      <c r="DX123" s="848"/>
      <c r="DY123" s="848"/>
      <c r="DZ123" s="849"/>
    </row>
    <row r="124" spans="1:130" s="226" customFormat="1" ht="26.25" customHeight="1" thickBot="1" x14ac:dyDescent="0.2">
      <c r="A124" s="840"/>
      <c r="B124" s="841"/>
      <c r="C124" s="844" t="s">
        <v>464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443</v>
      </c>
      <c r="AB124" s="800"/>
      <c r="AC124" s="800"/>
      <c r="AD124" s="800"/>
      <c r="AE124" s="801"/>
      <c r="AF124" s="802" t="s">
        <v>440</v>
      </c>
      <c r="AG124" s="800"/>
      <c r="AH124" s="800"/>
      <c r="AI124" s="800"/>
      <c r="AJ124" s="801"/>
      <c r="AK124" s="802" t="s">
        <v>443</v>
      </c>
      <c r="AL124" s="800"/>
      <c r="AM124" s="800"/>
      <c r="AN124" s="800"/>
      <c r="AO124" s="801"/>
      <c r="AP124" s="847" t="s">
        <v>427</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165.4</v>
      </c>
      <c r="BR124" s="854"/>
      <c r="BS124" s="854"/>
      <c r="BT124" s="854"/>
      <c r="BU124" s="854"/>
      <c r="BV124" s="854">
        <v>154.4</v>
      </c>
      <c r="BW124" s="854"/>
      <c r="BX124" s="854"/>
      <c r="BY124" s="854"/>
      <c r="BZ124" s="854"/>
      <c r="CA124" s="854">
        <v>145.19999999999999</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t="s">
        <v>230</v>
      </c>
      <c r="DH124" s="783"/>
      <c r="DI124" s="783"/>
      <c r="DJ124" s="783"/>
      <c r="DK124" s="784"/>
      <c r="DL124" s="785" t="s">
        <v>427</v>
      </c>
      <c r="DM124" s="783"/>
      <c r="DN124" s="783"/>
      <c r="DO124" s="783"/>
      <c r="DP124" s="784"/>
      <c r="DQ124" s="785" t="s">
        <v>440</v>
      </c>
      <c r="DR124" s="783"/>
      <c r="DS124" s="783"/>
      <c r="DT124" s="783"/>
      <c r="DU124" s="784"/>
      <c r="DV124" s="871" t="s">
        <v>230</v>
      </c>
      <c r="DW124" s="872"/>
      <c r="DX124" s="872"/>
      <c r="DY124" s="872"/>
      <c r="DZ124" s="873"/>
    </row>
    <row r="125" spans="1:130" s="226" customFormat="1" ht="26.25" customHeight="1" x14ac:dyDescent="0.15">
      <c r="A125" s="840"/>
      <c r="B125" s="841"/>
      <c r="C125" s="844" t="s">
        <v>466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440</v>
      </c>
      <c r="AB125" s="800"/>
      <c r="AC125" s="800"/>
      <c r="AD125" s="800"/>
      <c r="AE125" s="801"/>
      <c r="AF125" s="802" t="s">
        <v>436</v>
      </c>
      <c r="AG125" s="800"/>
      <c r="AH125" s="800"/>
      <c r="AI125" s="800"/>
      <c r="AJ125" s="801"/>
      <c r="AK125" s="802" t="s">
        <v>230</v>
      </c>
      <c r="AL125" s="800"/>
      <c r="AM125" s="800"/>
      <c r="AN125" s="800"/>
      <c r="AO125" s="801"/>
      <c r="AP125" s="847" t="s">
        <v>449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482</v>
      </c>
      <c r="CL125" s="875"/>
      <c r="CM125" s="875"/>
      <c r="CN125" s="875"/>
      <c r="CO125" s="876"/>
      <c r="CP125" s="883" t="s">
        <v>483</v>
      </c>
      <c r="CQ125" s="828"/>
      <c r="CR125" s="828"/>
      <c r="CS125" s="828"/>
      <c r="CT125" s="828"/>
      <c r="CU125" s="828"/>
      <c r="CV125" s="828"/>
      <c r="CW125" s="828"/>
      <c r="CX125" s="828"/>
      <c r="CY125" s="828"/>
      <c r="CZ125" s="828"/>
      <c r="DA125" s="828"/>
      <c r="DB125" s="828"/>
      <c r="DC125" s="828"/>
      <c r="DD125" s="828"/>
      <c r="DE125" s="828"/>
      <c r="DF125" s="829"/>
      <c r="DG125" s="884" t="s">
        <v>440</v>
      </c>
      <c r="DH125" s="865"/>
      <c r="DI125" s="865"/>
      <c r="DJ125" s="865"/>
      <c r="DK125" s="865"/>
      <c r="DL125" s="865" t="s">
        <v>457</v>
      </c>
      <c r="DM125" s="865"/>
      <c r="DN125" s="865"/>
      <c r="DO125" s="865"/>
      <c r="DP125" s="865"/>
      <c r="DQ125" s="865" t="s">
        <v>427</v>
      </c>
      <c r="DR125" s="865"/>
      <c r="DS125" s="865"/>
      <c r="DT125" s="865"/>
      <c r="DU125" s="865"/>
      <c r="DV125" s="866" t="s">
        <v>439</v>
      </c>
      <c r="DW125" s="866"/>
      <c r="DX125" s="866"/>
      <c r="DY125" s="866"/>
      <c r="DZ125" s="867"/>
    </row>
    <row r="126" spans="1:130" s="226" customFormat="1" ht="26.25" customHeight="1" thickBot="1" x14ac:dyDescent="0.2">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13121</v>
      </c>
      <c r="AB126" s="800"/>
      <c r="AC126" s="800"/>
      <c r="AD126" s="800"/>
      <c r="AE126" s="801"/>
      <c r="AF126" s="802">
        <v>11157</v>
      </c>
      <c r="AG126" s="800"/>
      <c r="AH126" s="800"/>
      <c r="AI126" s="800"/>
      <c r="AJ126" s="801"/>
      <c r="AK126" s="802">
        <v>9351</v>
      </c>
      <c r="AL126" s="800"/>
      <c r="AM126" s="800"/>
      <c r="AN126" s="800"/>
      <c r="AO126" s="801"/>
      <c r="AP126" s="847">
        <v>0.2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484</v>
      </c>
      <c r="CQ126" s="770"/>
      <c r="CR126" s="770"/>
      <c r="CS126" s="770"/>
      <c r="CT126" s="770"/>
      <c r="CU126" s="770"/>
      <c r="CV126" s="770"/>
      <c r="CW126" s="770"/>
      <c r="CX126" s="770"/>
      <c r="CY126" s="770"/>
      <c r="CZ126" s="770"/>
      <c r="DA126" s="770"/>
      <c r="DB126" s="770"/>
      <c r="DC126" s="770"/>
      <c r="DD126" s="770"/>
      <c r="DE126" s="770"/>
      <c r="DF126" s="771"/>
      <c r="DG126" s="836" t="s">
        <v>436</v>
      </c>
      <c r="DH126" s="837"/>
      <c r="DI126" s="837"/>
      <c r="DJ126" s="837"/>
      <c r="DK126" s="837"/>
      <c r="DL126" s="837" t="s">
        <v>440</v>
      </c>
      <c r="DM126" s="837"/>
      <c r="DN126" s="837"/>
      <c r="DO126" s="837"/>
      <c r="DP126" s="837"/>
      <c r="DQ126" s="837" t="s">
        <v>230</v>
      </c>
      <c r="DR126" s="837"/>
      <c r="DS126" s="837"/>
      <c r="DT126" s="837"/>
      <c r="DU126" s="837"/>
      <c r="DV126" s="814" t="s">
        <v>427</v>
      </c>
      <c r="DW126" s="814"/>
      <c r="DX126" s="814"/>
      <c r="DY126" s="814"/>
      <c r="DZ126" s="815"/>
    </row>
    <row r="127" spans="1:130" s="226" customFormat="1" ht="26.25" customHeight="1" x14ac:dyDescent="0.15">
      <c r="A127" s="842"/>
      <c r="B127" s="843"/>
      <c r="C127" s="861" t="s">
        <v>485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436</v>
      </c>
      <c r="AB127" s="800"/>
      <c r="AC127" s="800"/>
      <c r="AD127" s="800"/>
      <c r="AE127" s="801"/>
      <c r="AF127" s="802" t="s">
        <v>436</v>
      </c>
      <c r="AG127" s="800"/>
      <c r="AH127" s="800"/>
      <c r="AI127" s="800"/>
      <c r="AJ127" s="801"/>
      <c r="AK127" s="802" t="s">
        <v>439</v>
      </c>
      <c r="AL127" s="800"/>
      <c r="AM127" s="800"/>
      <c r="AN127" s="800"/>
      <c r="AO127" s="801"/>
      <c r="AP127" s="847" t="s">
        <v>440</v>
      </c>
      <c r="AQ127" s="848"/>
      <c r="AR127" s="848"/>
      <c r="AS127" s="848"/>
      <c r="AT127" s="849"/>
      <c r="AU127" s="262"/>
      <c r="AV127" s="262"/>
      <c r="AW127" s="262"/>
      <c r="AX127" s="864" t="s">
        <v>486</v>
      </c>
      <c r="AY127" s="832"/>
      <c r="AZ127" s="832"/>
      <c r="BA127" s="832"/>
      <c r="BB127" s="832"/>
      <c r="BC127" s="832"/>
      <c r="BD127" s="832"/>
      <c r="BE127" s="833"/>
      <c r="BF127" s="831" t="s">
        <v>487</v>
      </c>
      <c r="BG127" s="832"/>
      <c r="BH127" s="832"/>
      <c r="BI127" s="832"/>
      <c r="BJ127" s="832"/>
      <c r="BK127" s="832"/>
      <c r="BL127" s="833"/>
      <c r="BM127" s="831" t="s">
        <v>488</v>
      </c>
      <c r="BN127" s="832"/>
      <c r="BO127" s="832"/>
      <c r="BP127" s="832"/>
      <c r="BQ127" s="832"/>
      <c r="BR127" s="832"/>
      <c r="BS127" s="833"/>
      <c r="BT127" s="831" t="s">
        <v>489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490</v>
      </c>
      <c r="CQ127" s="770"/>
      <c r="CR127" s="770"/>
      <c r="CS127" s="770"/>
      <c r="CT127" s="770"/>
      <c r="CU127" s="770"/>
      <c r="CV127" s="770"/>
      <c r="CW127" s="770"/>
      <c r="CX127" s="770"/>
      <c r="CY127" s="770"/>
      <c r="CZ127" s="770"/>
      <c r="DA127" s="770"/>
      <c r="DB127" s="770"/>
      <c r="DC127" s="770"/>
      <c r="DD127" s="770"/>
      <c r="DE127" s="770"/>
      <c r="DF127" s="771"/>
      <c r="DG127" s="836" t="s">
        <v>440</v>
      </c>
      <c r="DH127" s="837"/>
      <c r="DI127" s="837"/>
      <c r="DJ127" s="837"/>
      <c r="DK127" s="837"/>
      <c r="DL127" s="837" t="s">
        <v>230</v>
      </c>
      <c r="DM127" s="837"/>
      <c r="DN127" s="837"/>
      <c r="DO127" s="837"/>
      <c r="DP127" s="837"/>
      <c r="DQ127" s="837" t="s">
        <v>230</v>
      </c>
      <c r="DR127" s="837"/>
      <c r="DS127" s="837"/>
      <c r="DT127" s="837"/>
      <c r="DU127" s="837"/>
      <c r="DV127" s="814" t="s">
        <v>439</v>
      </c>
      <c r="DW127" s="814"/>
      <c r="DX127" s="814"/>
      <c r="DY127" s="814"/>
      <c r="DZ127" s="815"/>
    </row>
    <row r="128" spans="1:130" s="226" customFormat="1" ht="26.25" customHeight="1" thickBot="1" x14ac:dyDescent="0.2">
      <c r="A128" s="816" t="s">
        <v>491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492</v>
      </c>
      <c r="X128" s="818"/>
      <c r="Y128" s="818"/>
      <c r="Z128" s="819"/>
      <c r="AA128" s="820">
        <v>65933</v>
      </c>
      <c r="AB128" s="821"/>
      <c r="AC128" s="821"/>
      <c r="AD128" s="821"/>
      <c r="AE128" s="822"/>
      <c r="AF128" s="823">
        <v>68050</v>
      </c>
      <c r="AG128" s="821"/>
      <c r="AH128" s="821"/>
      <c r="AI128" s="821"/>
      <c r="AJ128" s="822"/>
      <c r="AK128" s="823">
        <v>56765</v>
      </c>
      <c r="AL128" s="821"/>
      <c r="AM128" s="821"/>
      <c r="AN128" s="821"/>
      <c r="AO128" s="822"/>
      <c r="AP128" s="824"/>
      <c r="AQ128" s="825"/>
      <c r="AR128" s="825"/>
      <c r="AS128" s="825"/>
      <c r="AT128" s="826"/>
      <c r="AU128" s="262"/>
      <c r="AV128" s="262"/>
      <c r="AW128" s="262"/>
      <c r="AX128" s="827" t="s">
        <v>493</v>
      </c>
      <c r="AY128" s="828"/>
      <c r="AZ128" s="828"/>
      <c r="BA128" s="828"/>
      <c r="BB128" s="828"/>
      <c r="BC128" s="828"/>
      <c r="BD128" s="828"/>
      <c r="BE128" s="829"/>
      <c r="BF128" s="806" t="s">
        <v>449</v>
      </c>
      <c r="BG128" s="807"/>
      <c r="BH128" s="807"/>
      <c r="BI128" s="807"/>
      <c r="BJ128" s="807"/>
      <c r="BK128" s="807"/>
      <c r="BL128" s="830"/>
      <c r="BM128" s="806">
        <v>13.92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494</v>
      </c>
      <c r="CQ128" s="748"/>
      <c r="CR128" s="748"/>
      <c r="CS128" s="748"/>
      <c r="CT128" s="748"/>
      <c r="CU128" s="748"/>
      <c r="CV128" s="748"/>
      <c r="CW128" s="748"/>
      <c r="CX128" s="748"/>
      <c r="CY128" s="748"/>
      <c r="CZ128" s="748"/>
      <c r="DA128" s="748"/>
      <c r="DB128" s="748"/>
      <c r="DC128" s="748"/>
      <c r="DD128" s="748"/>
      <c r="DE128" s="748"/>
      <c r="DF128" s="749"/>
      <c r="DG128" s="810" t="s">
        <v>449</v>
      </c>
      <c r="DH128" s="811"/>
      <c r="DI128" s="811"/>
      <c r="DJ128" s="811"/>
      <c r="DK128" s="811"/>
      <c r="DL128" s="811" t="s">
        <v>457</v>
      </c>
      <c r="DM128" s="811"/>
      <c r="DN128" s="811"/>
      <c r="DO128" s="811"/>
      <c r="DP128" s="811"/>
      <c r="DQ128" s="811" t="s">
        <v>457</v>
      </c>
      <c r="DR128" s="811"/>
      <c r="DS128" s="811"/>
      <c r="DT128" s="811"/>
      <c r="DU128" s="811"/>
      <c r="DV128" s="812" t="s">
        <v>449</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495</v>
      </c>
      <c r="X129" s="797"/>
      <c r="Y129" s="797"/>
      <c r="Z129" s="798"/>
      <c r="AA129" s="799">
        <v>7400720</v>
      </c>
      <c r="AB129" s="800"/>
      <c r="AC129" s="800"/>
      <c r="AD129" s="800"/>
      <c r="AE129" s="801"/>
      <c r="AF129" s="802">
        <v>7354607</v>
      </c>
      <c r="AG129" s="800"/>
      <c r="AH129" s="800"/>
      <c r="AI129" s="800"/>
      <c r="AJ129" s="801"/>
      <c r="AK129" s="802">
        <v>7381271</v>
      </c>
      <c r="AL129" s="800"/>
      <c r="AM129" s="800"/>
      <c r="AN129" s="800"/>
      <c r="AO129" s="801"/>
      <c r="AP129" s="803"/>
      <c r="AQ129" s="804"/>
      <c r="AR129" s="804"/>
      <c r="AS129" s="804"/>
      <c r="AT129" s="805"/>
      <c r="AU129" s="264"/>
      <c r="AV129" s="264"/>
      <c r="AW129" s="264"/>
      <c r="AX129" s="769" t="s">
        <v>496</v>
      </c>
      <c r="AY129" s="770"/>
      <c r="AZ129" s="770"/>
      <c r="BA129" s="770"/>
      <c r="BB129" s="770"/>
      <c r="BC129" s="770"/>
      <c r="BD129" s="770"/>
      <c r="BE129" s="771"/>
      <c r="BF129" s="789" t="s">
        <v>429</v>
      </c>
      <c r="BG129" s="790"/>
      <c r="BH129" s="790"/>
      <c r="BI129" s="790"/>
      <c r="BJ129" s="790"/>
      <c r="BK129" s="790"/>
      <c r="BL129" s="791"/>
      <c r="BM129" s="789">
        <v>18.920000000000002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498</v>
      </c>
      <c r="X130" s="797"/>
      <c r="Y130" s="797"/>
      <c r="Z130" s="798"/>
      <c r="AA130" s="799">
        <v>1362703</v>
      </c>
      <c r="AB130" s="800"/>
      <c r="AC130" s="800"/>
      <c r="AD130" s="800"/>
      <c r="AE130" s="801"/>
      <c r="AF130" s="802">
        <v>1382005</v>
      </c>
      <c r="AG130" s="800"/>
      <c r="AH130" s="800"/>
      <c r="AI130" s="800"/>
      <c r="AJ130" s="801"/>
      <c r="AK130" s="802">
        <v>1348320</v>
      </c>
      <c r="AL130" s="800"/>
      <c r="AM130" s="800"/>
      <c r="AN130" s="800"/>
      <c r="AO130" s="801"/>
      <c r="AP130" s="803"/>
      <c r="AQ130" s="804"/>
      <c r="AR130" s="804"/>
      <c r="AS130" s="804"/>
      <c r="AT130" s="805"/>
      <c r="AU130" s="264"/>
      <c r="AV130" s="264"/>
      <c r="AW130" s="264"/>
      <c r="AX130" s="769" t="s">
        <v>499</v>
      </c>
      <c r="AY130" s="770"/>
      <c r="AZ130" s="770"/>
      <c r="BA130" s="770"/>
      <c r="BB130" s="770"/>
      <c r="BC130" s="770"/>
      <c r="BD130" s="770"/>
      <c r="BE130" s="771"/>
      <c r="BF130" s="772">
        <v>14.4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500</v>
      </c>
      <c r="X131" s="780"/>
      <c r="Y131" s="780"/>
      <c r="Z131" s="781"/>
      <c r="AA131" s="782">
        <v>6038017</v>
      </c>
      <c r="AB131" s="783"/>
      <c r="AC131" s="783"/>
      <c r="AD131" s="783"/>
      <c r="AE131" s="784"/>
      <c r="AF131" s="785">
        <v>5972602</v>
      </c>
      <c r="AG131" s="783"/>
      <c r="AH131" s="783"/>
      <c r="AI131" s="783"/>
      <c r="AJ131" s="784"/>
      <c r="AK131" s="785">
        <v>6032951</v>
      </c>
      <c r="AL131" s="783"/>
      <c r="AM131" s="783"/>
      <c r="AN131" s="783"/>
      <c r="AO131" s="784"/>
      <c r="AP131" s="786"/>
      <c r="AQ131" s="787"/>
      <c r="AR131" s="787"/>
      <c r="AS131" s="787"/>
      <c r="AT131" s="788"/>
      <c r="AU131" s="264"/>
      <c r="AV131" s="264"/>
      <c r="AW131" s="264"/>
      <c r="AX131" s="747" t="s">
        <v>501</v>
      </c>
      <c r="AY131" s="748"/>
      <c r="AZ131" s="748"/>
      <c r="BA131" s="748"/>
      <c r="BB131" s="748"/>
      <c r="BC131" s="748"/>
      <c r="BD131" s="748"/>
      <c r="BE131" s="749"/>
      <c r="BF131" s="750">
        <v>145.19999999999999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503</v>
      </c>
      <c r="W132" s="760"/>
      <c r="X132" s="760"/>
      <c r="Y132" s="760"/>
      <c r="Z132" s="761"/>
      <c r="AA132" s="762">
        <v>14.986493080000001</v>
      </c>
      <c r="AB132" s="763"/>
      <c r="AC132" s="763"/>
      <c r="AD132" s="763"/>
      <c r="AE132" s="764"/>
      <c r="AF132" s="765">
        <v>15.083375719999999</v>
      </c>
      <c r="AG132" s="763"/>
      <c r="AH132" s="763"/>
      <c r="AI132" s="763"/>
      <c r="AJ132" s="764"/>
      <c r="AK132" s="765">
        <v>13.153048979999999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504</v>
      </c>
      <c r="W133" s="739"/>
      <c r="X133" s="739"/>
      <c r="Y133" s="739"/>
      <c r="Z133" s="740"/>
      <c r="AA133" s="741">
        <v>14.8</v>
      </c>
      <c r="AB133" s="742"/>
      <c r="AC133" s="742"/>
      <c r="AD133" s="742"/>
      <c r="AE133" s="743"/>
      <c r="AF133" s="741">
        <v>14.9</v>
      </c>
      <c r="AG133" s="742"/>
      <c r="AH133" s="742"/>
      <c r="AI133" s="742"/>
      <c r="AJ133" s="743"/>
      <c r="AK133" s="741">
        <v>14.4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lIHTbzruo+ikkl0+xs+YyPaqz4vQsknevK1nUNaP2eDzWzgmHcOcW/aNBSZk+6nDlXC+WVa3QcoD+AZtjDpoA==" saltValue="6IWu6onAQKZ1FGLEXYoe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tN7cUXKga4rdjiks39LwutEyQvTA/+NVvOvzYyous6nBhPyoHX5SbyQhtAhPuebytSQKS1embrlHf0UBcq0Q==" saltValue="Leh5V0AjIPTxrVh9JDPH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HKbjyqHCtX8SXFcf0WeHnYt1qHXF6F2S+JvxuZ25HYWlkqIf1xWP+0RLi6ux43W9en3qGH/FutQaec9lXB0Zw==" saltValue="uDjVK+fa/6xn5DoDENpn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513</v>
      </c>
      <c r="AL9" s="1169"/>
      <c r="AM9" s="1169"/>
      <c r="AN9" s="1170"/>
      <c r="AO9" s="292">
        <v>1928009</v>
      </c>
      <c r="AP9" s="292">
        <v>73194</v>
      </c>
      <c r="AQ9" s="293">
        <v>55995</v>
      </c>
      <c r="AR9" s="294">
        <v>30.7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514</v>
      </c>
      <c r="AL10" s="1169"/>
      <c r="AM10" s="1169"/>
      <c r="AN10" s="1170"/>
      <c r="AO10" s="295">
        <v>121536</v>
      </c>
      <c r="AP10" s="295">
        <v>4614</v>
      </c>
      <c r="AQ10" s="296">
        <v>5813</v>
      </c>
      <c r="AR10" s="297">
        <v>-20.6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515</v>
      </c>
      <c r="AL11" s="1169"/>
      <c r="AM11" s="1169"/>
      <c r="AN11" s="1170"/>
      <c r="AO11" s="295">
        <v>34591</v>
      </c>
      <c r="AP11" s="295">
        <v>1313</v>
      </c>
      <c r="AQ11" s="296">
        <v>8381</v>
      </c>
      <c r="AR11" s="297">
        <v>-84.3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516</v>
      </c>
      <c r="AL12" s="1169"/>
      <c r="AM12" s="1169"/>
      <c r="AN12" s="1170"/>
      <c r="AO12" s="295" t="s">
        <v>517</v>
      </c>
      <c r="AP12" s="295" t="s">
        <v>517</v>
      </c>
      <c r="AQ12" s="296">
        <v>170</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518</v>
      </c>
      <c r="AL13" s="1169"/>
      <c r="AM13" s="1169"/>
      <c r="AN13" s="1170"/>
      <c r="AO13" s="295" t="s">
        <v>517</v>
      </c>
      <c r="AP13" s="295" t="s">
        <v>517</v>
      </c>
      <c r="AQ13" s="296">
        <v>1</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519</v>
      </c>
      <c r="AL14" s="1169"/>
      <c r="AM14" s="1169"/>
      <c r="AN14" s="1170"/>
      <c r="AO14" s="295">
        <v>66344</v>
      </c>
      <c r="AP14" s="295">
        <v>2519</v>
      </c>
      <c r="AQ14" s="296">
        <v>2724</v>
      </c>
      <c r="AR14" s="297">
        <v>-7.5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520</v>
      </c>
      <c r="AL15" s="1169"/>
      <c r="AM15" s="1169"/>
      <c r="AN15" s="1170"/>
      <c r="AO15" s="295" t="s">
        <v>517</v>
      </c>
      <c r="AP15" s="295" t="s">
        <v>517</v>
      </c>
      <c r="AQ15" s="296">
        <v>1180</v>
      </c>
      <c r="AR15" s="297" t="s">
        <v>517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521</v>
      </c>
      <c r="AL16" s="1172"/>
      <c r="AM16" s="1172"/>
      <c r="AN16" s="1173"/>
      <c r="AO16" s="295">
        <v>-228712</v>
      </c>
      <c r="AP16" s="295">
        <v>-8683</v>
      </c>
      <c r="AQ16" s="296">
        <v>-5022</v>
      </c>
      <c r="AR16" s="297">
        <v>72.900000000000006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1921768</v>
      </c>
      <c r="AP17" s="295">
        <v>72957</v>
      </c>
      <c r="AQ17" s="296">
        <v>69242</v>
      </c>
      <c r="AR17" s="297">
        <v>5.4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526</v>
      </c>
      <c r="AL21" s="1166"/>
      <c r="AM21" s="1166"/>
      <c r="AN21" s="1167"/>
      <c r="AO21" s="307">
        <v>8.5</v>
      </c>
      <c r="AP21" s="308">
        <v>6.42</v>
      </c>
      <c r="AQ21" s="309">
        <v>2.08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527</v>
      </c>
      <c r="AL22" s="1166"/>
      <c r="AM22" s="1166"/>
      <c r="AN22" s="1167"/>
      <c r="AO22" s="312">
        <v>98.1</v>
      </c>
      <c r="AP22" s="313">
        <v>97.3</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532</v>
      </c>
      <c r="AL32" s="1157"/>
      <c r="AM32" s="1157"/>
      <c r="AN32" s="1158"/>
      <c r="AO32" s="322">
        <v>1404478</v>
      </c>
      <c r="AP32" s="322">
        <v>53319</v>
      </c>
      <c r="AQ32" s="323">
        <v>31321</v>
      </c>
      <c r="AR32" s="324">
        <v>70.2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533</v>
      </c>
      <c r="AL33" s="1157"/>
      <c r="AM33" s="1157"/>
      <c r="AN33" s="1158"/>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534</v>
      </c>
      <c r="AL34" s="1157"/>
      <c r="AM34" s="1157"/>
      <c r="AN34" s="1158"/>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535</v>
      </c>
      <c r="AL35" s="1157"/>
      <c r="AM35" s="1157"/>
      <c r="AN35" s="1158"/>
      <c r="AO35" s="322">
        <v>150217</v>
      </c>
      <c r="AP35" s="322">
        <v>5703</v>
      </c>
      <c r="AQ35" s="323">
        <v>9685</v>
      </c>
      <c r="AR35" s="324">
        <v>-41.1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536</v>
      </c>
      <c r="AL36" s="1157"/>
      <c r="AM36" s="1157"/>
      <c r="AN36" s="1158"/>
      <c r="AO36" s="322">
        <v>617437</v>
      </c>
      <c r="AP36" s="322">
        <v>23440</v>
      </c>
      <c r="AQ36" s="323">
        <v>2454</v>
      </c>
      <c r="AR36" s="324">
        <v>855.2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537</v>
      </c>
      <c r="AL37" s="1157"/>
      <c r="AM37" s="1157"/>
      <c r="AN37" s="1158"/>
      <c r="AO37" s="322">
        <v>26470</v>
      </c>
      <c r="AP37" s="322">
        <v>1005</v>
      </c>
      <c r="AQ37" s="323">
        <v>1182</v>
      </c>
      <c r="AR37" s="324">
        <v>-15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538</v>
      </c>
      <c r="AL38" s="1160"/>
      <c r="AM38" s="1160"/>
      <c r="AN38" s="1161"/>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539</v>
      </c>
      <c r="AL39" s="1160"/>
      <c r="AM39" s="1160"/>
      <c r="AN39" s="1161"/>
      <c r="AO39" s="322">
        <v>-56765</v>
      </c>
      <c r="AP39" s="322">
        <v>-2155</v>
      </c>
      <c r="AQ39" s="323">
        <v>-3213</v>
      </c>
      <c r="AR39" s="324">
        <v>-32.9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540</v>
      </c>
      <c r="AL40" s="1157"/>
      <c r="AM40" s="1157"/>
      <c r="AN40" s="1158"/>
      <c r="AO40" s="322">
        <v>-1348320</v>
      </c>
      <c r="AP40" s="322">
        <v>-51187</v>
      </c>
      <c r="AQ40" s="323">
        <v>-28480</v>
      </c>
      <c r="AR40" s="324">
        <v>79.7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793517</v>
      </c>
      <c r="AP41" s="322">
        <v>30125</v>
      </c>
      <c r="AQ41" s="323">
        <v>12950</v>
      </c>
      <c r="AR41" s="324">
        <v>132.6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508</v>
      </c>
      <c r="AN49" s="1151" t="s">
        <v>544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3271223</v>
      </c>
      <c r="AN51" s="344">
        <v>120288</v>
      </c>
      <c r="AO51" s="345">
        <v>38</v>
      </c>
      <c r="AP51" s="346">
        <v>53270</v>
      </c>
      <c r="AQ51" s="347">
        <v>13.8</v>
      </c>
      <c r="AR51" s="348">
        <v>24.2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732886</v>
      </c>
      <c r="AN52" s="352">
        <v>26949</v>
      </c>
      <c r="AO52" s="353">
        <v>-23.9</v>
      </c>
      <c r="AP52" s="354">
        <v>24316</v>
      </c>
      <c r="AQ52" s="355">
        <v>0.8</v>
      </c>
      <c r="AR52" s="356">
        <v>-24.7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2864667</v>
      </c>
      <c r="AN53" s="344">
        <v>106166</v>
      </c>
      <c r="AO53" s="345">
        <v>-11.7</v>
      </c>
      <c r="AP53" s="346">
        <v>53292</v>
      </c>
      <c r="AQ53" s="347">
        <v>0</v>
      </c>
      <c r="AR53" s="348">
        <v>-11.7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1557871</v>
      </c>
      <c r="AN54" s="352">
        <v>57735</v>
      </c>
      <c r="AO54" s="353">
        <v>114.2</v>
      </c>
      <c r="AP54" s="354">
        <v>28900</v>
      </c>
      <c r="AQ54" s="355">
        <v>18.899999999999999</v>
      </c>
      <c r="AR54" s="356">
        <v>95.3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1196676</v>
      </c>
      <c r="AN55" s="344">
        <v>44732</v>
      </c>
      <c r="AO55" s="345">
        <v>-57.9</v>
      </c>
      <c r="AP55" s="346">
        <v>49919</v>
      </c>
      <c r="AQ55" s="347">
        <v>-6.3</v>
      </c>
      <c r="AR55" s="348">
        <v>-51.6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582304</v>
      </c>
      <c r="AN56" s="352">
        <v>21767</v>
      </c>
      <c r="AO56" s="353">
        <v>-62.3</v>
      </c>
      <c r="AP56" s="354">
        <v>26398</v>
      </c>
      <c r="AQ56" s="355">
        <v>-8.6999999999999993</v>
      </c>
      <c r="AR56" s="356">
        <v>-53.6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971570</v>
      </c>
      <c r="AN57" s="344">
        <v>36560</v>
      </c>
      <c r="AO57" s="345">
        <v>-18.3</v>
      </c>
      <c r="AP57" s="346">
        <v>47738</v>
      </c>
      <c r="AQ57" s="347">
        <v>-4.4000000000000004</v>
      </c>
      <c r="AR57" s="348">
        <v>-13.9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433588</v>
      </c>
      <c r="AN58" s="352">
        <v>16316</v>
      </c>
      <c r="AO58" s="353">
        <v>-25</v>
      </c>
      <c r="AP58" s="354">
        <v>24937</v>
      </c>
      <c r="AQ58" s="355">
        <v>-5.5</v>
      </c>
      <c r="AR58" s="356">
        <v>-19.5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1227774</v>
      </c>
      <c r="AN59" s="344">
        <v>46611</v>
      </c>
      <c r="AO59" s="345">
        <v>27.5</v>
      </c>
      <c r="AP59" s="346">
        <v>52191</v>
      </c>
      <c r="AQ59" s="347">
        <v>9.3000000000000007</v>
      </c>
      <c r="AR59" s="348">
        <v>18.2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389722</v>
      </c>
      <c r="AN60" s="352">
        <v>14795</v>
      </c>
      <c r="AO60" s="353">
        <v>-9.3000000000000007</v>
      </c>
      <c r="AP60" s="354">
        <v>24843</v>
      </c>
      <c r="AQ60" s="355">
        <v>-0.4</v>
      </c>
      <c r="AR60" s="356">
        <v>-8.9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1906382</v>
      </c>
      <c r="AN61" s="359">
        <v>70871</v>
      </c>
      <c r="AO61" s="360">
        <v>-4.5</v>
      </c>
      <c r="AP61" s="361">
        <v>51282</v>
      </c>
      <c r="AQ61" s="362">
        <v>2.5</v>
      </c>
      <c r="AR61" s="348">
        <v>-7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739274</v>
      </c>
      <c r="AN62" s="352">
        <v>27512</v>
      </c>
      <c r="AO62" s="353">
        <v>-1.3</v>
      </c>
      <c r="AP62" s="354">
        <v>25879</v>
      </c>
      <c r="AQ62" s="355">
        <v>1</v>
      </c>
      <c r="AR62" s="356">
        <v>-2.2999999999999998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dJmzQX+FwXAXjqBzQRDA/adpVA6AYyJHE1rkv4IzfZkbplVARmNlC0lb1ssYO1jGaWlMIKBVS6OplTh+8kqJQ==" saltValue="+eZBKI1vbYP+MKU9+OWY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2VDF3v+yl2iHrD2emVWb9dyJxZAHrFkpq+9UDLr3EFPwydL+pUoz10sevvm1iRpccJAromvQZIbTMyOkAWKig==" saltValue="psymZTfBfxnQkdkK0tsx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l/4pTHKGljFtOGbFopcIAP9H6gbFFBkUAKOUIqQPjHyONh7v5lKkQcujlYk2Hg3BwPPEhPyCp7Kv52klkzS8w==" saltValue="Yv6nsvFEmsuNZNMS2JpV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74" t="s">
        <v>3</v>
      </c>
      <c r="D47" s="1174"/>
      <c r="E47" s="1175"/>
      <c r="F47" s="11">
        <v>11.99</v>
      </c>
      <c r="G47" s="12">
        <v>12.64</v>
      </c>
      <c r="H47" s="12">
        <v>13.65</v>
      </c>
      <c r="I47" s="12">
        <v>13.8</v>
      </c>
      <c r="J47" s="13">
        <v>13.75</v>
      </c>
    </row>
    <row r="48" spans="2:10" ht="57.75" customHeight="1" x14ac:dyDescent="0.15">
      <c r="B48" s="14"/>
      <c r="C48" s="1176" t="s">
        <v>4</v>
      </c>
      <c r="D48" s="1176"/>
      <c r="E48" s="1177"/>
      <c r="F48" s="15">
        <v>7.23</v>
      </c>
      <c r="G48" s="16">
        <v>3.51</v>
      </c>
      <c r="H48" s="16">
        <v>2.42</v>
      </c>
      <c r="I48" s="16">
        <v>2.4</v>
      </c>
      <c r="J48" s="17">
        <v>5.36</v>
      </c>
    </row>
    <row r="49" spans="2:10" ht="57.75" customHeight="1" thickBot="1" x14ac:dyDescent="0.2">
      <c r="B49" s="18"/>
      <c r="C49" s="1178" t="s">
        <v>5</v>
      </c>
      <c r="D49" s="1178"/>
      <c r="E49" s="1179"/>
      <c r="F49" s="19">
        <v>3.83</v>
      </c>
      <c r="G49" s="20" t="s">
        <v>565</v>
      </c>
      <c r="H49" s="20">
        <v>0.37</v>
      </c>
      <c r="I49" s="20">
        <v>2.34</v>
      </c>
      <c r="J49" s="21">
        <v>8.1300000000000008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Me3zZ/4pGqFEZOGpqb1+JrOpMCQzzDESUGQfNTHjylWV8943VxH5PlOImn8SJsUJOR+ZadDiCc0ZywueKlGMQ==" saltValue="MjoaCZFosSKP/mRn+63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2019-03-11T02:46:34Z</cp:lastPrinted>
  <dcterms:created xsi:type="dcterms:W3CDTF">2019-02-14T02:40:01Z</dcterms:created>
  <dcterms:modified xsi:type="dcterms:W3CDTF">2019-10-30T04:16:34Z</dcterms:modified>
</cp:coreProperties>
</file>