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市町村支援課\税政担当\交付税\決定関係③（事案報告・ＨＰ・報道発表）\ホームページ\R08\当初\"/>
    </mc:Choice>
  </mc:AlternateContent>
  <xr:revisionPtr revIDLastSave="0" documentId="13_ncr:1_{6CF90508-35C3-4EEB-BF59-AACBEB283E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8当初決定" sheetId="2" r:id="rId1"/>
  </sheets>
  <definedNames>
    <definedName name="_xlnm.Print_Area" localSheetId="0">'08当初決定'!$A$1:$H$27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F15" i="2" l="1"/>
  <c r="F21" i="2"/>
  <c r="F20" i="2"/>
  <c r="F19" i="2"/>
  <c r="F18" i="2"/>
  <c r="F17" i="2"/>
  <c r="F16" i="2"/>
  <c r="F14" i="2"/>
  <c r="F13" i="2"/>
  <c r="F12" i="2"/>
  <c r="F11" i="2"/>
  <c r="F10" i="2"/>
  <c r="F9" i="2"/>
  <c r="F8" i="2"/>
  <c r="F7" i="2"/>
  <c r="E7" i="2" l="1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C22" i="2"/>
  <c r="D22" i="2"/>
  <c r="H22" i="2"/>
  <c r="C23" i="2"/>
  <c r="D23" i="2"/>
  <c r="G23" i="2"/>
  <c r="H23" i="2"/>
  <c r="C25" i="2"/>
  <c r="D25" i="2"/>
  <c r="G25" i="2"/>
  <c r="H25" i="2"/>
  <c r="F23" i="2" l="1"/>
  <c r="F25" i="2"/>
  <c r="F22" i="2"/>
  <c r="E23" i="2"/>
  <c r="E22" i="2"/>
  <c r="E25" i="2"/>
</calcChain>
</file>

<file path=xl/sharedStrings.xml><?xml version="1.0" encoding="utf-8"?>
<sst xmlns="http://schemas.openxmlformats.org/spreadsheetml/2006/main" count="37" uniqueCount="36">
  <si>
    <t xml:space="preserve">                                    （単位：千円、％）</t>
  </si>
  <si>
    <t>本年度</t>
    <rPh sb="0" eb="1">
      <t>ホン</t>
    </rPh>
    <phoneticPr fontId="1"/>
  </si>
  <si>
    <t>前年度</t>
    <rPh sb="0" eb="1">
      <t>ゼン</t>
    </rPh>
    <phoneticPr fontId="1"/>
  </si>
  <si>
    <t>対前年度増減</t>
  </si>
  <si>
    <t>臨時財政対策債発行可能額</t>
  </si>
  <si>
    <t>決定額</t>
    <rPh sb="0" eb="2">
      <t>ケッテイ</t>
    </rPh>
    <phoneticPr fontId="1"/>
  </si>
  <si>
    <t>増減額</t>
  </si>
  <si>
    <t>増減率①</t>
  </si>
  <si>
    <t>本年度</t>
  </si>
  <si>
    <t>前年度</t>
  </si>
  <si>
    <t>　　Ｄ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</si>
  <si>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</si>
  <si>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</si>
  <si>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</si>
  <si>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</si>
  <si>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</si>
  <si>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</si>
  <si>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</si>
  <si>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</si>
  <si>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  <rPh sb="0" eb="2">
      <t>ナント</t>
    </rPh>
    <phoneticPr fontId="1"/>
  </si>
  <si>
    <t>射水市</t>
    <rPh sb="0" eb="3">
      <t>イミズシ</t>
    </rPh>
    <phoneticPr fontId="1"/>
  </si>
  <si>
    <t>舟橋村</t>
  </si>
  <si>
    <t>上市町</t>
  </si>
  <si>
    <t>立山町</t>
  </si>
  <si>
    <t>入善町</t>
  </si>
  <si>
    <t>朝日町</t>
  </si>
  <si>
    <t>市計</t>
  </si>
  <si>
    <t>町村計</t>
  </si>
  <si>
    <t>合  計</t>
  </si>
  <si>
    <t>Ｅ</t>
    <phoneticPr fontId="1"/>
  </si>
  <si>
    <t xml:space="preserve"> （当初）　Ｂ</t>
    <rPh sb="2" eb="4">
      <t>トウショ</t>
    </rPh>
    <phoneticPr fontId="1"/>
  </si>
  <si>
    <t>市町村名</t>
    <rPh sb="3" eb="4">
      <t>メイ</t>
    </rPh>
    <phoneticPr fontId="1"/>
  </si>
  <si>
    <t>　Ａ</t>
    <phoneticPr fontId="1"/>
  </si>
  <si>
    <t>（Ａ-Ｂ）   Ｃ</t>
    <phoneticPr fontId="1"/>
  </si>
  <si>
    <t>令和８年度　普通交付税決定額</t>
    <rPh sb="0" eb="2">
      <t>レイワ</t>
    </rPh>
    <phoneticPr fontId="1"/>
  </si>
  <si>
    <t>（令和８年 ７ 月24 日決定）</t>
    <rPh sb="1" eb="3">
      <t>レイワ</t>
    </rPh>
    <rPh sb="4" eb="5">
      <t>ネン</t>
    </rPh>
    <rPh sb="5" eb="6">
      <t>ヘイネン</t>
    </rPh>
    <rPh sb="8" eb="9">
      <t>ガツ</t>
    </rPh>
    <rPh sb="12" eb="13">
      <t>ニチ</t>
    </rPh>
    <rPh sb="13" eb="15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</si>
</sst>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 &quot;#,##0.0"/>
    <numFmt numFmtId="177" formatCode="#,##0;&quot;△ &quot;#,##0"/>
    <numFmt numFmtId="178" formatCode="#,##0.0;&quot;▲ &quot;#,##0.0"/>
    <numFmt numFmtId="179" formatCode="#,##0;&quot;▲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quotePrefix="1" applyFont="1" applyBorder="1" applyAlignment="1">
      <alignment horizontal="left"/>
    </xf>
    <xf numFmtId="0" fontId="3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quotePrefix="1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 shrinkToFit="1"/>
    </xf>
    <xf numFmtId="0" fontId="3" fillId="0" borderId="7" xfId="0" applyFont="1" applyBorder="1" applyAlignment="1" applyProtection="1">
      <alignment horizontal="center" shrinkToFit="1"/>
    </xf>
    <xf numFmtId="0" fontId="5" fillId="0" borderId="7" xfId="0" applyFont="1" applyBorder="1" applyAlignment="1" applyProtection="1">
      <alignment horizontal="center" shrinkToFi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 applyAlignment="1" applyProtection="1">
      <alignment horizontal="right"/>
    </xf>
    <xf numFmtId="0" fontId="3" fillId="0" borderId="8" xfId="0" quotePrefix="1" applyFont="1" applyBorder="1" applyAlignment="1" applyProtection="1">
      <alignment horizontal="right"/>
    </xf>
    <xf numFmtId="0" fontId="3" fillId="0" borderId="10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right"/>
    </xf>
    <xf numFmtId="37" fontId="3" fillId="0" borderId="4" xfId="0" applyNumberFormat="1" applyFont="1" applyBorder="1" applyProtection="1"/>
    <xf numFmtId="37" fontId="3" fillId="0" borderId="7" xfId="0" applyNumberFormat="1" applyFont="1" applyBorder="1" applyProtection="1"/>
    <xf numFmtId="176" fontId="3" fillId="0" borderId="7" xfId="0" applyNumberFormat="1" applyFont="1" applyBorder="1" applyProtection="1"/>
    <xf numFmtId="37" fontId="3" fillId="0" borderId="10" xfId="0" applyNumberFormat="1" applyFont="1" applyBorder="1" applyProtection="1"/>
    <xf numFmtId="37" fontId="3" fillId="0" borderId="11" xfId="1" applyNumberFormat="1" applyFont="1" applyBorder="1" applyProtection="1"/>
    <xf numFmtId="37" fontId="3" fillId="0" borderId="12" xfId="0" applyNumberFormat="1" applyFont="1" applyBorder="1" applyProtection="1"/>
    <xf numFmtId="177" fontId="3" fillId="0" borderId="5" xfId="0" applyNumberFormat="1" applyFont="1" applyBorder="1" applyProtection="1"/>
    <xf numFmtId="37" fontId="3" fillId="0" borderId="8" xfId="0" applyNumberFormat="1" applyFont="1" applyBorder="1" applyProtection="1"/>
    <xf numFmtId="9" fontId="3" fillId="0" borderId="10" xfId="0" applyNumberFormat="1" applyFont="1" applyBorder="1" applyProtection="1"/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37" fontId="3" fillId="0" borderId="7" xfId="1" applyNumberFormat="1" applyFont="1" applyBorder="1" applyProtection="1"/>
    <xf numFmtId="0" fontId="3" fillId="0" borderId="5" xfId="0" quotePrefix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37" fontId="3" fillId="0" borderId="10" xfId="1" applyNumberFormat="1" applyFont="1" applyBorder="1" applyProtection="1"/>
    <xf numFmtId="0" fontId="3" fillId="0" borderId="9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178" fontId="3" fillId="0" borderId="7" xfId="0" applyNumberFormat="1" applyFont="1" applyBorder="1" applyProtection="1"/>
    <xf numFmtId="178" fontId="3" fillId="0" borderId="11" xfId="0" applyNumberFormat="1" applyFont="1" applyBorder="1" applyProtection="1"/>
    <xf numFmtId="178" fontId="3" fillId="0" borderId="12" xfId="0" applyNumberFormat="1" applyFont="1" applyBorder="1" applyProtection="1"/>
    <xf numFmtId="178" fontId="3" fillId="0" borderId="6" xfId="0" applyNumberFormat="1" applyFont="1" applyBorder="1" applyProtection="1"/>
    <xf numFmtId="178" fontId="3" fillId="0" borderId="9" xfId="0" applyNumberFormat="1" applyFont="1" applyBorder="1" applyProtection="1"/>
    <xf numFmtId="179" fontId="3" fillId="0" borderId="4" xfId="0" applyNumberFormat="1" applyFont="1" applyBorder="1" applyProtection="1"/>
    <xf numFmtId="179" fontId="3" fillId="0" borderId="7" xfId="0" applyNumberFormat="1" applyFont="1" applyBorder="1" applyProtection="1"/>
    <xf numFmtId="179" fontId="3" fillId="0" borderId="10" xfId="0" applyNumberFormat="1" applyFont="1" applyBorder="1" applyProtection="1"/>
    <xf numFmtId="179" fontId="3" fillId="0" borderId="6" xfId="0" applyNumberFormat="1" applyFont="1" applyBorder="1" applyProtection="1"/>
    <xf numFmtId="179" fontId="3" fillId="0" borderId="9" xfId="0" applyNumberFormat="1" applyFont="1" applyBorder="1" applyProtection="1"/>
    <xf numFmtId="179" fontId="3" fillId="0" borderId="11" xfId="0" applyNumberFormat="1" applyFont="1" applyBorder="1" applyProtection="1"/>
    <xf numFmtId="179" fontId="3" fillId="0" borderId="12" xfId="0" applyNumberFormat="1" applyFont="1" applyBorder="1" applyProtection="1"/>
    <xf numFmtId="179" fontId="3" fillId="0" borderId="5" xfId="0" applyNumberFormat="1" applyFont="1" applyBorder="1" applyProtection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5" xfId="0" applyFont="1" applyBorder="1" applyAlignment="1" applyProtection="1">
      <alignment horizontal="center" shrinkToFit="1"/>
    </xf>
    <xf numFmtId="0" fontId="4" fillId="0" borderId="16" xfId="0" applyFont="1" applyBorder="1" applyAlignment="1" applyProtection="1">
      <alignment horizontal="center" shrinkToFit="1"/>
    </xf>
  </cellXfs>
  <cellStyles count="2">
    <cellStyle name="標準" xfId="0" builtinId="0"/>
    <cellStyle name="標準_決定通知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BreakPreview" zoomScaleNormal="90" zoomScaleSheetLayoutView="100" workbookViewId="0">
      <selection activeCell="G7" sqref="G7"/>
    </sheetView>
  </sheetViews>
  <sheetFormatPr defaultColWidth="13.36328125" defaultRowHeight="16" customHeight="1" x14ac:dyDescent="0.2"/>
  <cols>
    <col min="1" max="1" width="10.6328125" style="2" customWidth="1"/>
    <col min="2" max="2" width="3.36328125" style="5" customWidth="1"/>
    <col min="3" max="4" width="12.6328125" style="2" customWidth="1"/>
    <col min="5" max="5" width="13.6328125" style="2" customWidth="1"/>
    <col min="6" max="6" width="9.6328125" style="2" customWidth="1"/>
    <col min="7" max="8" width="11.6328125" style="2" customWidth="1"/>
    <col min="9" max="9" width="2.453125" style="2" customWidth="1"/>
    <col min="10" max="16384" width="13.36328125" style="2"/>
  </cols>
  <sheetData>
    <row r="1" spans="1:8" ht="16" customHeight="1" x14ac:dyDescent="0.2">
      <c r="A1" s="51" t="s">
        <v>34</v>
      </c>
      <c r="B1" s="1"/>
    </row>
    <row r="2" spans="1:8" ht="16" customHeight="1" x14ac:dyDescent="0.2">
      <c r="A2" s="3"/>
      <c r="B2" s="4"/>
      <c r="C2" s="3"/>
    </row>
    <row r="3" spans="1:8" ht="16" customHeight="1" x14ac:dyDescent="0.2">
      <c r="A3" s="5" t="s">
        <v>35</v>
      </c>
      <c r="C3" s="5"/>
      <c r="D3" s="6"/>
      <c r="E3" s="7"/>
      <c r="F3" s="8"/>
      <c r="H3" s="50" t="s">
        <v>0</v>
      </c>
    </row>
    <row r="4" spans="1:8" ht="17.25" customHeight="1" x14ac:dyDescent="0.2">
      <c r="A4" s="9"/>
      <c r="B4" s="10"/>
      <c r="C4" s="11" t="s">
        <v>1</v>
      </c>
      <c r="D4" s="11" t="s">
        <v>2</v>
      </c>
      <c r="E4" s="65" t="s">
        <v>3</v>
      </c>
      <c r="F4" s="66"/>
      <c r="G4" s="67" t="s">
        <v>4</v>
      </c>
      <c r="H4" s="68"/>
    </row>
    <row r="5" spans="1:8" ht="17.25" customHeight="1" x14ac:dyDescent="0.2">
      <c r="A5" s="12" t="s">
        <v>31</v>
      </c>
      <c r="B5" s="13"/>
      <c r="C5" s="14" t="s">
        <v>5</v>
      </c>
      <c r="D5" s="14" t="s">
        <v>5</v>
      </c>
      <c r="E5" s="15" t="s">
        <v>6</v>
      </c>
      <c r="F5" s="16" t="s">
        <v>7</v>
      </c>
      <c r="G5" s="17" t="s">
        <v>8</v>
      </c>
      <c r="H5" s="17" t="s">
        <v>9</v>
      </c>
    </row>
    <row r="6" spans="1:8" ht="17.25" customHeight="1" x14ac:dyDescent="0.2">
      <c r="A6" s="18"/>
      <c r="B6" s="19"/>
      <c r="C6" s="20" t="s">
        <v>32</v>
      </c>
      <c r="D6" s="20" t="s">
        <v>30</v>
      </c>
      <c r="E6" s="21" t="s">
        <v>33</v>
      </c>
      <c r="F6" s="22"/>
      <c r="G6" s="20" t="s">
        <v>10</v>
      </c>
      <c r="H6" s="23" t="s">
        <v>29</v>
      </c>
    </row>
    <row r="7" spans="1:8" ht="24" customHeight="1" x14ac:dyDescent="0.2">
      <c r="A7" s="33" t="s">
        <v>11</v>
      </c>
      <c r="B7" s="34"/>
      <c r="C7" s="35">
        <v>17280156</v>
      </c>
      <c r="D7" s="35">
        <v>18358927</v>
      </c>
      <c r="E7" s="57">
        <f t="shared" ref="E7:E23" si="0">C7-D7</f>
        <v>-1078771</v>
      </c>
      <c r="F7" s="55">
        <f>(C7/D7-1)*100</f>
        <v>-5.8760024482912288</v>
      </c>
      <c r="G7" s="24">
        <v>0</v>
      </c>
      <c r="H7" s="24">
        <v>0</v>
      </c>
    </row>
    <row r="8" spans="1:8" ht="24" customHeight="1" x14ac:dyDescent="0.2">
      <c r="A8" s="33" t="s">
        <v>12</v>
      </c>
      <c r="B8" s="34"/>
      <c r="C8" s="35">
        <v>9198396</v>
      </c>
      <c r="D8" s="35">
        <v>9399025</v>
      </c>
      <c r="E8" s="58">
        <f t="shared" si="0"/>
        <v>-200629</v>
      </c>
      <c r="F8" s="55">
        <f t="shared" ref="F8:F23" si="1">(C8/D8-1)*100</f>
        <v>-2.1345724689529</v>
      </c>
      <c r="G8" s="25">
        <v>0</v>
      </c>
      <c r="H8" s="25">
        <v>0</v>
      </c>
    </row>
    <row r="9" spans="1:8" ht="24" customHeight="1" x14ac:dyDescent="0.2">
      <c r="A9" s="33" t="s">
        <v>13</v>
      </c>
      <c r="B9" s="34"/>
      <c r="C9" s="35">
        <v>3124221</v>
      </c>
      <c r="D9" s="35">
        <v>3245202</v>
      </c>
      <c r="E9" s="58">
        <f t="shared" si="0"/>
        <v>-120981</v>
      </c>
      <c r="F9" s="55">
        <f t="shared" si="1"/>
        <v>-3.7279959768297899</v>
      </c>
      <c r="G9" s="25">
        <v>0</v>
      </c>
      <c r="H9" s="25">
        <v>0</v>
      </c>
    </row>
    <row r="10" spans="1:8" ht="24" customHeight="1" x14ac:dyDescent="0.2">
      <c r="A10" s="33" t="s">
        <v>14</v>
      </c>
      <c r="B10" s="34"/>
      <c r="C10" s="35">
        <v>6301021</v>
      </c>
      <c r="D10" s="35">
        <v>6027308</v>
      </c>
      <c r="E10" s="58">
        <f t="shared" si="0"/>
        <v>273713</v>
      </c>
      <c r="F10" s="55">
        <f t="shared" si="1"/>
        <v>4.5412147512620793</v>
      </c>
      <c r="G10" s="25">
        <v>0</v>
      </c>
      <c r="H10" s="25">
        <v>0</v>
      </c>
    </row>
    <row r="11" spans="1:8" ht="24" customHeight="1" x14ac:dyDescent="0.2">
      <c r="A11" s="33" t="s">
        <v>15</v>
      </c>
      <c r="B11" s="34"/>
      <c r="C11" s="35">
        <v>2071350</v>
      </c>
      <c r="D11" s="35">
        <v>2147673</v>
      </c>
      <c r="E11" s="58">
        <f t="shared" si="0"/>
        <v>-76323</v>
      </c>
      <c r="F11" s="55">
        <f t="shared" si="1"/>
        <v>-3.5537532948451633</v>
      </c>
      <c r="G11" s="25">
        <v>0</v>
      </c>
      <c r="H11" s="25">
        <v>0</v>
      </c>
    </row>
    <row r="12" spans="1:8" ht="24" customHeight="1" x14ac:dyDescent="0.2">
      <c r="A12" s="33" t="s">
        <v>16</v>
      </c>
      <c r="B12" s="34"/>
      <c r="C12" s="35">
        <v>4136588</v>
      </c>
      <c r="D12" s="35">
        <v>4188852</v>
      </c>
      <c r="E12" s="58">
        <f t="shared" si="0"/>
        <v>-52264</v>
      </c>
      <c r="F12" s="55">
        <f t="shared" si="1"/>
        <v>-1.2476926852512338</v>
      </c>
      <c r="G12" s="25">
        <v>0</v>
      </c>
      <c r="H12" s="25">
        <v>0</v>
      </c>
    </row>
    <row r="13" spans="1:8" ht="24" customHeight="1" x14ac:dyDescent="0.2">
      <c r="A13" s="36" t="s">
        <v>17</v>
      </c>
      <c r="B13" s="34"/>
      <c r="C13" s="35">
        <v>4964033</v>
      </c>
      <c r="D13" s="35">
        <v>5004125</v>
      </c>
      <c r="E13" s="58">
        <f t="shared" si="0"/>
        <v>-40092</v>
      </c>
      <c r="F13" s="55">
        <f t="shared" si="1"/>
        <v>-0.80117902730247881</v>
      </c>
      <c r="G13" s="25">
        <v>0</v>
      </c>
      <c r="H13" s="25">
        <v>0</v>
      </c>
    </row>
    <row r="14" spans="1:8" s="5" customFormat="1" ht="24" customHeight="1" x14ac:dyDescent="0.2">
      <c r="A14" s="33" t="s">
        <v>18</v>
      </c>
      <c r="B14" s="37"/>
      <c r="C14" s="35">
        <v>3548352</v>
      </c>
      <c r="D14" s="35">
        <v>3588341</v>
      </c>
      <c r="E14" s="58">
        <f t="shared" si="0"/>
        <v>-39989</v>
      </c>
      <c r="F14" s="55">
        <f t="shared" si="1"/>
        <v>-1.1144147114223513</v>
      </c>
      <c r="G14" s="25">
        <v>0</v>
      </c>
      <c r="H14" s="25">
        <v>0</v>
      </c>
    </row>
    <row r="15" spans="1:8" ht="24" customHeight="1" x14ac:dyDescent="0.2">
      <c r="A15" s="33" t="s">
        <v>19</v>
      </c>
      <c r="B15" s="37"/>
      <c r="C15" s="35">
        <v>12551611</v>
      </c>
      <c r="D15" s="35">
        <v>12437786</v>
      </c>
      <c r="E15" s="58">
        <f t="shared" si="0"/>
        <v>113825</v>
      </c>
      <c r="F15" s="55">
        <f>(C15/D15-1)*100</f>
        <v>0.91515483543453957</v>
      </c>
      <c r="G15" s="25">
        <v>0</v>
      </c>
      <c r="H15" s="25">
        <v>0</v>
      </c>
    </row>
    <row r="16" spans="1:8" ht="24" customHeight="1" x14ac:dyDescent="0.2">
      <c r="A16" s="38" t="s">
        <v>20</v>
      </c>
      <c r="B16" s="39"/>
      <c r="C16" s="40">
        <v>8208715</v>
      </c>
      <c r="D16" s="40">
        <v>8663603</v>
      </c>
      <c r="E16" s="59">
        <f t="shared" si="0"/>
        <v>-454888</v>
      </c>
      <c r="F16" s="56">
        <f t="shared" si="1"/>
        <v>-5.2505637665991811</v>
      </c>
      <c r="G16" s="27">
        <v>0</v>
      </c>
      <c r="H16" s="27">
        <v>0</v>
      </c>
    </row>
    <row r="17" spans="1:8" ht="24" customHeight="1" x14ac:dyDescent="0.2">
      <c r="A17" s="33" t="s">
        <v>21</v>
      </c>
      <c r="B17" s="34"/>
      <c r="C17" s="35">
        <v>978223</v>
      </c>
      <c r="D17" s="35">
        <v>982372</v>
      </c>
      <c r="E17" s="60">
        <f t="shared" si="0"/>
        <v>-4149</v>
      </c>
      <c r="F17" s="55">
        <f t="shared" si="1"/>
        <v>-0.42234509941244669</v>
      </c>
      <c r="G17" s="25">
        <v>0</v>
      </c>
      <c r="H17" s="25">
        <v>0</v>
      </c>
    </row>
    <row r="18" spans="1:8" ht="24" customHeight="1" x14ac:dyDescent="0.2">
      <c r="A18" s="33" t="s">
        <v>22</v>
      </c>
      <c r="B18" s="34"/>
      <c r="C18" s="35">
        <v>3269953</v>
      </c>
      <c r="D18" s="35">
        <v>3200757</v>
      </c>
      <c r="E18" s="60">
        <f t="shared" si="0"/>
        <v>69196</v>
      </c>
      <c r="F18" s="55">
        <f t="shared" si="1"/>
        <v>2.1618635841458733</v>
      </c>
      <c r="G18" s="25">
        <v>0</v>
      </c>
      <c r="H18" s="25">
        <v>0</v>
      </c>
    </row>
    <row r="19" spans="1:8" ht="24" customHeight="1" x14ac:dyDescent="0.2">
      <c r="A19" s="38" t="s">
        <v>23</v>
      </c>
      <c r="B19" s="41"/>
      <c r="C19" s="40">
        <v>3894695</v>
      </c>
      <c r="D19" s="40">
        <v>3760963</v>
      </c>
      <c r="E19" s="61">
        <f t="shared" si="0"/>
        <v>133732</v>
      </c>
      <c r="F19" s="56">
        <f t="shared" si="1"/>
        <v>3.5557914289505055</v>
      </c>
      <c r="G19" s="27">
        <v>0</v>
      </c>
      <c r="H19" s="27">
        <v>0</v>
      </c>
    </row>
    <row r="20" spans="1:8" ht="24" customHeight="1" x14ac:dyDescent="0.2">
      <c r="A20" s="33" t="s">
        <v>24</v>
      </c>
      <c r="B20" s="34"/>
      <c r="C20" s="35">
        <v>3103836</v>
      </c>
      <c r="D20" s="35">
        <v>3186980</v>
      </c>
      <c r="E20" s="60">
        <f t="shared" si="0"/>
        <v>-83144</v>
      </c>
      <c r="F20" s="55">
        <f t="shared" si="1"/>
        <v>-2.6088648187312158</v>
      </c>
      <c r="G20" s="25">
        <v>0</v>
      </c>
      <c r="H20" s="25">
        <v>0</v>
      </c>
    </row>
    <row r="21" spans="1:8" ht="24" customHeight="1" thickBot="1" x14ac:dyDescent="0.25">
      <c r="A21" s="33" t="s">
        <v>25</v>
      </c>
      <c r="B21" s="34"/>
      <c r="C21" s="35">
        <v>3194934</v>
      </c>
      <c r="D21" s="35">
        <v>3206575</v>
      </c>
      <c r="E21" s="60">
        <f t="shared" si="0"/>
        <v>-11641</v>
      </c>
      <c r="F21" s="55">
        <f t="shared" si="1"/>
        <v>-0.36303532585391096</v>
      </c>
      <c r="G21" s="25">
        <v>0</v>
      </c>
      <c r="H21" s="25">
        <v>0</v>
      </c>
    </row>
    <row r="22" spans="1:8" ht="24" customHeight="1" thickTop="1" x14ac:dyDescent="0.2">
      <c r="A22" s="42" t="s">
        <v>26</v>
      </c>
      <c r="B22" s="43"/>
      <c r="C22" s="28">
        <f>SUM(C7:C16)</f>
        <v>71384443</v>
      </c>
      <c r="D22" s="28">
        <f>SUM(D7:D16)</f>
        <v>73060842</v>
      </c>
      <c r="E22" s="62">
        <f t="shared" si="0"/>
        <v>-1676399</v>
      </c>
      <c r="F22" s="53">
        <f t="shared" si="1"/>
        <v>-2.2945246100503414</v>
      </c>
      <c r="G22" s="28">
        <f>SUM(G7:G16)</f>
        <v>0</v>
      </c>
      <c r="H22" s="28">
        <f>SUM(H7:H16)</f>
        <v>0</v>
      </c>
    </row>
    <row r="23" spans="1:8" ht="24" customHeight="1" x14ac:dyDescent="0.2">
      <c r="A23" s="44" t="s">
        <v>27</v>
      </c>
      <c r="B23" s="45"/>
      <c r="C23" s="29">
        <f>SUM(C17:C21)</f>
        <v>14441641</v>
      </c>
      <c r="D23" s="29">
        <f>SUM(D17:D21)</f>
        <v>14337647</v>
      </c>
      <c r="E23" s="63">
        <f t="shared" si="0"/>
        <v>103994</v>
      </c>
      <c r="F23" s="54">
        <f t="shared" si="1"/>
        <v>0.72532124692425981</v>
      </c>
      <c r="G23" s="29">
        <f>SUM(G17:G21)</f>
        <v>0</v>
      </c>
      <c r="H23" s="29">
        <f>SUM(H17:H21)</f>
        <v>0</v>
      </c>
    </row>
    <row r="24" spans="1:8" ht="24" customHeight="1" x14ac:dyDescent="0.2">
      <c r="A24" s="46"/>
      <c r="B24" s="47"/>
      <c r="C24" s="25"/>
      <c r="D24" s="25"/>
      <c r="E24" s="30"/>
      <c r="F24" s="26"/>
      <c r="G24" s="25"/>
      <c r="H24" s="25"/>
    </row>
    <row r="25" spans="1:8" ht="24" customHeight="1" x14ac:dyDescent="0.2">
      <c r="A25" s="33" t="s">
        <v>28</v>
      </c>
      <c r="B25" s="37"/>
      <c r="C25" s="25">
        <f>SUM(C7:C21)</f>
        <v>85826084</v>
      </c>
      <c r="D25" s="25">
        <f>SUM(D7:D21)</f>
        <v>87398489</v>
      </c>
      <c r="E25" s="64">
        <f>SUM(E7:E21)</f>
        <v>-1572405</v>
      </c>
      <c r="F25" s="52">
        <f>(C25/D25-1)*100</f>
        <v>-1.7991214928212318</v>
      </c>
      <c r="G25" s="25">
        <f>SUM(G7:G21)</f>
        <v>0</v>
      </c>
      <c r="H25" s="25">
        <f>SUM(H7:H21)</f>
        <v>0</v>
      </c>
    </row>
    <row r="26" spans="1:8" ht="24" customHeight="1" x14ac:dyDescent="0.2">
      <c r="A26" s="48"/>
      <c r="B26" s="49"/>
      <c r="C26" s="27"/>
      <c r="D26" s="27"/>
      <c r="E26" s="31"/>
      <c r="F26" s="32"/>
      <c r="G26" s="27"/>
      <c r="H26" s="27"/>
    </row>
    <row r="27" spans="1:8" ht="16" customHeight="1" x14ac:dyDescent="0.2">
      <c r="A27" s="5"/>
      <c r="C27" s="5"/>
      <c r="D27" s="5"/>
      <c r="E27" s="5"/>
      <c r="F27" s="5"/>
    </row>
  </sheetData>
  <mergeCells count="2">
    <mergeCell ref="E4:F4"/>
    <mergeCell ref="G4:H4"/>
  </mergeCells>
  <phoneticPr fontId="1"/>
  <printOptions horizontalCentered="1"/>
  <pageMargins left="0.78740157480314965" right="0.31496062992125984" top="0.98425196850393704" bottom="0.98425196850393704" header="0.55118110236220474" footer="0.51181102362204722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08当初決定</vt:lpstr>
      <vt:lpstr>'08当初決定'!Print_Area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税政係</dc:creator>
  <cp:lastModifiedBy>河原　好太郎</cp:lastModifiedBy>
  <cp:lastPrinted>2024-07-30T00:45:34Z</cp:lastPrinted>
  <dcterms:created xsi:type="dcterms:W3CDTF">2006-12-11T05:43:46Z</dcterms:created>
  <dcterms:modified xsi:type="dcterms:W3CDTF">2026-07-29T00:28:49Z</dcterms:modified>
</cp:coreProperties>
</file>