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work2024_wada\ryousuiki_shiji_houkokusyo\"/>
    </mc:Choice>
  </mc:AlternateContent>
  <xr:revisionPtr revIDLastSave="0" documentId="13_ncr:1_{1338420E-9662-4E4E-BF84-D0CF089BAB6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4" sheetId="1" r:id="rId1"/>
    <sheet name="5" sheetId="2" r:id="rId2"/>
    <sheet name="6" sheetId="3" r:id="rId3"/>
    <sheet name="7" sheetId="4" r:id="rId4"/>
    <sheet name="8" sheetId="5" r:id="rId5"/>
    <sheet name="9" sheetId="6" r:id="rId6"/>
    <sheet name="10" sheetId="7" r:id="rId7"/>
    <sheet name="11" sheetId="8" r:id="rId8"/>
    <sheet name="12" sheetId="9" r:id="rId9"/>
    <sheet name="1" sheetId="10" r:id="rId10"/>
    <sheet name="2" sheetId="11" r:id="rId11"/>
    <sheet name="3" sheetId="12" r:id="rId12"/>
  </sheets>
  <definedNames>
    <definedName name="_xlnm.Print_Area" localSheetId="9">'1'!$A$1:$S$37</definedName>
    <definedName name="_xlnm.Print_Area" localSheetId="6">'10'!$A$1:$S$37</definedName>
    <definedName name="_xlnm.Print_Area" localSheetId="7">'11'!$A$1:$S$37</definedName>
    <definedName name="_xlnm.Print_Area" localSheetId="8">'12'!$A$1:$S$37</definedName>
    <definedName name="_xlnm.Print_Area" localSheetId="10">'2'!$A$1:$S$37</definedName>
    <definedName name="_xlnm.Print_Area" localSheetId="11">'3'!$A$1:$S$37</definedName>
    <definedName name="_xlnm.Print_Area" localSheetId="0">'4'!$A$1:$S$37</definedName>
    <definedName name="_xlnm.Print_Area" localSheetId="1">'5'!$A$1:$S$37</definedName>
    <definedName name="_xlnm.Print_Area" localSheetId="2">'6'!$A$1:$S$37</definedName>
    <definedName name="_xlnm.Print_Area" localSheetId="3">'7'!$A$1:$S$37</definedName>
    <definedName name="_xlnm.Print_Area" localSheetId="4">'8'!$A$1:$S$37</definedName>
    <definedName name="_xlnm.Print_Area" localSheetId="5">'9'!$A$1:$S$37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2" l="1"/>
  <c r="U14" i="11"/>
  <c r="U14" i="10"/>
  <c r="U14" i="9"/>
  <c r="U14" i="8"/>
  <c r="U14" i="7"/>
  <c r="U14" i="6"/>
  <c r="U14" i="5"/>
  <c r="U14" i="4"/>
  <c r="U14" i="3"/>
  <c r="E18" i="1"/>
  <c r="X33" i="1"/>
  <c r="G18" i="1" s="1"/>
  <c r="I18" i="1"/>
  <c r="X31" i="1"/>
  <c r="C28" i="1" s="1"/>
  <c r="U14" i="2"/>
  <c r="O20" i="1"/>
  <c r="O21" i="1" s="1"/>
  <c r="N27" i="1" s="1"/>
  <c r="K20" i="1"/>
  <c r="K21" i="1" s="1"/>
  <c r="N26" i="1" s="1"/>
  <c r="C26" i="1"/>
  <c r="G19" i="2" a="1"/>
  <c r="K19" i="9" a="1"/>
  <c r="K19" i="7" a="1"/>
  <c r="O19" i="12" a="1"/>
  <c r="O19" i="5" a="1"/>
  <c r="O19" i="11" a="1"/>
  <c r="O19" i="9" a="1"/>
  <c r="D14" i="2" a="1"/>
  <c r="O19" i="6" a="1"/>
  <c r="K19" i="3" a="1"/>
  <c r="M10" i="2" a="1"/>
  <c r="K19" i="12" a="1"/>
  <c r="K7" i="2" a="1"/>
  <c r="K19" i="8" a="1"/>
  <c r="K19" i="4" a="1"/>
  <c r="K19" i="6" a="1"/>
  <c r="O19" i="10" a="1"/>
  <c r="E19" i="2" a="1"/>
  <c r="O19" i="7" a="1"/>
  <c r="M1" i="2" a="1"/>
  <c r="C27" i="2" a="1"/>
  <c r="K19" i="2" a="1"/>
  <c r="K19" i="11" a="1"/>
  <c r="N1" i="2" a="1"/>
  <c r="O19" i="8" a="1"/>
  <c r="K6" i="2" a="1"/>
  <c r="H21" i="2" a="1"/>
  <c r="I19" i="2" a="1"/>
  <c r="O19" i="3" a="1"/>
  <c r="M9" i="2" a="1"/>
  <c r="O19" i="4" a="1"/>
  <c r="O19" i="2" a="1"/>
  <c r="K19" i="10" a="1"/>
  <c r="E14" i="2" a="1"/>
  <c r="K19" i="5" a="1"/>
  <c r="N1" i="2" l="1"/>
  <c r="M10" i="2"/>
  <c r="K6" i="2"/>
  <c r="D14" i="2"/>
  <c r="K7" i="2"/>
  <c r="E14" i="2"/>
  <c r="M1" i="2"/>
  <c r="M9" i="2"/>
  <c r="E19" i="2"/>
  <c r="I19" i="2"/>
  <c r="K19" i="8"/>
  <c r="K19" i="9"/>
  <c r="O19" i="12"/>
  <c r="O19" i="4"/>
  <c r="O19" i="7"/>
  <c r="K19" i="12"/>
  <c r="K19" i="4"/>
  <c r="K19" i="7"/>
  <c r="O19" i="10"/>
  <c r="O20" i="10" s="1"/>
  <c r="O21" i="10" s="1"/>
  <c r="N27" i="10" s="1"/>
  <c r="O19" i="2"/>
  <c r="O19" i="5"/>
  <c r="O19" i="3"/>
  <c r="K19" i="6"/>
  <c r="K19" i="2"/>
  <c r="K20" i="2" s="1"/>
  <c r="K19" i="5"/>
  <c r="O19" i="8"/>
  <c r="O19" i="11"/>
  <c r="G19" i="2"/>
  <c r="K19" i="10"/>
  <c r="K19" i="11"/>
  <c r="K19" i="3"/>
  <c r="O19" i="6"/>
  <c r="O20" i="6" s="1"/>
  <c r="O21" i="6" s="1"/>
  <c r="N27" i="6" s="1"/>
  <c r="O19" i="9"/>
  <c r="H21" i="2"/>
  <c r="C27" i="2"/>
  <c r="O20" i="12"/>
  <c r="O21" i="12" s="1"/>
  <c r="N27" i="12" s="1"/>
  <c r="K20" i="10"/>
  <c r="K21" i="10" s="1"/>
  <c r="N26" i="10" s="1"/>
  <c r="O20" i="9"/>
  <c r="O21" i="9" s="1"/>
  <c r="N27" i="9" s="1"/>
  <c r="K20" i="8"/>
  <c r="K21" i="8" s="1"/>
  <c r="N26" i="8" s="1"/>
  <c r="K20" i="7"/>
  <c r="K21" i="7" s="1"/>
  <c r="N26" i="7" s="1"/>
  <c r="O20" i="5"/>
  <c r="O21" i="5" s="1"/>
  <c r="N27" i="5" s="1"/>
  <c r="O20" i="3"/>
  <c r="O21" i="3" s="1"/>
  <c r="N27" i="3" s="1"/>
  <c r="X32" i="1"/>
  <c r="I18" i="2"/>
  <c r="E18" i="2"/>
  <c r="N28" i="1"/>
  <c r="M1" i="3" a="1"/>
  <c r="E14" i="3" a="1"/>
  <c r="H21" i="3" a="1"/>
  <c r="C27" i="3" a="1"/>
  <c r="I19" i="3" a="1"/>
  <c r="E19" i="3" a="1"/>
  <c r="K6" i="3" a="1"/>
  <c r="N1" i="3" a="1"/>
  <c r="K7" i="3" a="1"/>
  <c r="M10" i="3" a="1"/>
  <c r="D14" i="3" a="1"/>
  <c r="M9" i="3" a="1"/>
  <c r="M9" i="3" l="1"/>
  <c r="C27" i="3"/>
  <c r="M1" i="3"/>
  <c r="K6" i="3"/>
  <c r="H21" i="3"/>
  <c r="E14" i="3"/>
  <c r="M10" i="3"/>
  <c r="D14" i="3"/>
  <c r="K7" i="3"/>
  <c r="N1" i="3"/>
  <c r="I19" i="3"/>
  <c r="I18" i="3" s="1"/>
  <c r="E19" i="3"/>
  <c r="E18" i="3" s="1"/>
  <c r="K20" i="12"/>
  <c r="K21" i="12" s="1"/>
  <c r="N26" i="12" s="1"/>
  <c r="N28" i="12" s="1"/>
  <c r="K20" i="11"/>
  <c r="K21" i="11" s="1"/>
  <c r="N26" i="11" s="1"/>
  <c r="O20" i="11"/>
  <c r="O21" i="11" s="1"/>
  <c r="N27" i="11" s="1"/>
  <c r="N28" i="10"/>
  <c r="K20" i="9"/>
  <c r="K21" i="9" s="1"/>
  <c r="N26" i="9" s="1"/>
  <c r="N28" i="9" s="1"/>
  <c r="O20" i="8"/>
  <c r="O21" i="8" s="1"/>
  <c r="N27" i="8" s="1"/>
  <c r="N28" i="8" s="1"/>
  <c r="O20" i="7"/>
  <c r="O21" i="7" s="1"/>
  <c r="N27" i="7" s="1"/>
  <c r="N28" i="7" s="1"/>
  <c r="K20" i="6"/>
  <c r="K21" i="6" s="1"/>
  <c r="N26" i="6" s="1"/>
  <c r="N28" i="6" s="1"/>
  <c r="K20" i="5"/>
  <c r="K21" i="5" s="1"/>
  <c r="N26" i="5" s="1"/>
  <c r="N28" i="5" s="1"/>
  <c r="O20" i="4"/>
  <c r="O21" i="4" s="1"/>
  <c r="N27" i="4" s="1"/>
  <c r="K20" i="4"/>
  <c r="K21" i="4" s="1"/>
  <c r="N26" i="4" s="1"/>
  <c r="K20" i="3"/>
  <c r="K21" i="3" s="1"/>
  <c r="N26" i="3" s="1"/>
  <c r="N28" i="3" s="1"/>
  <c r="K21" i="2"/>
  <c r="N26" i="2" s="1"/>
  <c r="O20" i="2"/>
  <c r="O21" i="2" s="1"/>
  <c r="N27" i="2" s="1"/>
  <c r="X33" i="2"/>
  <c r="G18" i="2" s="1"/>
  <c r="X31" i="2"/>
  <c r="C26" i="2"/>
  <c r="C27" i="4" a="1"/>
  <c r="M1" i="4" a="1"/>
  <c r="M9" i="4" a="1"/>
  <c r="N1" i="4" a="1"/>
  <c r="G19" i="3" a="1"/>
  <c r="E14" i="4" a="1"/>
  <c r="M10" i="4" a="1"/>
  <c r="E19" i="4" a="1"/>
  <c r="I19" i="4" a="1"/>
  <c r="K6" i="4" a="1"/>
  <c r="D14" i="4" a="1"/>
  <c r="H21" i="4" a="1"/>
  <c r="K7" i="4" a="1"/>
  <c r="D14" i="4" l="1"/>
  <c r="K6" i="4"/>
  <c r="M10" i="4"/>
  <c r="M1" i="4"/>
  <c r="N1" i="4"/>
  <c r="E14" i="4"/>
  <c r="C27" i="4"/>
  <c r="K7" i="4"/>
  <c r="H21" i="4"/>
  <c r="M9" i="4"/>
  <c r="I19" i="4"/>
  <c r="I18" i="4" s="1"/>
  <c r="G19" i="3"/>
  <c r="G18" i="3" s="1"/>
  <c r="E19" i="4"/>
  <c r="E18" i="4" s="1"/>
  <c r="X32" i="2"/>
  <c r="N28" i="11"/>
  <c r="N28" i="4"/>
  <c r="C26" i="3"/>
  <c r="X31" i="3"/>
  <c r="C28" i="3" s="1"/>
  <c r="C28" i="2"/>
  <c r="E19" i="5" a="1"/>
  <c r="K6" i="5" a="1"/>
  <c r="N1" i="5" a="1"/>
  <c r="G19" i="4" a="1"/>
  <c r="E14" i="5" a="1"/>
  <c r="M10" i="5" a="1"/>
  <c r="K7" i="5" a="1"/>
  <c r="D14" i="5" a="1"/>
  <c r="H21" i="5" a="1"/>
  <c r="M9" i="5" a="1"/>
  <c r="C27" i="5" a="1"/>
  <c r="M1" i="5" a="1"/>
  <c r="I19" i="5" a="1"/>
  <c r="K7" i="5" l="1"/>
  <c r="M1" i="5"/>
  <c r="C27" i="5"/>
  <c r="M10" i="5"/>
  <c r="M9" i="5"/>
  <c r="E14" i="5"/>
  <c r="K6" i="5"/>
  <c r="H21" i="5"/>
  <c r="N1" i="5"/>
  <c r="D14" i="5"/>
  <c r="C26" i="4"/>
  <c r="I19" i="5"/>
  <c r="I18" i="5" s="1"/>
  <c r="G19" i="4"/>
  <c r="X32" i="3"/>
  <c r="E19" i="5"/>
  <c r="E18" i="5" s="1"/>
  <c r="X33" i="3"/>
  <c r="X31" i="4"/>
  <c r="C28" i="4" s="1"/>
  <c r="N28" i="2"/>
  <c r="D14" i="6" a="1"/>
  <c r="M9" i="6" a="1"/>
  <c r="K7" i="6" a="1"/>
  <c r="E14" i="6" a="1"/>
  <c r="M10" i="6" a="1"/>
  <c r="M1" i="6" a="1"/>
  <c r="C27" i="6" a="1"/>
  <c r="N1" i="6" a="1"/>
  <c r="K6" i="6" a="1"/>
  <c r="E19" i="6" a="1"/>
  <c r="H21" i="6" a="1"/>
  <c r="I19" i="6" a="1"/>
  <c r="H21" i="6" l="1"/>
  <c r="M10" i="6"/>
  <c r="K6" i="6"/>
  <c r="C27" i="6"/>
  <c r="D14" i="6"/>
  <c r="E14" i="6"/>
  <c r="M1" i="6"/>
  <c r="N1" i="6"/>
  <c r="M9" i="6"/>
  <c r="K7" i="6"/>
  <c r="I19" i="6"/>
  <c r="I18" i="6" s="1"/>
  <c r="E19" i="6"/>
  <c r="E18" i="6" s="1"/>
  <c r="C26" i="5"/>
  <c r="X31" i="5"/>
  <c r="C28" i="5" s="1"/>
  <c r="G18" i="4"/>
  <c r="X33" i="4"/>
  <c r="H21" i="7" a="1"/>
  <c r="G19" i="5" a="1"/>
  <c r="K6" i="7" a="1"/>
  <c r="I19" i="7" a="1"/>
  <c r="N1" i="7" a="1"/>
  <c r="E14" i="7" a="1"/>
  <c r="K7" i="7" a="1"/>
  <c r="D14" i="7" a="1"/>
  <c r="M9" i="7" a="1"/>
  <c r="M10" i="7" a="1"/>
  <c r="E19" i="7" a="1"/>
  <c r="M1" i="7" a="1"/>
  <c r="C27" i="7" a="1"/>
  <c r="K7" i="7" l="1"/>
  <c r="E14" i="7"/>
  <c r="M10" i="7"/>
  <c r="N1" i="7"/>
  <c r="C27" i="7"/>
  <c r="M1" i="7"/>
  <c r="K6" i="7"/>
  <c r="M9" i="7"/>
  <c r="D14" i="7"/>
  <c r="H21" i="7"/>
  <c r="I19" i="7"/>
  <c r="I18" i="7" s="1"/>
  <c r="G19" i="5"/>
  <c r="E19" i="7"/>
  <c r="E18" i="7" s="1"/>
  <c r="C26" i="6"/>
  <c r="X31" i="6"/>
  <c r="C28" i="6" s="1"/>
  <c r="X32" i="4"/>
  <c r="K7" i="8" a="1"/>
  <c r="K6" i="8" a="1"/>
  <c r="C27" i="8" a="1"/>
  <c r="I19" i="8" a="1"/>
  <c r="M10" i="8" a="1"/>
  <c r="E14" i="8" a="1"/>
  <c r="H21" i="8" a="1"/>
  <c r="D14" i="8" a="1"/>
  <c r="N1" i="8" a="1"/>
  <c r="M9" i="8" a="1"/>
  <c r="M1" i="8" a="1"/>
  <c r="E19" i="8" a="1"/>
  <c r="M10" i="8" l="1"/>
  <c r="H21" i="8"/>
  <c r="M1" i="8"/>
  <c r="E14" i="8"/>
  <c r="M9" i="8"/>
  <c r="N1" i="8"/>
  <c r="K6" i="8"/>
  <c r="D14" i="8"/>
  <c r="C27" i="8"/>
  <c r="K7" i="8"/>
  <c r="I19" i="8"/>
  <c r="I18" i="8" s="1"/>
  <c r="E19" i="8"/>
  <c r="E18" i="8" s="1"/>
  <c r="C26" i="7"/>
  <c r="X31" i="7"/>
  <c r="C28" i="7" s="1"/>
  <c r="G18" i="5"/>
  <c r="X33" i="5"/>
  <c r="M10" i="9" a="1"/>
  <c r="N1" i="9" a="1"/>
  <c r="H21" i="9" a="1"/>
  <c r="K7" i="9" a="1"/>
  <c r="E14" i="9" a="1"/>
  <c r="M1" i="9" a="1"/>
  <c r="E19" i="9" a="1"/>
  <c r="C27" i="9" a="1"/>
  <c r="I19" i="9" a="1"/>
  <c r="M9" i="9" a="1"/>
  <c r="K6" i="9" a="1"/>
  <c r="G19" i="6" a="1"/>
  <c r="D14" i="9" a="1"/>
  <c r="D14" i="9" l="1"/>
  <c r="E14" i="9"/>
  <c r="K6" i="9"/>
  <c r="M1" i="9"/>
  <c r="K7" i="9"/>
  <c r="N1" i="9"/>
  <c r="H21" i="9"/>
  <c r="C27" i="9"/>
  <c r="M9" i="9"/>
  <c r="M10" i="9"/>
  <c r="I19" i="9"/>
  <c r="I18" i="9" s="1"/>
  <c r="G19" i="6"/>
  <c r="E19" i="9"/>
  <c r="E18" i="9" s="1"/>
  <c r="C26" i="8"/>
  <c r="X31" i="8"/>
  <c r="C28" i="8" s="1"/>
  <c r="X32" i="5"/>
  <c r="D14" i="10" a="1"/>
  <c r="N1" i="10" a="1"/>
  <c r="M10" i="10" a="1"/>
  <c r="M9" i="10" a="1"/>
  <c r="E14" i="10" a="1"/>
  <c r="H21" i="10" a="1"/>
  <c r="C27" i="10" a="1"/>
  <c r="M1" i="10" a="1"/>
  <c r="I19" i="10" a="1"/>
  <c r="K6" i="10" a="1"/>
  <c r="K7" i="10" a="1"/>
  <c r="E19" i="10" a="1"/>
  <c r="C27" i="10" l="1"/>
  <c r="M1" i="10"/>
  <c r="H21" i="10"/>
  <c r="K6" i="10"/>
  <c r="M10" i="10"/>
  <c r="N1" i="10"/>
  <c r="E14" i="10"/>
  <c r="M9" i="10"/>
  <c r="K7" i="10"/>
  <c r="D14" i="10"/>
  <c r="I19" i="10"/>
  <c r="I18" i="10" s="1"/>
  <c r="E19" i="10"/>
  <c r="E18" i="10" s="1"/>
  <c r="C26" i="9"/>
  <c r="X31" i="9"/>
  <c r="C28" i="9" s="1"/>
  <c r="G18" i="6"/>
  <c r="X33" i="6"/>
  <c r="C27" i="11" a="1"/>
  <c r="G19" i="7" a="1"/>
  <c r="N1" i="11" a="1"/>
  <c r="E19" i="11" a="1"/>
  <c r="M10" i="11" a="1"/>
  <c r="K6" i="11" a="1"/>
  <c r="D14" i="11" a="1"/>
  <c r="M1" i="11" a="1"/>
  <c r="K7" i="11" a="1"/>
  <c r="M9" i="11" a="1"/>
  <c r="H21" i="11" a="1"/>
  <c r="E14" i="11" a="1"/>
  <c r="I19" i="11" a="1"/>
  <c r="M9" i="11" l="1"/>
  <c r="K6" i="11"/>
  <c r="H21" i="11"/>
  <c r="D14" i="11"/>
  <c r="N1" i="11"/>
  <c r="M1" i="11"/>
  <c r="E14" i="11"/>
  <c r="K7" i="11"/>
  <c r="M10" i="11"/>
  <c r="C27" i="11"/>
  <c r="I19" i="11"/>
  <c r="I18" i="11" s="1"/>
  <c r="G19" i="7"/>
  <c r="E19" i="11"/>
  <c r="E18" i="11" s="1"/>
  <c r="C26" i="10"/>
  <c r="X31" i="10"/>
  <c r="C28" i="10" s="1"/>
  <c r="X32" i="6"/>
  <c r="M9" i="12" a="1"/>
  <c r="M1" i="12" a="1"/>
  <c r="I19" i="12" a="1"/>
  <c r="C27" i="12" a="1"/>
  <c r="E19" i="12" a="1"/>
  <c r="E14" i="12" a="1"/>
  <c r="D14" i="12" a="1"/>
  <c r="K6" i="12" a="1"/>
  <c r="M10" i="12" a="1"/>
  <c r="H21" i="12" a="1"/>
  <c r="N1" i="12" a="1"/>
  <c r="K7" i="12" a="1"/>
  <c r="K7" i="12" l="1"/>
  <c r="D14" i="12"/>
  <c r="E14" i="12"/>
  <c r="H21" i="12"/>
  <c r="C27" i="12"/>
  <c r="M1" i="12"/>
  <c r="K6" i="12"/>
  <c r="M10" i="12"/>
  <c r="N1" i="12"/>
  <c r="M9" i="12"/>
  <c r="I19" i="12"/>
  <c r="I18" i="12" s="1"/>
  <c r="E19" i="12"/>
  <c r="E18" i="12" s="1"/>
  <c r="C26" i="12"/>
  <c r="C26" i="11"/>
  <c r="X31" i="11"/>
  <c r="C28" i="11" s="1"/>
  <c r="G18" i="7"/>
  <c r="X33" i="7"/>
  <c r="G19" i="8" a="1"/>
  <c r="G19" i="8" l="1"/>
  <c r="X31" i="12"/>
  <c r="C28" i="12" s="1"/>
  <c r="X32" i="7"/>
  <c r="G18" i="8" l="1"/>
  <c r="X33" i="8"/>
  <c r="G19" i="9" a="1"/>
  <c r="G19" i="9" l="1"/>
  <c r="X32" i="8"/>
  <c r="G18" i="9" l="1"/>
  <c r="X33" i="9"/>
  <c r="G19" i="10" a="1"/>
  <c r="G19" i="10" l="1"/>
  <c r="X32" i="9"/>
  <c r="G18" i="10" l="1"/>
  <c r="X33" i="10"/>
  <c r="G19" i="11" a="1"/>
  <c r="G19" i="11" l="1"/>
  <c r="X32" i="10"/>
  <c r="G18" i="11" l="1"/>
  <c r="X33" i="11"/>
  <c r="G19" i="12" a="1"/>
  <c r="G19" i="12" l="1"/>
  <c r="X32" i="11"/>
  <c r="G18" i="12" l="1"/>
  <c r="X32" i="12" s="1"/>
  <c r="X3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<sst xmlns="http://schemas.openxmlformats.org/spreadsheetml/2006/main" count="778" uniqueCount="50">
  <si>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</si>
  <si>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</si>
  <si>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</si>
  <si>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</si>
  <si>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和田川水道管理所長　殿</t>
    <rPh sb="0" eb="2">
      <t>ワダ</t>
    </rPh>
    <rPh sb="2" eb="3">
      <t>ガワ</t>
    </rPh>
    <rPh sb="3" eb="5">
      <t>スイドウ</t>
    </rPh>
    <rPh sb="5" eb="7">
      <t>カンリ</t>
    </rPh>
    <rPh sb="7" eb="9">
      <t>ショチョウ</t>
    </rPh>
    <rPh sb="10" eb="11">
      <t>トノ</t>
    </rPh>
    <phoneticPr fontId="1"/>
  </si>
  <si>
    <t>awadagawasuikan@pref.toyama.lg.jp</t>
  </si>
  <si>
    <t>電話番号</t>
    <rPh sb="0" eb="4">
      <t>デンワバンゴウ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</si>
  <si>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</si>
  <si>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</si>
  <si>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</si>
  <si>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月分、県営工業用水取引用量水器の指示を下記の</t>
    <rPh sb="0" eb="2">
      <t>ガツブン</t>
    </rPh>
    <rPh sb="3" eb="5">
      <t>ケンエイ</t>
    </rPh>
    <rPh sb="5" eb="7">
      <t>コウギョウ</t>
    </rPh>
    <rPh sb="7" eb="9">
      <t>ヨウスイ</t>
    </rPh>
    <rPh sb="9" eb="12">
      <t>トリヒキヨウ</t>
    </rPh>
    <rPh sb="12" eb="13">
      <t>リョウ</t>
    </rPh>
    <rPh sb="13" eb="14">
      <t>スイ</t>
    </rPh>
    <rPh sb="14" eb="15">
      <t>キ</t>
    </rPh>
    <rPh sb="16" eb="18">
      <t>シジ</t>
    </rPh>
    <rPh sb="19" eb="21">
      <t>カキ</t>
    </rPh>
    <phoneticPr fontId="1"/>
  </si>
  <si>
    <t>とおり、報告いたします。</t>
    <rPh sb="4" eb="6">
      <t>ホウコク</t>
    </rPh>
    <phoneticPr fontId="1"/>
  </si>
  <si>
    <t>月</t>
    <rPh sb="0" eb="1">
      <t>ガツ</t>
    </rPh>
    <phoneticPr fontId="1"/>
  </si>
  <si>
    <t>計量値</t>
    <rPh sb="0" eb="2">
      <t>ケイリョウ</t>
    </rPh>
    <rPh sb="2" eb="3">
      <t>アタイ</t>
    </rPh>
    <phoneticPr fontId="1"/>
  </si>
  <si>
    <t>）</t>
    <phoneticPr fontId="1"/>
  </si>
  <si>
    <t>読　 差</t>
    <rPh sb="0" eb="1">
      <t>ヨ</t>
    </rPh>
    <rPh sb="3" eb="4">
      <t>サ</t>
    </rPh>
    <phoneticPr fontId="1"/>
  </si>
  <si>
    <t>時 ）</t>
    <rPh sb="0" eb="1">
      <t>ジ</t>
    </rPh>
    <phoneticPr fontId="1"/>
  </si>
  <si>
    <t>（乗率 ×</t>
    <rPh sb="1" eb="3">
      <t>ジョウリツ</t>
    </rPh>
    <phoneticPr fontId="1"/>
  </si>
  <si>
    <t>報告</t>
    <rPh sb="0" eb="2">
      <t>ホウコク</t>
    </rPh>
    <phoneticPr fontId="1"/>
  </si>
  <si>
    <t>基本
使用
水量</t>
    <rPh sb="0" eb="2">
      <t>キホン</t>
    </rPh>
    <rPh sb="3" eb="5">
      <t>シヨウ</t>
    </rPh>
    <rPh sb="6" eb="8">
      <t>スイリョウ</t>
    </rPh>
    <phoneticPr fontId="1"/>
  </si>
  <si>
    <t>電話 0766-36-0293  FAX 0766-36-1132</t>
    <rPh sb="0" eb="2">
      <t>デンワ</t>
    </rPh>
    <phoneticPr fontId="1"/>
  </si>
  <si>
    <t>〒939-1263  高岡市島新137</t>
    <rPh sb="11" eb="16">
      <t>タカオカシシマシン</t>
    </rPh>
    <phoneticPr fontId="1"/>
  </si>
  <si>
    <t>所　長</t>
    <rPh sb="0" eb="1">
      <t>ショ</t>
    </rPh>
    <rPh sb="2" eb="3">
      <t>チョウ</t>
    </rPh>
    <phoneticPr fontId="1"/>
  </si>
  <si>
    <t>合　　　　議</t>
    <rPh sb="0" eb="1">
      <t>ゴウ</t>
    </rPh>
    <rPh sb="5" eb="6">
      <t>ギ</t>
    </rPh>
    <phoneticPr fontId="1"/>
  </si>
  <si>
    <t xml:space="preserve"> 総流量</t>
    <rPh sb="1" eb="4">
      <t>ソウリュウリョウ</t>
    </rPh>
    <phoneticPr fontId="1"/>
  </si>
  <si>
    <t xml:space="preserve"> 超過流量</t>
    <rPh sb="1" eb="5">
      <t>チョウカリュウリョウ</t>
    </rPh>
    <phoneticPr fontId="1"/>
  </si>
  <si>
    <t>当該月の日数</t>
    <rPh sb="0" eb="3">
      <t>トウガイツキ</t>
    </rPh>
    <rPh sb="4" eb="6">
      <t>ニッスウ</t>
    </rPh>
    <phoneticPr fontId="1"/>
  </si>
  <si>
    <t>今月末年月日</t>
    <rPh sb="0" eb="3">
      <t>コンゲツマツ</t>
    </rPh>
    <rPh sb="3" eb="6">
      <t>ネンガッピ</t>
    </rPh>
    <phoneticPr fontId="1"/>
  </si>
  <si>
    <t>先月末年月日</t>
    <rPh sb="0" eb="3">
      <t>センゲツマツ</t>
    </rPh>
    <rPh sb="3" eb="6">
      <t>ネンガッピ</t>
    </rPh>
    <phoneticPr fontId="1"/>
  </si>
  <si>
    <t>先月のシート名</t>
    <rPh sb="0" eb="2">
      <t>センゲツ</t>
    </rPh>
    <rPh sb="6" eb="7">
      <t>メイ</t>
    </rPh>
    <phoneticPr fontId="1"/>
  </si>
  <si>
    <t>特例計算入力欄 (報告書の数式セルを上書きします。)</t>
    <rPh sb="0" eb="2">
      <t>トクレイ</t>
    </rPh>
    <rPh sb="2" eb="4">
      <t>ケイサン</t>
    </rPh>
    <rPh sb="4" eb="7">
      <t>ニュウリョクラン</t>
    </rPh>
    <rPh sb="9" eb="12">
      <t>ホウコクショ</t>
    </rPh>
    <rPh sb="13" eb="15">
      <t>スウシキ</t>
    </rPh>
    <rPh sb="18" eb="20">
      <t>ウワガ</t>
    </rPh>
    <phoneticPr fontId="1"/>
  </si>
  <si>
    <t>時</t>
    <rPh sb="0" eb="1">
      <t>ジ</t>
    </rPh>
    <phoneticPr fontId="1"/>
  </si>
  <si>
    <t>量水器積算</t>
    <rPh sb="0" eb="3">
      <t>リョウスイキ</t>
    </rPh>
    <rPh sb="3" eb="5">
      <t>セキサン</t>
    </rPh>
    <phoneticPr fontId="1"/>
  </si>
  <si>
    <t xml:space="preserve">   管理所回覧※</t>
    <rPh sb="3" eb="6">
      <t>カンリショ</t>
    </rPh>
    <rPh sb="6" eb="8">
      <t>カイラン</t>
    </rPh>
    <phoneticPr fontId="1"/>
  </si>
  <si>
    <t xml:space="preserve"> 使  用  水  量</t>
    <rPh sb="1" eb="2">
      <t>シ</t>
    </rPh>
    <rPh sb="4" eb="5">
      <t>ヨウ</t>
    </rPh>
    <rPh sb="7" eb="8">
      <t>ミズ</t>
    </rPh>
    <rPh sb="10" eb="11">
      <t>リョウ</t>
    </rPh>
    <phoneticPr fontId="1"/>
  </si>
  <si>
    <t xml:space="preserve"> 超過使用水量</t>
    <rPh sb="1" eb="3">
      <t>チョウカ</t>
    </rPh>
    <rPh sb="3" eb="7">
      <t>シヨウスイリョウ</t>
    </rPh>
    <phoneticPr fontId="1"/>
  </si>
  <si>
    <t xml:space="preserve"> 特  例  計  算</t>
    <rPh sb="1" eb="2">
      <t>トク</t>
    </rPh>
    <rPh sb="4" eb="5">
      <t>レイ</t>
    </rPh>
    <rPh sb="7" eb="8">
      <t>ケイ</t>
    </rPh>
    <rPh sb="10" eb="11">
      <t>サン</t>
    </rPh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</si>
  <si>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</si>
  <si>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／時</t>
    </r>
    <rPh sb="3" eb="4">
      <t>ジ</t>
    </rPh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</si>
  <si>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／日</t>
    </r>
    <rPh sb="3" eb="4">
      <t>ニチ</t>
    </rPh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</si>
  <si>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</t>
    </r>
    <rPh sb="3" eb="4">
      <t>ツキ</t>
    </rPh>
    <phoneticPr fontId="1"/>
  </si>
  <si>
    <t>量 水 器 指 示 報 告 書</t>
    <rPh sb="0" eb="1">
      <t>リョウ</t>
    </rPh>
    <rPh sb="2" eb="3">
      <t>ミズ</t>
    </rPh>
    <rPh sb="4" eb="5">
      <t>キ</t>
    </rPh>
    <rPh sb="6" eb="7">
      <t>ユビ</t>
    </rPh>
    <rPh sb="8" eb="9">
      <t>ジ</t>
    </rPh>
    <rPh sb="10" eb="11">
      <t>ホウ</t>
    </rPh>
    <rPh sb="12" eb="13">
      <t>コク</t>
    </rPh>
    <rPh sb="14" eb="15">
      <t>ショ</t>
    </rPh>
    <phoneticPr fontId="1"/>
  </si>
  <si>
    <t>※は記入しないでください。</t>
    <rPh sb="2" eb="4">
      <t>キニュウ</t>
    </rPh>
    <phoneticPr fontId="1"/>
  </si>
  <si>
    <t xml:space="preserve"> 今月末 （</t>
    <rPh sb="1" eb="4">
      <t>コンゲツマツ</t>
    </rPh>
    <phoneticPr fontId="1"/>
  </si>
  <si>
    <t xml:space="preserve"> 先月末 （</t>
    <rPh sb="1" eb="4">
      <t>センゲツマツ</t>
    </rPh>
    <phoneticPr fontId="1"/>
  </si>
  <si>
    <t>備考</t>
    <rPh sb="0" eb="2">
      <t>ビコウ</t>
    </rPh>
    <phoneticPr fontId="1"/>
  </si>
  <si>
    <t>毎月6日までに御報告願います。</t>
    <rPh sb="0" eb="2">
      <t>マイツキ</t>
    </rPh>
    <rPh sb="3" eb="4">
      <t>ニチ</t>
    </rPh>
    <rPh sb="7" eb="8">
      <t>ゴ</t>
    </rPh>
    <rPh sb="8" eb="10">
      <t>ホウコク</t>
    </rPh>
    <rPh sb="10" eb="11">
      <t>ネガ</t>
    </rPh>
    <phoneticPr fontId="1"/>
  </si>
  <si>
    <t>(R0607E)</t>
    <phoneticPr fontId="1"/>
  </si>
  <si>
    <t xml:space="preserve">     チャート紙照合※</t>
    <rPh sb="9" eb="10">
      <t>シ</t>
    </rPh>
    <rPh sb="10" eb="12">
      <t>ショウゴウ</t>
    </rPh>
    <phoneticPr fontId="1"/>
  </si>
  <si>
    <t xml:space="preserve">         確認※</t>
    <rPh sb="9" eb="1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</si>
</sst>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[Red]\-0;[Red]0;[Red]@"/>
    <numFmt numFmtId="177" formatCode="#,##0;[Red]\-#,##0;#,##0;[Red]@"/>
    <numFmt numFmtId="178" formatCode="#,##0.00;[Red]\-#,##0.00;#,##0.00;[Red]@"/>
    <numFmt numFmtId="179" formatCode="#,##0_._0_0;[Red]\-#,##0_._0_0;#,##0_._0_0;[Red]@_._0_0"/>
    <numFmt numFmtId="180" formatCode="[$]ggg\ e&quot;年&quot;\ m&quot;月&quot;\ d&quot;日&quot;;@"/>
    <numFmt numFmtId="181" formatCode="0;[Red]\-0;[Red]0;@"/>
    <numFmt numFmtId="182" formatCode="0;[Red]\-0;0;[Red]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2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4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76" fontId="2" fillId="3" borderId="0" xfId="0" applyNumberFormat="1" applyFont="1" applyFill="1" applyBorder="1" applyAlignment="1">
      <alignment horizontal="left" vertical="center" shrinkToFit="1"/>
    </xf>
    <xf numFmtId="176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5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6" fontId="2" fillId="2" borderId="35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181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2" borderId="52" xfId="0" applyFont="1" applyFill="1" applyBorder="1" applyAlignment="1" applyProtection="1">
      <alignment horizontal="right" vertical="center"/>
      <protection locked="0"/>
    </xf>
    <xf numFmtId="181" fontId="2" fillId="2" borderId="52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52" xfId="0" applyNumberFormat="1" applyFont="1" applyFill="1" applyBorder="1" applyAlignment="1" applyProtection="1">
      <alignment horizontal="right" vertical="center" shrinkToFit="1"/>
      <protection locked="0"/>
    </xf>
    <xf numFmtId="182" fontId="2" fillId="2" borderId="2" xfId="0" applyNumberFormat="1" applyFont="1" applyFill="1" applyBorder="1" applyAlignment="1" applyProtection="1">
      <alignment horizontal="right" vertical="center" shrinkToFit="1"/>
      <protection locked="0"/>
    </xf>
    <xf numFmtId="182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82" fontId="2" fillId="3" borderId="5" xfId="0" applyNumberFormat="1" applyFont="1" applyFill="1" applyBorder="1" applyAlignment="1">
      <alignment horizontal="right"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8" fontId="2" fillId="3" borderId="23" xfId="0" applyNumberFormat="1" applyFont="1" applyFill="1" applyBorder="1" applyAlignment="1">
      <alignment horizontal="right" vertical="center" shrinkToFit="1"/>
    </xf>
    <xf numFmtId="178" fontId="2" fillId="3" borderId="7" xfId="0" applyNumberFormat="1" applyFont="1" applyFill="1" applyBorder="1" applyAlignment="1">
      <alignment horizontal="right" vertical="center" shrinkToFit="1"/>
    </xf>
    <xf numFmtId="179" fontId="2" fillId="2" borderId="4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79" fontId="2" fillId="3" borderId="24" xfId="0" applyNumberFormat="1" applyFont="1" applyFill="1" applyBorder="1" applyAlignment="1">
      <alignment horizontal="right" vertical="center" shrinkToFit="1"/>
    </xf>
    <xf numFmtId="179" fontId="2" fillId="3" borderId="13" xfId="0" applyNumberFormat="1" applyFont="1" applyFill="1" applyBorder="1" applyAlignment="1">
      <alignment horizontal="right" vertical="center" shrinkToFit="1"/>
    </xf>
    <xf numFmtId="0" fontId="7" fillId="0" borderId="39" xfId="0" applyFont="1" applyBorder="1" applyAlignment="1">
      <alignment vertical="center" textRotation="255"/>
    </xf>
    <xf numFmtId="0" fontId="7" fillId="0" borderId="40" xfId="0" applyFont="1" applyBorder="1" applyAlignment="1">
      <alignment vertical="center" textRotation="255"/>
    </xf>
    <xf numFmtId="0" fontId="7" fillId="0" borderId="41" xfId="0" applyFont="1" applyBorder="1" applyAlignment="1">
      <alignment vertical="center" textRotation="255"/>
    </xf>
    <xf numFmtId="177" fontId="2" fillId="3" borderId="23" xfId="0" applyNumberFormat="1" applyFont="1" applyFill="1" applyBorder="1" applyAlignment="1">
      <alignment horizontal="right" vertical="center" shrinkToFit="1"/>
    </xf>
    <xf numFmtId="177" fontId="2" fillId="3" borderId="7" xfId="0" applyNumberFormat="1" applyFont="1" applyFill="1" applyBorder="1" applyAlignment="1">
      <alignment horizontal="right" vertical="center" shrinkToFit="1"/>
    </xf>
    <xf numFmtId="177" fontId="2" fillId="3" borderId="4" xfId="0" applyNumberFormat="1" applyFont="1" applyFill="1" applyBorder="1" applyAlignment="1">
      <alignment horizontal="right" vertical="center" shrinkToFit="1"/>
    </xf>
    <xf numFmtId="177" fontId="2" fillId="3" borderId="5" xfId="0" applyNumberFormat="1" applyFont="1" applyFill="1" applyBorder="1" applyAlignment="1">
      <alignment horizontal="right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 applyProtection="1">
      <alignment horizontal="left" vertical="center" shrinkToFit="1"/>
      <protection locked="0"/>
    </xf>
    <xf numFmtId="0" fontId="2" fillId="2" borderId="51" xfId="0" applyFont="1" applyFill="1" applyBorder="1" applyAlignment="1" applyProtection="1">
      <alignment horizontal="left" vertical="center" shrinkToFit="1"/>
      <protection locked="0"/>
    </xf>
    <xf numFmtId="177" fontId="2" fillId="2" borderId="30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2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29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4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5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6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43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27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3" borderId="4" xfId="0" applyNumberFormat="1" applyFont="1" applyFill="1" applyBorder="1" applyAlignment="1">
      <alignment horizontal="right" vertical="center" indent="1" shrinkToFit="1"/>
    </xf>
    <xf numFmtId="177" fontId="2" fillId="3" borderId="5" xfId="0" applyNumberFormat="1" applyFont="1" applyFill="1" applyBorder="1" applyAlignment="1">
      <alignment horizontal="right" vertical="center" indent="1" shrinkToFit="1"/>
    </xf>
    <xf numFmtId="177" fontId="2" fillId="3" borderId="6" xfId="0" applyNumberFormat="1" applyFont="1" applyFill="1" applyBorder="1" applyAlignment="1">
      <alignment horizontal="right" vertical="center" indent="1" shrinkToFit="1"/>
    </xf>
    <xf numFmtId="177" fontId="2" fillId="3" borderId="27" xfId="0" applyNumberFormat="1" applyFont="1" applyFill="1" applyBorder="1" applyAlignment="1">
      <alignment horizontal="right" vertical="center" indent="1" shrinkToFit="1"/>
    </xf>
    <xf numFmtId="0" fontId="7" fillId="0" borderId="44" xfId="0" applyFont="1" applyBorder="1" applyAlignment="1">
      <alignment vertical="center" textRotation="255"/>
    </xf>
    <xf numFmtId="0" fontId="7" fillId="0" borderId="37" xfId="0" applyFont="1" applyBorder="1" applyAlignment="1">
      <alignment vertical="center" textRotation="255"/>
    </xf>
    <xf numFmtId="0" fontId="7" fillId="0" borderId="38" xfId="0" applyFont="1" applyBorder="1" applyAlignment="1">
      <alignment vertical="center" textRotation="255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7" fillId="0" borderId="36" xfId="0" applyFont="1" applyBorder="1" applyAlignment="1">
      <alignment vertical="center" textRotation="255"/>
    </xf>
    <xf numFmtId="0" fontId="7" fillId="0" borderId="49" xfId="0" applyFont="1" applyBorder="1" applyAlignment="1">
      <alignment vertical="center" textRotation="255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2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0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4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80" fontId="2" fillId="3" borderId="0" xfId="0" applyNumberFormat="1" applyFont="1" applyFill="1" applyBorder="1" applyAlignment="1">
      <alignment horizontal="left" vertical="center" shrinkToFit="1"/>
    </xf>
    <xf numFmtId="178" fontId="2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7"/>
  <sheetViews>
    <sheetView tabSelected="1"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">
        <v>3</v>
      </c>
      <c r="N1" s="64"/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/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/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/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/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</row>
    <row r="14" spans="1:36" ht="22" customHeight="1" x14ac:dyDescent="0.2">
      <c r="A14" s="54"/>
      <c r="D14" s="59" t="s">
        <v>3</v>
      </c>
      <c r="E14" s="60"/>
      <c r="F14" s="1" t="s">
        <v>0</v>
      </c>
      <c r="G14" s="7">
        <v>4</v>
      </c>
      <c r="H14" s="1" t="s">
        <v>10</v>
      </c>
      <c r="S14" s="2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xml:space="preserve"> IF(E19 = "", "", MOD(ROUND($E$19, 0), 12) + 1)</f>
        <v/>
      </c>
      <c r="F18" s="49" t="s">
        <v>12</v>
      </c>
      <c r="G18" s="13" t="str">
        <f xml:space="preserve"> IF(G19 = "", "", IF($X$33 = EOMONTH($X$33, 0), DAY(EOMONTH($X$33, 1)), ROUND(G19, 0)))</f>
        <v/>
      </c>
      <c r="H18" s="49" t="s">
        <v>2</v>
      </c>
      <c r="I18" s="66" t="str">
        <f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2"/>
      <c r="F19" s="40" t="s">
        <v>12</v>
      </c>
      <c r="G19" s="32"/>
      <c r="H19" s="40" t="s">
        <v>2</v>
      </c>
      <c r="I19" s="67"/>
      <c r="J19" s="48" t="s">
        <v>16</v>
      </c>
      <c r="K19" s="93"/>
      <c r="L19" s="94"/>
      <c r="M19" s="94"/>
      <c r="N19" s="95"/>
      <c r="O19" s="93"/>
      <c r="P19" s="94"/>
      <c r="Q19" s="94"/>
      <c r="R19" s="97"/>
      <c r="S19" s="2"/>
      <c r="U19" s="54"/>
      <c r="W19" s="34"/>
      <c r="Y19" s="34"/>
      <c r="AA19" s="34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xml:space="preserve"> IF(AB20 &lt;&gt; "", AB20, IF(OR(K18 = "", K19 = ""), "", ROUND(K18, 0) - ROUND(K19, 0)))</f>
        <v/>
      </c>
      <c r="L20" s="99"/>
      <c r="M20" s="99"/>
      <c r="N20" s="100"/>
      <c r="O20" s="98" t="str">
        <f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/>
      <c r="I21" s="9" t="s">
        <v>14</v>
      </c>
      <c r="J21" s="10"/>
      <c r="K21" s="83" t="str">
        <f xml:space="preserve"> IF(AB21 &lt;&gt; "", AB21, IF(K20 = "", "", K20 * IF(H21 = "", 1, ROUND(H21, 0))))</f>
        <v/>
      </c>
      <c r="L21" s="84"/>
      <c r="M21" s="84"/>
      <c r="N21" s="41" t="s">
        <v>37</v>
      </c>
      <c r="O21" s="83" t="str">
        <f xml:space="preserve"> IF(AF21 &lt;&gt; "", AF21, IF(O20 = "", "", O20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/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xml:space="preserve"> IF(OR(N26 = "", N27 = ""), "", IF(AND(AB20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1">
    <mergeCell ref="AE26:AH26"/>
    <mergeCell ref="AE27:AH27"/>
    <mergeCell ref="X32:AB32"/>
    <mergeCell ref="X33:AB33"/>
    <mergeCell ref="AB20:AE20"/>
    <mergeCell ref="AF20:AI20"/>
    <mergeCell ref="AB21:AD21"/>
    <mergeCell ref="AF21:AH21"/>
    <mergeCell ref="V26:Z26"/>
    <mergeCell ref="V28:Z28"/>
    <mergeCell ref="G33:H33"/>
    <mergeCell ref="I33:R33"/>
    <mergeCell ref="G34:H35"/>
    <mergeCell ref="I34:R35"/>
    <mergeCell ref="F31:J31"/>
    <mergeCell ref="N31:R31"/>
    <mergeCell ref="B22:B24"/>
    <mergeCell ref="C22:R22"/>
    <mergeCell ref="C23:R23"/>
    <mergeCell ref="C24:R24"/>
    <mergeCell ref="B17:B21"/>
    <mergeCell ref="N26:Q26"/>
    <mergeCell ref="N27:Q27"/>
    <mergeCell ref="N28:R28"/>
    <mergeCell ref="K6:R6"/>
    <mergeCell ref="K7:R7"/>
    <mergeCell ref="M9:R9"/>
    <mergeCell ref="M10:R10"/>
    <mergeCell ref="K18:N18"/>
    <mergeCell ref="K19:N19"/>
    <mergeCell ref="O18:R18"/>
    <mergeCell ref="O19:R19"/>
    <mergeCell ref="K20:N20"/>
    <mergeCell ref="O20:R20"/>
    <mergeCell ref="K21:M21"/>
    <mergeCell ref="O21:Q21"/>
    <mergeCell ref="B26:B28"/>
    <mergeCell ref="C26:G26"/>
    <mergeCell ref="C27:G27"/>
    <mergeCell ref="C28:G28"/>
    <mergeCell ref="J26:J28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5</v>
      </c>
      <c r="H14" s="1" t="s">
        <v>10</v>
      </c>
      <c r="S14" s="2"/>
      <c r="U14" s="140">
        <f xml:space="preserve"> MOD(ROUND($G$14, 0) + 10, 12) + 1</f>
        <v>4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AF20:AI20"/>
    <mergeCell ref="K19:N19"/>
    <mergeCell ref="O19:R19"/>
    <mergeCell ref="K6:R6"/>
    <mergeCell ref="K7:R7"/>
    <mergeCell ref="M9:R9"/>
    <mergeCell ref="M10:R10"/>
    <mergeCell ref="U14:W14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E26:AH26"/>
    <mergeCell ref="C27:G27"/>
    <mergeCell ref="N27:Q27"/>
    <mergeCell ref="AE27:AH27"/>
    <mergeCell ref="C28:G28"/>
    <mergeCell ref="B26:B28"/>
    <mergeCell ref="C26:G26"/>
    <mergeCell ref="J26:J28"/>
    <mergeCell ref="N26:Q26"/>
    <mergeCell ref="V26:Z26"/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B5AD-57CC-4C22-9FA0-2705B40E2295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6</v>
      </c>
      <c r="H14" s="1" t="s">
        <v>10</v>
      </c>
      <c r="S14" s="2"/>
      <c r="U14" s="140">
        <f xml:space="preserve"> MOD(ROUND($G$14, 0) + 10, 12) + 1</f>
        <v>5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AEE3-A2B9-41FC-9E92-9BB3AF62CC5C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7</v>
      </c>
      <c r="H14" s="1" t="s">
        <v>10</v>
      </c>
      <c r="S14" s="2"/>
      <c r="U14" s="140">
        <f xml:space="preserve"> MOD(ROUND($G$14, 0) + 10, 12) + 1</f>
        <v>6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C710-231C-4C75-A664-7D44F8B006C7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8</v>
      </c>
      <c r="H14" s="1" t="s">
        <v>10</v>
      </c>
      <c r="S14" s="2"/>
      <c r="U14" s="140">
        <f xml:space="preserve"> MOD(ROUND($G$14, 0) + 10, 12) + 1</f>
        <v>7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8DA03-C44B-4432-897B-1669131710A2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9</v>
      </c>
      <c r="H14" s="1" t="s">
        <v>10</v>
      </c>
      <c r="S14" s="2"/>
      <c r="U14" s="140">
        <f xml:space="preserve"> MOD(ROUND($G$14, 0) + 10, 12) + 1</f>
        <v>8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0823-242D-43B0-8093-C122D5838A74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10</v>
      </c>
      <c r="H14" s="1" t="s">
        <v>10</v>
      </c>
      <c r="S14" s="2"/>
      <c r="U14" s="140">
        <f xml:space="preserve"> MOD(ROUND($G$14, 0) + 10, 12) + 1</f>
        <v>9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39B3-C6F9-434B-BFA9-54582E8F9295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11</v>
      </c>
      <c r="H14" s="1" t="s">
        <v>10</v>
      </c>
      <c r="S14" s="2"/>
      <c r="U14" s="140">
        <f xml:space="preserve"> MOD(ROUND($G$14, 0) + 10, 12) + 1</f>
        <v>10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70E3-AEDC-49DB-A56A-8CFBBE824EB3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12</v>
      </c>
      <c r="H14" s="1" t="s">
        <v>10</v>
      </c>
      <c r="S14" s="2"/>
      <c r="U14" s="140">
        <f xml:space="preserve"> MOD(ROUND($G$14, 0) + 10, 12) + 1</f>
        <v>11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2E8B-2673-4DB4-B14E-7CFCF0497514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1</v>
      </c>
      <c r="H14" s="1" t="s">
        <v>10</v>
      </c>
      <c r="S14" s="2"/>
      <c r="U14" s="140">
        <f xml:space="preserve"> MOD(ROUND($G$14, 0) + 10, 12) + 1</f>
        <v>12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83E5F-8781-4C70-9CF1-7A1221ECB83F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2</v>
      </c>
      <c r="H14" s="1" t="s">
        <v>10</v>
      </c>
      <c r="S14" s="2"/>
      <c r="U14" s="140">
        <f xml:space="preserve"> MOD(ROUND($G$14, 0) + 10, 12) + 1</f>
        <v>1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C73E-C557-4E8F-A0E1-8C282B411043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/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</row>
    <row r="5" spans="1:36" ht="22" customHeight="1" x14ac:dyDescent="0.2">
      <c r="A5" s="54"/>
      <c r="B5" s="23" t="s">
        <v>5</v>
      </c>
      <c r="S5" s="2"/>
    </row>
    <row r="6" spans="1:36" ht="22" customHeight="1" x14ac:dyDescent="0.2">
      <c r="A6" s="54"/>
      <c r="I6" s="34" t="s">
        <v>7</v>
      </c>
      <c r="K6" s="88" t="str" cm="1">
        <f t="array" aca="1" ref="K6" ca="1" xml:space="preserve"> IF(INDIRECT($U$14 &amp; "!K6") = "", "", INDIRECT($U$14 &amp; "!K6"))</f>
        <v/>
      </c>
      <c r="L6" s="88"/>
      <c r="M6" s="88"/>
      <c r="N6" s="88"/>
      <c r="O6" s="88"/>
      <c r="P6" s="88"/>
      <c r="Q6" s="88"/>
      <c r="R6" s="88"/>
      <c r="S6" s="2"/>
    </row>
    <row r="7" spans="1:36" ht="22" customHeight="1" x14ac:dyDescent="0.2">
      <c r="A7" s="54"/>
      <c r="I7" s="34" t="s">
        <v>8</v>
      </c>
      <c r="K7" s="88" t="str" cm="1">
        <f t="array" aca="1" ref="K7" ca="1" xml:space="preserve"> IF(INDIRECT($U$14 &amp; "!K7") = "", "", INDIRECT($U$14 &amp; "!K7"))</f>
        <v/>
      </c>
      <c r="L7" s="88"/>
      <c r="M7" s="88"/>
      <c r="N7" s="88"/>
      <c r="O7" s="88"/>
      <c r="P7" s="88"/>
      <c r="Q7" s="88"/>
      <c r="R7" s="88"/>
      <c r="S7" s="2"/>
    </row>
    <row r="8" spans="1:36" ht="22" customHeight="1" x14ac:dyDescent="0.2">
      <c r="A8" s="54"/>
      <c r="S8" s="2"/>
    </row>
    <row r="9" spans="1:36" ht="22" customHeight="1" x14ac:dyDescent="0.2">
      <c r="A9" s="54"/>
      <c r="K9" s="34" t="s">
        <v>9</v>
      </c>
      <c r="M9" s="89" t="str" cm="1">
        <f t="array" aca="1" ref="M9" ca="1" xml:space="preserve"> IF(INDIRECT($U$14 &amp; "!M9") = "", "", INDIRECT($U$14 &amp; "!M9"))</f>
        <v/>
      </c>
      <c r="N9" s="89"/>
      <c r="O9" s="89"/>
      <c r="P9" s="89"/>
      <c r="Q9" s="89"/>
      <c r="R9" s="89"/>
      <c r="S9" s="2"/>
    </row>
    <row r="10" spans="1:36" ht="22" customHeight="1" x14ac:dyDescent="0.2">
      <c r="A10" s="54"/>
      <c r="K10" s="34" t="s">
        <v>6</v>
      </c>
      <c r="M10" s="89" t="str" cm="1">
        <f t="array" aca="1" ref="M10" ca="1" xml:space="preserve"> IF(INDIRECT($U$14 &amp; "!M10") = "", "", INDIRECT($U$14 &amp; "!M10"))</f>
        <v/>
      </c>
      <c r="N10" s="89"/>
      <c r="O10" s="89"/>
      <c r="P10" s="89"/>
      <c r="Q10" s="89"/>
      <c r="R10" s="89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3</v>
      </c>
      <c r="H14" s="1" t="s">
        <v>10</v>
      </c>
      <c r="S14" s="2"/>
      <c r="U14" s="140">
        <f xml:space="preserve"> MOD(ROUND($G$14, 0) + 10, 12) + 1</f>
        <v>2</v>
      </c>
      <c r="V14" s="141"/>
      <c r="W14" s="141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4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103"/>
      <c r="C18" s="50" t="s">
        <v>43</v>
      </c>
      <c r="D18" s="3"/>
      <c r="E18" s="13" t="str">
        <f ca="1" xml:space="preserve"> IF(E19 = "", "", MOD(ROUND($E$19, 0), 12) + 1)</f>
        <v/>
      </c>
      <c r="F18" s="49" t="s">
        <v>12</v>
      </c>
      <c r="G18" s="13" t="str">
        <f ca="1" xml:space="preserve"> IF(G19 = "", "", IF($X$33 = EOMONTH($X$33, 0), DAY(EOMONTH($X$33, 1)), ROUND(G19, 0)))</f>
        <v/>
      </c>
      <c r="H18" s="49" t="s">
        <v>2</v>
      </c>
      <c r="I18" s="66" t="str">
        <f ca="1" xml:space="preserve"> IF(I19 = "", "", ROUND(I19, 0))</f>
        <v/>
      </c>
      <c r="J18" s="47" t="s">
        <v>16</v>
      </c>
      <c r="K18" s="90"/>
      <c r="L18" s="91"/>
      <c r="M18" s="91"/>
      <c r="N18" s="92"/>
      <c r="O18" s="90"/>
      <c r="P18" s="91"/>
      <c r="Q18" s="91"/>
      <c r="R18" s="96"/>
      <c r="S18" s="2"/>
      <c r="U18" s="54"/>
      <c r="AJ18" s="2"/>
    </row>
    <row r="19" spans="1:36" ht="22" customHeight="1" x14ac:dyDescent="0.2">
      <c r="A19" s="54"/>
      <c r="B19" s="103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98" t="str" cm="1">
        <f t="array" aca="1" ref="K19" ca="1" xml:space="preserve"> IF(AB19 &lt;&gt; "", AB19, IF(INDIRECT($U$14 &amp; "!K18") = "", "", INDIRECT($U$14 &amp; "!K18")))</f>
        <v/>
      </c>
      <c r="L19" s="99"/>
      <c r="M19" s="99"/>
      <c r="N19" s="100"/>
      <c r="O19" s="98" t="str" cm="1">
        <f t="array" aca="1" ref="O19" ca="1" xml:space="preserve"> IF(AF19 &lt;&gt; "", AF19, IF(INDIRECT($U$14 &amp; "!O18") = "", "", INDIRECT($U$14 &amp; "!O18")))</f>
        <v/>
      </c>
      <c r="P19" s="99"/>
      <c r="Q19" s="99"/>
      <c r="R19" s="101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93"/>
      <c r="AC19" s="94"/>
      <c r="AD19" s="94"/>
      <c r="AE19" s="95"/>
      <c r="AF19" s="93"/>
      <c r="AG19" s="94"/>
      <c r="AH19" s="94"/>
      <c r="AI19" s="95"/>
      <c r="AJ19" s="2"/>
    </row>
    <row r="20" spans="1:36" ht="22" customHeight="1" x14ac:dyDescent="0.2">
      <c r="A20" s="54"/>
      <c r="B20" s="103"/>
      <c r="C20" s="8"/>
      <c r="D20" s="40" t="s">
        <v>15</v>
      </c>
      <c r="E20" s="9"/>
      <c r="F20" s="9"/>
      <c r="G20" s="9"/>
      <c r="H20" s="9"/>
      <c r="I20" s="9"/>
      <c r="J20" s="10"/>
      <c r="K20" s="98" t="str">
        <f ca="1" xml:space="preserve"> IF(AB20 &lt;&gt; "", AB20, IF(OR(K18 = "", K19 = ""), "", ROUND(K18, 0) - ROUND(K19, 0)))</f>
        <v/>
      </c>
      <c r="L20" s="99"/>
      <c r="M20" s="99"/>
      <c r="N20" s="100"/>
      <c r="O20" s="98" t="str">
        <f ca="1" xml:space="preserve"> IF(AF20 &lt;&gt; "", AF20, IF(OR(O18 = "", O19 = ""), "", ROUND(O18, 0) - ROUND(O19, 0)))</f>
        <v/>
      </c>
      <c r="P20" s="99"/>
      <c r="Q20" s="99"/>
      <c r="R20" s="101"/>
      <c r="S20" s="2"/>
      <c r="U20" s="54"/>
      <c r="AB20" s="93"/>
      <c r="AC20" s="94"/>
      <c r="AD20" s="94"/>
      <c r="AE20" s="95"/>
      <c r="AF20" s="93"/>
      <c r="AG20" s="94"/>
      <c r="AH20" s="94"/>
      <c r="AI20" s="95"/>
      <c r="AJ20" s="2"/>
    </row>
    <row r="21" spans="1:36" ht="22" customHeight="1" x14ac:dyDescent="0.2">
      <c r="A21" s="54"/>
      <c r="B21" s="115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83" t="str">
        <f ca="1" xml:space="preserve"> IF(AB21 &lt;&gt; "", AB21, IF(K20 = "", "", ROUND(K20, 0) * IF(H21 = "", 1, ROUND(H21, 0))))</f>
        <v/>
      </c>
      <c r="L21" s="84"/>
      <c r="M21" s="84"/>
      <c r="N21" s="41" t="s">
        <v>37</v>
      </c>
      <c r="O21" s="83" t="str">
        <f ca="1" xml:space="preserve"> IF(AF21 &lt;&gt; "", AF21, IF(O20 = "", "", ROUND(O20, 0) * IF(H21 = "", 1, ROUND(H21, 0))))</f>
        <v/>
      </c>
      <c r="P21" s="84"/>
      <c r="Q21" s="84"/>
      <c r="R21" s="42" t="s">
        <v>37</v>
      </c>
      <c r="S21" s="2"/>
      <c r="U21" s="54"/>
      <c r="AB21" s="132"/>
      <c r="AC21" s="133"/>
      <c r="AD21" s="134"/>
      <c r="AE21" s="46" t="s">
        <v>37</v>
      </c>
      <c r="AF21" s="132"/>
      <c r="AG21" s="133"/>
      <c r="AH21" s="134"/>
      <c r="AI21" s="46" t="s">
        <v>37</v>
      </c>
      <c r="AJ21" s="2"/>
    </row>
    <row r="22" spans="1:36" ht="22" customHeight="1" x14ac:dyDescent="0.2">
      <c r="A22" s="54"/>
      <c r="B22" s="102" t="s">
        <v>45</v>
      </c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2"/>
      <c r="U22" s="54"/>
      <c r="AJ22" s="2"/>
    </row>
    <row r="23" spans="1:36" ht="22" customHeight="1" x14ac:dyDescent="0.2">
      <c r="A23" s="54"/>
      <c r="B23" s="103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2"/>
      <c r="U23" s="54"/>
      <c r="AJ23" s="2"/>
    </row>
    <row r="24" spans="1:36" ht="22" customHeight="1" thickBot="1" x14ac:dyDescent="0.25">
      <c r="A24" s="54"/>
      <c r="B24" s="10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69" t="s">
        <v>19</v>
      </c>
      <c r="C26" s="72" t="str">
        <f ca="1" xml:space="preserve"> IF(V26 &lt;&gt; "", V26, IF(C27 = "", "", ROUND(ROUND(C27, 0) / 24, 2)))</f>
        <v/>
      </c>
      <c r="D26" s="73"/>
      <c r="E26" s="73"/>
      <c r="F26" s="73"/>
      <c r="G26" s="73"/>
      <c r="H26" s="11"/>
      <c r="I26" s="43" t="s">
        <v>38</v>
      </c>
      <c r="J26" s="78" t="s">
        <v>18</v>
      </c>
      <c r="K26" s="35" t="s">
        <v>34</v>
      </c>
      <c r="L26" s="11"/>
      <c r="M26" s="12"/>
      <c r="N26" s="81" t="str">
        <f ca="1" xml:space="preserve"> IF(AE26 &lt;&gt; "", AE26, IF(K21 = "", "", ROUND(K21, 0)))</f>
        <v/>
      </c>
      <c r="O26" s="82"/>
      <c r="P26" s="82"/>
      <c r="Q26" s="82"/>
      <c r="R26" s="45" t="s">
        <v>37</v>
      </c>
      <c r="S26" s="2"/>
      <c r="U26" s="54"/>
      <c r="V26" s="136"/>
      <c r="W26" s="137"/>
      <c r="X26" s="137"/>
      <c r="Y26" s="137"/>
      <c r="Z26" s="138"/>
      <c r="AB26" s="46" t="s">
        <v>38</v>
      </c>
      <c r="AE26" s="132"/>
      <c r="AF26" s="133"/>
      <c r="AG26" s="133"/>
      <c r="AH26" s="134"/>
      <c r="AI26" s="46" t="s">
        <v>37</v>
      </c>
      <c r="AJ26" s="2"/>
    </row>
    <row r="27" spans="1:36" ht="22" customHeight="1" x14ac:dyDescent="0.2">
      <c r="A27" s="54"/>
      <c r="B27" s="70"/>
      <c r="C27" s="74" t="str" cm="1">
        <f t="array" aca="1" ref="C27" ca="1" xml:space="preserve"> IF(INDIRECT($U$14 &amp; "!C27") = "", "", INDIRECT($U$14 &amp; "!C27"))</f>
        <v/>
      </c>
      <c r="D27" s="75"/>
      <c r="E27" s="75"/>
      <c r="F27" s="75"/>
      <c r="G27" s="75"/>
      <c r="H27" s="9"/>
      <c r="I27" s="41" t="s">
        <v>39</v>
      </c>
      <c r="J27" s="79"/>
      <c r="K27" s="36" t="s">
        <v>35</v>
      </c>
      <c r="L27" s="9"/>
      <c r="M27" s="10"/>
      <c r="N27" s="83" t="str">
        <f ca="1" xml:space="preserve"> IF(AE27 &lt;&gt; "", AE27, IF(O21 = "", "", ROUND(O21, 0)))</f>
        <v/>
      </c>
      <c r="O27" s="84"/>
      <c r="P27" s="84"/>
      <c r="Q27" s="84"/>
      <c r="R27" s="42" t="s">
        <v>37</v>
      </c>
      <c r="S27" s="2"/>
      <c r="U27" s="54"/>
      <c r="AE27" s="132"/>
      <c r="AF27" s="133"/>
      <c r="AG27" s="133"/>
      <c r="AH27" s="134"/>
      <c r="AI27" s="46" t="s">
        <v>37</v>
      </c>
      <c r="AJ27" s="2"/>
    </row>
    <row r="28" spans="1:36" ht="22" customHeight="1" thickBot="1" x14ac:dyDescent="0.25">
      <c r="A28" s="54"/>
      <c r="B28" s="71"/>
      <c r="C28" s="76" t="str">
        <f ca="1" xml:space="preserve"> IF(V28 &lt;&gt; "", V28, IF(OR(C27 = "", ISERROR($X$31)), "", ROUND(C27, 0) * ROUND($X$31, 0)))</f>
        <v/>
      </c>
      <c r="D28" s="77"/>
      <c r="E28" s="77"/>
      <c r="F28" s="77"/>
      <c r="G28" s="77"/>
      <c r="H28" s="18"/>
      <c r="I28" s="44" t="s">
        <v>40</v>
      </c>
      <c r="J28" s="80"/>
      <c r="K28" s="37" t="s">
        <v>36</v>
      </c>
      <c r="L28" s="18"/>
      <c r="M28" s="19"/>
      <c r="N28" s="85" t="str">
        <f ca="1" xml:space="preserve"> IF(OR(N26 = "", N27 = ""), "", IF(AND(V19 = "", X19 = "", Z19 = "", AB19 = "", AF19 = "", AB20 = "", AF20 = "", AB21 = "", AF21 = "", V26 = "", AE26 = "", AE27 = "", V28 = ""), "無", "有"))</f>
        <v/>
      </c>
      <c r="O28" s="86"/>
      <c r="P28" s="86"/>
      <c r="Q28" s="86"/>
      <c r="R28" s="87"/>
      <c r="S28" s="2"/>
      <c r="U28" s="54"/>
      <c r="V28" s="74"/>
      <c r="W28" s="75"/>
      <c r="X28" s="75"/>
      <c r="Y28" s="75"/>
      <c r="Z28" s="139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48</v>
      </c>
      <c r="C31" s="29"/>
      <c r="D31" s="29"/>
      <c r="E31" s="30"/>
      <c r="F31" s="128"/>
      <c r="G31" s="129"/>
      <c r="H31" s="129"/>
      <c r="I31" s="129"/>
      <c r="J31" s="130"/>
      <c r="K31" s="39" t="s">
        <v>49</v>
      </c>
      <c r="L31" s="29"/>
      <c r="M31" s="30"/>
      <c r="N31" s="128"/>
      <c r="O31" s="129"/>
      <c r="P31" s="129"/>
      <c r="Q31" s="129"/>
      <c r="R31" s="131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135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135"/>
      <c r="Z32" s="135"/>
      <c r="AA32" s="135"/>
      <c r="AB32" s="135"/>
    </row>
    <row r="33" spans="1:28" ht="22" customHeight="1" x14ac:dyDescent="0.2">
      <c r="A33" s="54"/>
      <c r="B33" s="24"/>
      <c r="C33" s="15"/>
      <c r="D33" s="15"/>
      <c r="E33" s="15"/>
      <c r="F33" s="16"/>
      <c r="G33" s="116" t="s">
        <v>22</v>
      </c>
      <c r="H33" s="117"/>
      <c r="I33" s="116" t="s">
        <v>23</v>
      </c>
      <c r="J33" s="118"/>
      <c r="K33" s="118"/>
      <c r="L33" s="118"/>
      <c r="M33" s="118"/>
      <c r="N33" s="118"/>
      <c r="O33" s="118"/>
      <c r="P33" s="118"/>
      <c r="Q33" s="118"/>
      <c r="R33" s="119"/>
      <c r="S33" s="2"/>
      <c r="U33" s="34" t="s">
        <v>28</v>
      </c>
      <c r="X33" s="135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135"/>
      <c r="Z33" s="135"/>
      <c r="AA33" s="135"/>
      <c r="AB33" s="135"/>
    </row>
    <row r="34" spans="1:28" ht="22" customHeight="1" x14ac:dyDescent="0.2">
      <c r="A34" s="54"/>
      <c r="B34" s="25"/>
      <c r="C34" s="34" t="s">
        <v>33</v>
      </c>
      <c r="F34" s="2"/>
      <c r="G34" s="120"/>
      <c r="H34" s="121"/>
      <c r="I34" s="120"/>
      <c r="J34" s="124"/>
      <c r="K34" s="124"/>
      <c r="L34" s="124"/>
      <c r="M34" s="124"/>
      <c r="N34" s="124"/>
      <c r="O34" s="124"/>
      <c r="P34" s="124"/>
      <c r="Q34" s="124"/>
      <c r="R34" s="125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122"/>
      <c r="H35" s="123"/>
      <c r="I35" s="122"/>
      <c r="J35" s="126"/>
      <c r="K35" s="126"/>
      <c r="L35" s="126"/>
      <c r="M35" s="126"/>
      <c r="N35" s="126"/>
      <c r="O35" s="126"/>
      <c r="P35" s="126"/>
      <c r="Q35" s="126"/>
      <c r="R35" s="127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46</v>
      </c>
      <c r="L37" s="1" t="s">
        <v>42</v>
      </c>
      <c r="S37" s="62" t="s">
        <v>47</v>
      </c>
    </row>
  </sheetData>
  <sheetProtection sheet="1" objects="1" scenarios="1"/>
  <mergeCells count="44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AF21:AH21"/>
    <mergeCell ref="B22:B24"/>
    <mergeCell ref="C22:R22"/>
    <mergeCell ref="C23:R23"/>
    <mergeCell ref="C24:R24"/>
    <mergeCell ref="B17:B21"/>
    <mergeCell ref="K18:N18"/>
    <mergeCell ref="O18:R18"/>
    <mergeCell ref="AB19:AE19"/>
    <mergeCell ref="AF19:AI19"/>
    <mergeCell ref="K20:N20"/>
    <mergeCell ref="O20:R20"/>
    <mergeCell ref="AB20:AE20"/>
    <mergeCell ref="AF20:AI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2024-07-12T07:32:23Z</cp:lastPrinted>
  <dcterms:created xsi:type="dcterms:W3CDTF">2016-08-30T13:46:13Z</dcterms:created>
  <dcterms:modified xsi:type="dcterms:W3CDTF">2024-07-19T07:23:20Z</dcterms:modified>
</cp:coreProperties>
</file>