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9320" windowHeight="4005" activeTab="0"/>
  </bookViews>
  <sheets>
    <sheet name="153 学校の状況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<sst xmlns="http://schemas.openxmlformats.org/spreadsheetml/2006/main" count="82" uniqueCount="36">
  <si>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区　　分</t>
  </si>
  <si>
    <t>国･公･私</t>
  </si>
  <si>
    <t>学　　　校　　　数</t>
  </si>
  <si>
    <t>教　　　　　員</t>
  </si>
  <si>
    <t>職　　員　　数</t>
  </si>
  <si>
    <t>園　児
児　童
生徒数</t>
  </si>
  <si>
    <t>兼   務   者</t>
  </si>
  <si>
    <t>本　　務　　者</t>
  </si>
  <si>
    <t>総　数</t>
  </si>
  <si>
    <t>本　校</t>
  </si>
  <si>
    <t>分　校</t>
  </si>
  <si>
    <t>男</t>
  </si>
  <si>
    <t>女</t>
  </si>
  <si>
    <t>総　　数</t>
  </si>
  <si>
    <t>幼 稚 園</t>
  </si>
  <si>
    <t>小 学 校</t>
  </si>
  <si>
    <t>中 学 校</t>
  </si>
  <si>
    <t>高等学校</t>
  </si>
  <si>
    <t>専修学校</t>
  </si>
  <si>
    <t>数</t>
  </si>
  <si>
    <t xml:space="preserve">    状    況</t>
  </si>
  <si>
    <t>（単位　校・人）</t>
  </si>
  <si>
    <t>各種学校</t>
  </si>
  <si>
    <t>短期大学</t>
  </si>
  <si>
    <t>国　立</t>
  </si>
  <si>
    <t>公　立</t>
  </si>
  <si>
    <t>私　立</t>
  </si>
  <si>
    <t>国　立</t>
  </si>
  <si>
    <t>大　　学</t>
  </si>
  <si>
    <t>幼保連携型
認定こども園</t>
  </si>
  <si>
    <t>特別支援
学　　校</t>
  </si>
  <si>
    <t>高等専門
学　　校</t>
  </si>
  <si>
    <t>　→市町村編p.172～p.173、都道府県編p.218～p.219</t>
  </si>
  <si>
    <t>14－１　学　　校　　の</t>
  </si>
  <si>
    <t xml:space="preserve">    …</t>
  </si>
  <si>
    <t>注　平成29年５月１日現在　　　　
　　総数には、高等専門学校、短期大学、大学の不詳分は含まない。　　　　    
資料出所：文部科学省、富山県統計調査課
資料：文部科学省「学校基本調査」、富山県統計調査課「学校基本調査報告書」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</si>
</sst>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\ ##0.0\ "/>
    <numFmt numFmtId="180" formatCode="0.00000"/>
    <numFmt numFmtId="181" formatCode="0.0000"/>
    <numFmt numFmtId="182" formatCode="0.000"/>
    <numFmt numFmtId="183" formatCode="0.0"/>
    <numFmt numFmtId="184" formatCode="#\ ###\ ##0\ ;;\-\ "/>
    <numFmt numFmtId="185" formatCode="_ * #,##0;_ * \-#,##0;_ * &quot;-&quot;;_ 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1.5"/>
      <name val="ＭＳ 明朝"/>
      <family val="1"/>
    </font>
    <font>
      <sz val="11.5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4" fontId="11" fillId="0" borderId="0" xfId="0" applyNumberFormat="1" applyFont="1" applyFill="1" applyAlignment="1">
      <alignment horizontal="right" vertical="center"/>
    </xf>
    <xf numFmtId="184" fontId="11" fillId="0" borderId="0" xfId="0" applyNumberFormat="1" applyFont="1" applyFill="1" applyAlignment="1" quotePrefix="1">
      <alignment horizontal="right" vertical="center"/>
    </xf>
    <xf numFmtId="184" fontId="10" fillId="0" borderId="0" xfId="0" applyNumberFormat="1" applyFont="1" applyFill="1" applyAlignment="1">
      <alignment horizontal="right" vertical="center"/>
    </xf>
    <xf numFmtId="184" fontId="11" fillId="0" borderId="1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vertical="center"/>
    </xf>
    <xf numFmtId="184" fontId="11" fillId="0" borderId="11" xfId="0" applyNumberFormat="1" applyFont="1" applyFill="1" applyBorder="1" applyAlignment="1">
      <alignment horizontal="right" vertical="center"/>
    </xf>
    <xf numFmtId="184" fontId="11" fillId="0" borderId="12" xfId="0" applyNumberFormat="1" applyFont="1" applyFill="1" applyBorder="1" applyAlignment="1">
      <alignment horizontal="right" vertical="center"/>
    </xf>
    <xf numFmtId="184" fontId="11" fillId="0" borderId="12" xfId="0" applyNumberFormat="1" applyFont="1" applyFill="1" applyBorder="1" applyAlignment="1" quotePrefix="1">
      <alignment horizontal="right" vertical="center"/>
    </xf>
    <xf numFmtId="184" fontId="11" fillId="0" borderId="12" xfId="0" applyNumberFormat="1" applyFont="1" applyFill="1" applyBorder="1" applyAlignment="1">
      <alignment vertical="center"/>
    </xf>
    <xf numFmtId="184" fontId="1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8" fillId="0" borderId="17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1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184" fontId="0" fillId="0" borderId="0" xfId="0" applyNumberFormat="1" applyFill="1" applyAlignment="1">
      <alignment vertical="top"/>
    </xf>
    <xf numFmtId="0" fontId="0" fillId="0" borderId="0" xfId="0" applyFill="1" applyAlignment="1">
      <alignment/>
    </xf>
    <xf numFmtId="18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 vertical="top"/>
    </xf>
    <xf numFmtId="0" fontId="2" fillId="0" borderId="0" xfId="0" applyFont="1" applyFill="1" applyAlignment="1">
      <alignment horizontal="center"/>
    </xf>
    <xf numFmtId="184" fontId="9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10.625" style="54" customWidth="1"/>
    <col min="2" max="2" width="9.00390625" style="23" customWidth="1"/>
    <col min="3" max="14" width="9.625" style="23" customWidth="1"/>
    <col min="15" max="15" width="13.875" style="23" customWidth="1"/>
    <col min="16" max="16" width="10.00390625" style="23" bestFit="1" customWidth="1"/>
    <col min="17" max="16384" width="9.00390625" style="23" customWidth="1"/>
  </cols>
  <sheetData>
    <row r="1" spans="1:10" s="17" customFormat="1" ht="18">
      <c r="A1" s="12" t="s">
        <v>33</v>
      </c>
      <c r="B1" s="13"/>
      <c r="C1" s="13"/>
      <c r="D1" s="13"/>
      <c r="E1" s="14" t="s">
        <v>20</v>
      </c>
      <c r="F1" s="15"/>
      <c r="G1" s="16"/>
      <c r="H1" s="16"/>
      <c r="I1" s="16"/>
      <c r="J1" s="16"/>
    </row>
    <row r="2" spans="1:16" ht="13.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1" t="s">
        <v>21</v>
      </c>
      <c r="P2" s="22"/>
    </row>
    <row r="3" spans="1:16" s="25" customFormat="1" ht="18" customHeight="1">
      <c r="A3" s="71" t="s">
        <v>0</v>
      </c>
      <c r="B3" s="72" t="s">
        <v>1</v>
      </c>
      <c r="C3" s="75" t="s">
        <v>2</v>
      </c>
      <c r="D3" s="75"/>
      <c r="E3" s="75"/>
      <c r="F3" s="77" t="s">
        <v>3</v>
      </c>
      <c r="G3" s="78"/>
      <c r="H3" s="78"/>
      <c r="I3" s="78" t="s">
        <v>19</v>
      </c>
      <c r="J3" s="78"/>
      <c r="K3" s="79"/>
      <c r="L3" s="74" t="s">
        <v>4</v>
      </c>
      <c r="M3" s="74"/>
      <c r="N3" s="74"/>
      <c r="O3" s="80" t="s">
        <v>5</v>
      </c>
      <c r="P3" s="24"/>
    </row>
    <row r="4" spans="1:16" s="25" customFormat="1" ht="18" customHeight="1">
      <c r="A4" s="61"/>
      <c r="B4" s="73"/>
      <c r="C4" s="76"/>
      <c r="D4" s="76"/>
      <c r="E4" s="76"/>
      <c r="F4" s="83" t="s">
        <v>7</v>
      </c>
      <c r="G4" s="84"/>
      <c r="H4" s="84"/>
      <c r="I4" s="84" t="s">
        <v>6</v>
      </c>
      <c r="J4" s="84"/>
      <c r="K4" s="85"/>
      <c r="L4" s="76" t="s">
        <v>7</v>
      </c>
      <c r="M4" s="76"/>
      <c r="N4" s="76"/>
      <c r="O4" s="81"/>
      <c r="P4" s="24"/>
    </row>
    <row r="5" spans="1:16" s="25" customFormat="1" ht="18" customHeight="1">
      <c r="A5" s="63"/>
      <c r="B5" s="74"/>
      <c r="C5" s="26" t="s">
        <v>8</v>
      </c>
      <c r="D5" s="26" t="s">
        <v>9</v>
      </c>
      <c r="E5" s="26" t="s">
        <v>10</v>
      </c>
      <c r="F5" s="26" t="s">
        <v>8</v>
      </c>
      <c r="G5" s="26" t="s">
        <v>11</v>
      </c>
      <c r="H5" s="27" t="s">
        <v>12</v>
      </c>
      <c r="I5" s="28" t="s">
        <v>8</v>
      </c>
      <c r="J5" s="26" t="s">
        <v>11</v>
      </c>
      <c r="K5" s="26" t="s">
        <v>12</v>
      </c>
      <c r="L5" s="26" t="s">
        <v>8</v>
      </c>
      <c r="M5" s="26" t="s">
        <v>11</v>
      </c>
      <c r="N5" s="26" t="s">
        <v>12</v>
      </c>
      <c r="O5" s="82"/>
      <c r="P5" s="24"/>
    </row>
    <row r="6" spans="1:16" s="31" customFormat="1" ht="20.25" customHeight="1">
      <c r="A6" s="68" t="s">
        <v>13</v>
      </c>
      <c r="B6" s="29" t="s">
        <v>24</v>
      </c>
      <c r="C6" s="3">
        <f aca="true" t="shared" si="0" ref="C6:H6">C9+C14+C16+C21+C23+C25</f>
        <v>6</v>
      </c>
      <c r="D6" s="3">
        <f t="shared" si="0"/>
        <v>6</v>
      </c>
      <c r="E6" s="3">
        <f t="shared" si="0"/>
        <v>0</v>
      </c>
      <c r="F6" s="3">
        <f t="shared" si="0"/>
        <v>1065</v>
      </c>
      <c r="G6" s="3">
        <f t="shared" si="0"/>
        <v>846</v>
      </c>
      <c r="H6" s="3">
        <f t="shared" si="0"/>
        <v>219</v>
      </c>
      <c r="I6" s="3">
        <f>I9+I14+I16+I21</f>
        <v>19</v>
      </c>
      <c r="J6" s="3">
        <f>J9+J14+J16+J21</f>
        <v>6</v>
      </c>
      <c r="K6" s="3">
        <f>K9+K14+K16+K21</f>
        <v>13</v>
      </c>
      <c r="L6" s="3">
        <f>L9+L14+L16+L21+L25</f>
        <v>1320</v>
      </c>
      <c r="M6" s="3">
        <f>M9+M14+M16+M21+M25</f>
        <v>389</v>
      </c>
      <c r="N6" s="3">
        <f>N9+N14+N16+N21+N25</f>
        <v>931</v>
      </c>
      <c r="O6" s="3">
        <f>O9+O14+O16+O21+O23+O25</f>
        <v>11819</v>
      </c>
      <c r="P6" s="30"/>
    </row>
    <row r="7" spans="1:16" s="31" customFormat="1" ht="20.25" customHeight="1">
      <c r="A7" s="69"/>
      <c r="B7" s="32" t="s">
        <v>25</v>
      </c>
      <c r="C7" s="3">
        <f aca="true" t="shared" si="1" ref="C7:H7">C10+C12+C15+C17+C19+C22+C26+C28</f>
        <v>361</v>
      </c>
      <c r="D7" s="3">
        <f t="shared" si="1"/>
        <v>356</v>
      </c>
      <c r="E7" s="3">
        <f t="shared" si="1"/>
        <v>5</v>
      </c>
      <c r="F7" s="3">
        <f t="shared" si="1"/>
        <v>8806</v>
      </c>
      <c r="G7" s="3">
        <f t="shared" si="1"/>
        <v>3915</v>
      </c>
      <c r="H7" s="3">
        <f t="shared" si="1"/>
        <v>4891</v>
      </c>
      <c r="I7" s="3">
        <f>I10+I12+I15+I17+I19+I22+I28</f>
        <v>1251</v>
      </c>
      <c r="J7" s="3">
        <f>J10+J12+J15+J17+J19+J22+J28</f>
        <v>466</v>
      </c>
      <c r="K7" s="3">
        <f>K10+K12+K15+K17+K19+K22+K28</f>
        <v>785</v>
      </c>
      <c r="L7" s="3">
        <f>L10+L12+L15+L17+L19+L22+L26+L28</f>
        <v>1765</v>
      </c>
      <c r="M7" s="3">
        <f>M10+M12+M15+M17+M19+M22+M26+M28</f>
        <v>613</v>
      </c>
      <c r="N7" s="3">
        <f>N10+N12+N15+N17+N19+N22+N26+N28</f>
        <v>1152</v>
      </c>
      <c r="O7" s="3">
        <f>O10+O12+O15+O17+O19+O22+O26+O28</f>
        <v>106472</v>
      </c>
      <c r="P7" s="33"/>
    </row>
    <row r="8" spans="1:16" s="31" customFormat="1" ht="20.25" customHeight="1">
      <c r="A8" s="70"/>
      <c r="B8" s="32" t="s">
        <v>26</v>
      </c>
      <c r="C8" s="3">
        <f aca="true" t="shared" si="2" ref="C8:H8">C11+C13+C18+C20+C24+C27+C29+C30</f>
        <v>171</v>
      </c>
      <c r="D8" s="3">
        <f t="shared" si="2"/>
        <v>171</v>
      </c>
      <c r="E8" s="3">
        <f t="shared" si="2"/>
        <v>0</v>
      </c>
      <c r="F8" s="3">
        <f t="shared" si="2"/>
        <v>3172</v>
      </c>
      <c r="G8" s="3">
        <f t="shared" si="2"/>
        <v>798</v>
      </c>
      <c r="H8" s="3">
        <f t="shared" si="2"/>
        <v>2374</v>
      </c>
      <c r="I8" s="3">
        <f>I11+I13+I18+I20+I29+I30</f>
        <v>1523</v>
      </c>
      <c r="J8" s="3">
        <f>J11+J13+J18+J20+J29+J30</f>
        <v>603</v>
      </c>
      <c r="K8" s="3">
        <f>K11+K13+K18+K20+K29+K30</f>
        <v>920</v>
      </c>
      <c r="L8" s="3">
        <f>L11+L13+L18+L20+L24+L27+L29+L30</f>
        <v>730</v>
      </c>
      <c r="M8" s="3">
        <f>M11+M13+M18+M20+M24+M27+M29+M30</f>
        <v>213</v>
      </c>
      <c r="N8" s="3">
        <f>N11+N13+N18+N20+N24+N27+N29+N30</f>
        <v>517</v>
      </c>
      <c r="O8" s="3">
        <f>O11+O13+O18+O20+O24+O27+O29+O30</f>
        <v>28277</v>
      </c>
      <c r="P8" s="30"/>
    </row>
    <row r="9" spans="1:16" s="35" customFormat="1" ht="20.25" customHeight="1">
      <c r="A9" s="61" t="s">
        <v>14</v>
      </c>
      <c r="B9" s="34" t="s">
        <v>24</v>
      </c>
      <c r="C9" s="4">
        <f aca="true" t="shared" si="3" ref="C9:C30">+D9+E9</f>
        <v>1</v>
      </c>
      <c r="D9" s="1">
        <v>1</v>
      </c>
      <c r="E9" s="1">
        <v>0</v>
      </c>
      <c r="F9" s="5">
        <f aca="true" t="shared" si="4" ref="F9:F22">SUM(G9:H9)</f>
        <v>7</v>
      </c>
      <c r="G9" s="1">
        <v>0</v>
      </c>
      <c r="H9" s="1">
        <v>7</v>
      </c>
      <c r="I9" s="5">
        <f aca="true" t="shared" si="5" ref="I9:I22">SUM(J9:K9)</f>
        <v>5</v>
      </c>
      <c r="J9" s="1">
        <v>1</v>
      </c>
      <c r="K9" s="1">
        <v>4</v>
      </c>
      <c r="L9" s="5">
        <f aca="true" t="shared" si="6" ref="L9:L22">SUM(M9:N9)</f>
        <v>0</v>
      </c>
      <c r="M9" s="1">
        <v>0</v>
      </c>
      <c r="N9" s="2">
        <v>0</v>
      </c>
      <c r="O9" s="6">
        <v>100</v>
      </c>
      <c r="P9" s="6"/>
    </row>
    <row r="10" spans="1:16" s="35" customFormat="1" ht="20.25" customHeight="1">
      <c r="A10" s="61"/>
      <c r="B10" s="36" t="s">
        <v>25</v>
      </c>
      <c r="C10" s="4">
        <f t="shared" si="3"/>
        <v>23</v>
      </c>
      <c r="D10" s="1">
        <v>23</v>
      </c>
      <c r="E10" s="1">
        <v>0</v>
      </c>
      <c r="F10" s="5">
        <f t="shared" si="4"/>
        <v>102</v>
      </c>
      <c r="G10" s="1">
        <v>0</v>
      </c>
      <c r="H10" s="1">
        <v>102</v>
      </c>
      <c r="I10" s="5">
        <f t="shared" si="5"/>
        <v>51</v>
      </c>
      <c r="J10" s="1">
        <v>0</v>
      </c>
      <c r="K10" s="1">
        <v>51</v>
      </c>
      <c r="L10" s="5">
        <f t="shared" si="6"/>
        <v>24</v>
      </c>
      <c r="M10" s="1">
        <v>5</v>
      </c>
      <c r="N10" s="2">
        <v>19</v>
      </c>
      <c r="O10" s="5">
        <v>999</v>
      </c>
      <c r="P10" s="5"/>
    </row>
    <row r="11" spans="1:16" s="35" customFormat="1" ht="20.25" customHeight="1">
      <c r="A11" s="61"/>
      <c r="B11" s="36" t="s">
        <v>26</v>
      </c>
      <c r="C11" s="4">
        <f t="shared" si="3"/>
        <v>33</v>
      </c>
      <c r="D11" s="1">
        <v>33</v>
      </c>
      <c r="E11" s="1">
        <v>0</v>
      </c>
      <c r="F11" s="5">
        <f t="shared" si="4"/>
        <v>314</v>
      </c>
      <c r="G11" s="1">
        <v>24</v>
      </c>
      <c r="H11" s="1">
        <v>290</v>
      </c>
      <c r="I11" s="5">
        <f t="shared" si="5"/>
        <v>84</v>
      </c>
      <c r="J11" s="1">
        <v>9</v>
      </c>
      <c r="K11" s="1">
        <v>75</v>
      </c>
      <c r="L11" s="5">
        <f t="shared" si="6"/>
        <v>53</v>
      </c>
      <c r="M11" s="1">
        <v>36</v>
      </c>
      <c r="N11" s="2">
        <v>17</v>
      </c>
      <c r="O11" s="6">
        <v>2708</v>
      </c>
      <c r="P11" s="6"/>
    </row>
    <row r="12" spans="1:16" s="35" customFormat="1" ht="20.25" customHeight="1">
      <c r="A12" s="66" t="s">
        <v>29</v>
      </c>
      <c r="B12" s="34" t="s">
        <v>25</v>
      </c>
      <c r="C12" s="4">
        <f t="shared" si="3"/>
        <v>4</v>
      </c>
      <c r="D12" s="1">
        <v>4</v>
      </c>
      <c r="E12" s="1">
        <v>0</v>
      </c>
      <c r="F12" s="5">
        <f t="shared" si="4"/>
        <v>66</v>
      </c>
      <c r="G12" s="1">
        <v>0</v>
      </c>
      <c r="H12" s="1">
        <v>66</v>
      </c>
      <c r="I12" s="5">
        <f t="shared" si="5"/>
        <v>15</v>
      </c>
      <c r="J12" s="1">
        <v>0</v>
      </c>
      <c r="K12" s="1">
        <v>15</v>
      </c>
      <c r="L12" s="5">
        <f t="shared" si="6"/>
        <v>7</v>
      </c>
      <c r="M12" s="1">
        <v>0</v>
      </c>
      <c r="N12" s="2">
        <v>7</v>
      </c>
      <c r="O12" s="6">
        <v>476</v>
      </c>
      <c r="P12" s="5"/>
    </row>
    <row r="13" spans="1:16" s="35" customFormat="1" ht="20.25" customHeight="1">
      <c r="A13" s="67"/>
      <c r="B13" s="36" t="s">
        <v>26</v>
      </c>
      <c r="C13" s="4">
        <f t="shared" si="3"/>
        <v>76</v>
      </c>
      <c r="D13" s="1">
        <v>76</v>
      </c>
      <c r="E13" s="1">
        <v>0</v>
      </c>
      <c r="F13" s="5">
        <f t="shared" si="4"/>
        <v>1798</v>
      </c>
      <c r="G13" s="1">
        <v>78</v>
      </c>
      <c r="H13" s="1">
        <v>1720</v>
      </c>
      <c r="I13" s="1">
        <f t="shared" si="5"/>
        <v>380</v>
      </c>
      <c r="J13" s="1">
        <v>7</v>
      </c>
      <c r="K13" s="1">
        <v>373</v>
      </c>
      <c r="L13" s="1">
        <f t="shared" si="6"/>
        <v>356</v>
      </c>
      <c r="M13" s="1">
        <v>39</v>
      </c>
      <c r="N13" s="1">
        <v>317</v>
      </c>
      <c r="O13" s="5">
        <v>11003</v>
      </c>
      <c r="P13" s="5"/>
    </row>
    <row r="14" spans="1:16" s="35" customFormat="1" ht="20.25" customHeight="1">
      <c r="A14" s="62" t="s">
        <v>15</v>
      </c>
      <c r="B14" s="34" t="s">
        <v>27</v>
      </c>
      <c r="C14" s="4">
        <f t="shared" si="3"/>
        <v>1</v>
      </c>
      <c r="D14" s="1">
        <v>1</v>
      </c>
      <c r="E14" s="1">
        <v>0</v>
      </c>
      <c r="F14" s="5">
        <f t="shared" si="4"/>
        <v>18</v>
      </c>
      <c r="G14" s="1">
        <v>11</v>
      </c>
      <c r="H14" s="1">
        <v>7</v>
      </c>
      <c r="I14" s="5">
        <f t="shared" si="5"/>
        <v>4</v>
      </c>
      <c r="J14" s="1">
        <v>2</v>
      </c>
      <c r="K14" s="1">
        <v>2</v>
      </c>
      <c r="L14" s="5">
        <f t="shared" si="6"/>
        <v>0</v>
      </c>
      <c r="M14" s="1">
        <v>0</v>
      </c>
      <c r="N14" s="2">
        <v>0</v>
      </c>
      <c r="O14" s="5">
        <v>420</v>
      </c>
      <c r="P14" s="6"/>
    </row>
    <row r="15" spans="1:16" s="35" customFormat="1" ht="20.25" customHeight="1">
      <c r="A15" s="63"/>
      <c r="B15" s="36" t="s">
        <v>25</v>
      </c>
      <c r="C15" s="4">
        <f t="shared" si="3"/>
        <v>192</v>
      </c>
      <c r="D15" s="1">
        <v>191</v>
      </c>
      <c r="E15" s="1">
        <v>1</v>
      </c>
      <c r="F15" s="5">
        <f t="shared" si="4"/>
        <v>3580</v>
      </c>
      <c r="G15" s="1">
        <v>1240</v>
      </c>
      <c r="H15" s="1">
        <v>2340</v>
      </c>
      <c r="I15" s="5">
        <f t="shared" si="5"/>
        <v>346</v>
      </c>
      <c r="J15" s="1">
        <v>75</v>
      </c>
      <c r="K15" s="1">
        <v>271</v>
      </c>
      <c r="L15" s="5">
        <f t="shared" si="6"/>
        <v>781</v>
      </c>
      <c r="M15" s="1">
        <v>163</v>
      </c>
      <c r="N15" s="2">
        <v>618</v>
      </c>
      <c r="O15" s="6">
        <v>51512</v>
      </c>
      <c r="P15" s="6"/>
    </row>
    <row r="16" spans="1:16" s="35" customFormat="1" ht="20.25" customHeight="1">
      <c r="A16" s="62" t="s">
        <v>16</v>
      </c>
      <c r="B16" s="34" t="s">
        <v>24</v>
      </c>
      <c r="C16" s="4">
        <f t="shared" si="3"/>
        <v>1</v>
      </c>
      <c r="D16" s="1">
        <v>1</v>
      </c>
      <c r="E16" s="1">
        <v>0</v>
      </c>
      <c r="F16" s="5">
        <f t="shared" si="4"/>
        <v>23</v>
      </c>
      <c r="G16" s="1">
        <v>15</v>
      </c>
      <c r="H16" s="1">
        <v>8</v>
      </c>
      <c r="I16" s="5">
        <f t="shared" si="5"/>
        <v>5</v>
      </c>
      <c r="J16" s="1">
        <v>2</v>
      </c>
      <c r="K16" s="1">
        <v>3</v>
      </c>
      <c r="L16" s="5">
        <f t="shared" si="6"/>
        <v>4</v>
      </c>
      <c r="M16" s="1">
        <v>3</v>
      </c>
      <c r="N16" s="2">
        <v>1</v>
      </c>
      <c r="O16" s="6">
        <v>476</v>
      </c>
      <c r="P16" s="5"/>
    </row>
    <row r="17" spans="1:16" s="35" customFormat="1" ht="20.25" customHeight="1">
      <c r="A17" s="61"/>
      <c r="B17" s="36" t="s">
        <v>25</v>
      </c>
      <c r="C17" s="4">
        <f t="shared" si="3"/>
        <v>80</v>
      </c>
      <c r="D17" s="1">
        <v>79</v>
      </c>
      <c r="E17" s="1">
        <v>1</v>
      </c>
      <c r="F17" s="5">
        <f t="shared" si="4"/>
        <v>2070</v>
      </c>
      <c r="G17" s="1">
        <v>1092</v>
      </c>
      <c r="H17" s="1">
        <v>978</v>
      </c>
      <c r="I17" s="5">
        <f t="shared" si="5"/>
        <v>101</v>
      </c>
      <c r="J17" s="1">
        <v>31</v>
      </c>
      <c r="K17" s="1">
        <v>70</v>
      </c>
      <c r="L17" s="5">
        <f t="shared" si="6"/>
        <v>288</v>
      </c>
      <c r="M17" s="1">
        <v>87</v>
      </c>
      <c r="N17" s="2">
        <v>201</v>
      </c>
      <c r="O17" s="5">
        <v>27735</v>
      </c>
      <c r="P17" s="6"/>
    </row>
    <row r="18" spans="1:16" s="35" customFormat="1" ht="20.25" customHeight="1">
      <c r="A18" s="63"/>
      <c r="B18" s="38" t="s">
        <v>26</v>
      </c>
      <c r="C18" s="4">
        <f t="shared" si="3"/>
        <v>1</v>
      </c>
      <c r="D18" s="1">
        <v>1</v>
      </c>
      <c r="E18" s="1">
        <v>0</v>
      </c>
      <c r="F18" s="5">
        <f t="shared" si="4"/>
        <v>23</v>
      </c>
      <c r="G18" s="1">
        <v>15</v>
      </c>
      <c r="H18" s="1">
        <v>8</v>
      </c>
      <c r="I18" s="5">
        <f t="shared" si="5"/>
        <v>2</v>
      </c>
      <c r="J18" s="1">
        <v>2</v>
      </c>
      <c r="K18" s="1">
        <v>0</v>
      </c>
      <c r="L18" s="5">
        <f t="shared" si="6"/>
        <v>3</v>
      </c>
      <c r="M18" s="1">
        <v>0</v>
      </c>
      <c r="N18" s="2">
        <v>3</v>
      </c>
      <c r="O18" s="6">
        <v>323</v>
      </c>
      <c r="P18" s="6"/>
    </row>
    <row r="19" spans="1:16" s="35" customFormat="1" ht="20.25" customHeight="1">
      <c r="A19" s="62" t="s">
        <v>17</v>
      </c>
      <c r="B19" s="36" t="s">
        <v>25</v>
      </c>
      <c r="C19" s="4">
        <f t="shared" si="3"/>
        <v>43</v>
      </c>
      <c r="D19" s="1">
        <v>41</v>
      </c>
      <c r="E19" s="1">
        <v>2</v>
      </c>
      <c r="F19" s="5">
        <f t="shared" si="4"/>
        <v>1908</v>
      </c>
      <c r="G19" s="1">
        <v>1159</v>
      </c>
      <c r="H19" s="1">
        <v>749</v>
      </c>
      <c r="I19" s="5">
        <f t="shared" si="5"/>
        <v>385</v>
      </c>
      <c r="J19" s="1">
        <v>178</v>
      </c>
      <c r="K19" s="1">
        <v>207</v>
      </c>
      <c r="L19" s="5">
        <f t="shared" si="6"/>
        <v>429</v>
      </c>
      <c r="M19" s="1">
        <v>256</v>
      </c>
      <c r="N19" s="2">
        <v>173</v>
      </c>
      <c r="O19" s="6">
        <v>22607</v>
      </c>
      <c r="P19" s="6"/>
    </row>
    <row r="20" spans="1:16" s="35" customFormat="1" ht="20.25" customHeight="1">
      <c r="A20" s="63"/>
      <c r="B20" s="38" t="s">
        <v>26</v>
      </c>
      <c r="C20" s="4">
        <f t="shared" si="3"/>
        <v>10</v>
      </c>
      <c r="D20" s="1">
        <v>10</v>
      </c>
      <c r="E20" s="1">
        <v>0</v>
      </c>
      <c r="F20" s="5">
        <f t="shared" si="4"/>
        <v>398</v>
      </c>
      <c r="G20" s="2">
        <v>280</v>
      </c>
      <c r="H20" s="2">
        <v>118</v>
      </c>
      <c r="I20" s="5">
        <f t="shared" si="5"/>
        <v>196</v>
      </c>
      <c r="J20" s="2">
        <v>88</v>
      </c>
      <c r="K20" s="2">
        <v>108</v>
      </c>
      <c r="L20" s="5">
        <f t="shared" si="6"/>
        <v>61</v>
      </c>
      <c r="M20" s="1">
        <v>38</v>
      </c>
      <c r="N20" s="2">
        <v>23</v>
      </c>
      <c r="O20" s="6">
        <v>6101</v>
      </c>
      <c r="P20" s="5"/>
    </row>
    <row r="21" spans="1:16" s="35" customFormat="1" ht="20.25" customHeight="1">
      <c r="A21" s="64" t="s">
        <v>30</v>
      </c>
      <c r="B21" s="34" t="s">
        <v>27</v>
      </c>
      <c r="C21" s="4">
        <f t="shared" si="3"/>
        <v>1</v>
      </c>
      <c r="D21" s="1">
        <v>1</v>
      </c>
      <c r="E21" s="1">
        <v>0</v>
      </c>
      <c r="F21" s="5">
        <f t="shared" si="4"/>
        <v>29</v>
      </c>
      <c r="G21" s="2">
        <v>7</v>
      </c>
      <c r="H21" s="2">
        <v>22</v>
      </c>
      <c r="I21" s="5">
        <f t="shared" si="5"/>
        <v>5</v>
      </c>
      <c r="J21" s="2">
        <v>1</v>
      </c>
      <c r="K21" s="2">
        <v>4</v>
      </c>
      <c r="L21" s="5">
        <f t="shared" si="6"/>
        <v>0</v>
      </c>
      <c r="M21" s="1">
        <v>0</v>
      </c>
      <c r="N21" s="2">
        <v>0</v>
      </c>
      <c r="O21" s="5">
        <v>59</v>
      </c>
      <c r="P21" s="6"/>
    </row>
    <row r="22" spans="1:16" s="35" customFormat="1" ht="20.25" customHeight="1">
      <c r="A22" s="65"/>
      <c r="B22" s="38" t="s">
        <v>25</v>
      </c>
      <c r="C22" s="4">
        <f t="shared" si="3"/>
        <v>14</v>
      </c>
      <c r="D22" s="1">
        <v>13</v>
      </c>
      <c r="E22" s="1">
        <v>1</v>
      </c>
      <c r="F22" s="5">
        <f t="shared" si="4"/>
        <v>893</v>
      </c>
      <c r="G22" s="1">
        <v>289</v>
      </c>
      <c r="H22" s="1">
        <v>604</v>
      </c>
      <c r="I22" s="5">
        <f t="shared" si="5"/>
        <v>21</v>
      </c>
      <c r="J22" s="1">
        <v>10</v>
      </c>
      <c r="K22" s="1">
        <v>11</v>
      </c>
      <c r="L22" s="5">
        <f t="shared" si="6"/>
        <v>177</v>
      </c>
      <c r="M22" s="1">
        <v>72</v>
      </c>
      <c r="N22" s="2">
        <v>105</v>
      </c>
      <c r="O22" s="6">
        <v>1243</v>
      </c>
      <c r="P22" s="5"/>
    </row>
    <row r="23" spans="1:16" s="35" customFormat="1" ht="27" customHeight="1">
      <c r="A23" s="39" t="s">
        <v>31</v>
      </c>
      <c r="B23" s="40" t="s">
        <v>27</v>
      </c>
      <c r="C23" s="4">
        <f t="shared" si="3"/>
        <v>1</v>
      </c>
      <c r="D23" s="1">
        <v>1</v>
      </c>
      <c r="E23" s="1">
        <v>0</v>
      </c>
      <c r="F23" s="5">
        <f>+G23+H23</f>
        <v>125</v>
      </c>
      <c r="G23" s="1">
        <v>106</v>
      </c>
      <c r="H23" s="1">
        <v>19</v>
      </c>
      <c r="I23" s="11" t="s">
        <v>34</v>
      </c>
      <c r="J23" s="11" t="s">
        <v>34</v>
      </c>
      <c r="K23" s="11" t="s">
        <v>34</v>
      </c>
      <c r="L23" s="11" t="s">
        <v>34</v>
      </c>
      <c r="M23" s="11" t="s">
        <v>34</v>
      </c>
      <c r="N23" s="11" t="s">
        <v>34</v>
      </c>
      <c r="O23" s="5">
        <v>1424</v>
      </c>
      <c r="P23" s="5"/>
    </row>
    <row r="24" spans="1:16" s="35" customFormat="1" ht="20.25" customHeight="1">
      <c r="A24" s="37" t="s">
        <v>23</v>
      </c>
      <c r="B24" s="38" t="s">
        <v>26</v>
      </c>
      <c r="C24" s="4">
        <f t="shared" si="3"/>
        <v>2</v>
      </c>
      <c r="D24" s="1">
        <v>2</v>
      </c>
      <c r="E24" s="1">
        <v>0</v>
      </c>
      <c r="F24" s="5">
        <f>+G24+H24</f>
        <v>76</v>
      </c>
      <c r="G24" s="1">
        <v>41</v>
      </c>
      <c r="H24" s="1">
        <v>35</v>
      </c>
      <c r="I24" s="11" t="s">
        <v>34</v>
      </c>
      <c r="J24" s="11" t="s">
        <v>34</v>
      </c>
      <c r="K24" s="11" t="s">
        <v>34</v>
      </c>
      <c r="L24" s="5">
        <f>+M24+N24</f>
        <v>42</v>
      </c>
      <c r="M24" s="1">
        <v>19</v>
      </c>
      <c r="N24" s="2">
        <v>23</v>
      </c>
      <c r="O24" s="5">
        <v>1084</v>
      </c>
      <c r="P24" s="5"/>
    </row>
    <row r="25" spans="1:16" s="35" customFormat="1" ht="20.25" customHeight="1">
      <c r="A25" s="62" t="s">
        <v>28</v>
      </c>
      <c r="B25" s="36" t="s">
        <v>27</v>
      </c>
      <c r="C25" s="4">
        <f t="shared" si="3"/>
        <v>1</v>
      </c>
      <c r="D25" s="1">
        <v>1</v>
      </c>
      <c r="E25" s="1">
        <v>0</v>
      </c>
      <c r="F25" s="5">
        <f>+G25+H25</f>
        <v>863</v>
      </c>
      <c r="G25" s="1">
        <v>707</v>
      </c>
      <c r="H25" s="1">
        <v>156</v>
      </c>
      <c r="I25" s="11" t="s">
        <v>34</v>
      </c>
      <c r="J25" s="11" t="s">
        <v>34</v>
      </c>
      <c r="K25" s="11" t="s">
        <v>34</v>
      </c>
      <c r="L25" s="5">
        <f>+M25+N25</f>
        <v>1316</v>
      </c>
      <c r="M25" s="1">
        <v>386</v>
      </c>
      <c r="N25" s="2">
        <v>930</v>
      </c>
      <c r="O25" s="5">
        <v>9340</v>
      </c>
      <c r="P25" s="5"/>
    </row>
    <row r="26" spans="1:16" s="35" customFormat="1" ht="20.25" customHeight="1">
      <c r="A26" s="61"/>
      <c r="B26" s="36" t="s">
        <v>25</v>
      </c>
      <c r="C26" s="4">
        <f t="shared" si="3"/>
        <v>1</v>
      </c>
      <c r="D26" s="1">
        <v>1</v>
      </c>
      <c r="E26" s="1">
        <v>0</v>
      </c>
      <c r="F26" s="5">
        <f>+G26+H26</f>
        <v>135</v>
      </c>
      <c r="G26" s="1">
        <v>124</v>
      </c>
      <c r="H26" s="1">
        <v>11</v>
      </c>
      <c r="I26" s="11" t="s">
        <v>34</v>
      </c>
      <c r="J26" s="11" t="s">
        <v>34</v>
      </c>
      <c r="K26" s="11" t="s">
        <v>34</v>
      </c>
      <c r="L26" s="5">
        <f>+M26+N26</f>
        <v>40</v>
      </c>
      <c r="M26" s="1">
        <v>22</v>
      </c>
      <c r="N26" s="2">
        <v>18</v>
      </c>
      <c r="O26" s="5">
        <v>1344</v>
      </c>
      <c r="P26" s="5"/>
    </row>
    <row r="27" spans="1:16" s="35" customFormat="1" ht="20.25" customHeight="1">
      <c r="A27" s="63"/>
      <c r="B27" s="38" t="s">
        <v>26</v>
      </c>
      <c r="C27" s="4">
        <f t="shared" si="3"/>
        <v>3</v>
      </c>
      <c r="D27" s="1">
        <v>3</v>
      </c>
      <c r="E27" s="1">
        <v>0</v>
      </c>
      <c r="F27" s="5">
        <f>+G27+H27</f>
        <v>63</v>
      </c>
      <c r="G27" s="1">
        <v>43</v>
      </c>
      <c r="H27" s="1">
        <v>20</v>
      </c>
      <c r="I27" s="11" t="s">
        <v>34</v>
      </c>
      <c r="J27" s="11" t="s">
        <v>34</v>
      </c>
      <c r="K27" s="11" t="s">
        <v>34</v>
      </c>
      <c r="L27" s="5">
        <f>+M27+N27</f>
        <v>47</v>
      </c>
      <c r="M27" s="1">
        <v>28</v>
      </c>
      <c r="N27" s="2">
        <v>19</v>
      </c>
      <c r="O27" s="5">
        <v>1088</v>
      </c>
      <c r="P27" s="6"/>
    </row>
    <row r="28" spans="1:16" s="35" customFormat="1" ht="20.25" customHeight="1">
      <c r="A28" s="62" t="s">
        <v>18</v>
      </c>
      <c r="B28" s="36" t="s">
        <v>25</v>
      </c>
      <c r="C28" s="4">
        <f t="shared" si="3"/>
        <v>4</v>
      </c>
      <c r="D28" s="1">
        <v>4</v>
      </c>
      <c r="E28" s="1">
        <v>0</v>
      </c>
      <c r="F28" s="5">
        <f>SUM(G28:H28)</f>
        <v>52</v>
      </c>
      <c r="G28" s="1">
        <v>11</v>
      </c>
      <c r="H28" s="1">
        <v>41</v>
      </c>
      <c r="I28" s="5">
        <f>SUM(J28:K28)</f>
        <v>332</v>
      </c>
      <c r="J28" s="1">
        <v>172</v>
      </c>
      <c r="K28" s="1">
        <v>160</v>
      </c>
      <c r="L28" s="5">
        <f>SUM(M28:N28)</f>
        <v>19</v>
      </c>
      <c r="M28" s="1">
        <v>8</v>
      </c>
      <c r="N28" s="2">
        <v>11</v>
      </c>
      <c r="O28" s="6">
        <v>556</v>
      </c>
      <c r="P28" s="6"/>
    </row>
    <row r="29" spans="1:16" s="35" customFormat="1" ht="20.25" customHeight="1">
      <c r="A29" s="63"/>
      <c r="B29" s="38" t="s">
        <v>26</v>
      </c>
      <c r="C29" s="4">
        <f t="shared" si="3"/>
        <v>23</v>
      </c>
      <c r="D29" s="1">
        <v>23</v>
      </c>
      <c r="E29" s="1">
        <v>0</v>
      </c>
      <c r="F29" s="5">
        <f>SUM(G29:H29)</f>
        <v>238</v>
      </c>
      <c r="G29" s="1">
        <v>88</v>
      </c>
      <c r="H29" s="1">
        <v>150</v>
      </c>
      <c r="I29" s="5">
        <f>SUM(J29:K29)</f>
        <v>760</v>
      </c>
      <c r="J29" s="1">
        <v>435</v>
      </c>
      <c r="K29" s="1">
        <v>325</v>
      </c>
      <c r="L29" s="5">
        <f>SUM(M29:N29)</f>
        <v>78</v>
      </c>
      <c r="M29" s="1">
        <v>18</v>
      </c>
      <c r="N29" s="2">
        <v>60</v>
      </c>
      <c r="O29" s="6">
        <v>2744</v>
      </c>
      <c r="P29" s="6"/>
    </row>
    <row r="30" spans="1:15" s="35" customFormat="1" ht="20.25" customHeight="1" thickBot="1">
      <c r="A30" s="41" t="s">
        <v>22</v>
      </c>
      <c r="B30" s="42" t="s">
        <v>26</v>
      </c>
      <c r="C30" s="7">
        <f t="shared" si="3"/>
        <v>23</v>
      </c>
      <c r="D30" s="8">
        <v>23</v>
      </c>
      <c r="E30" s="8">
        <v>0</v>
      </c>
      <c r="F30" s="8">
        <f>SUM(G30:H30)</f>
        <v>262</v>
      </c>
      <c r="G30" s="9">
        <v>229</v>
      </c>
      <c r="H30" s="9">
        <v>33</v>
      </c>
      <c r="I30" s="8">
        <f>SUM(J30:K30)</f>
        <v>101</v>
      </c>
      <c r="J30" s="9">
        <v>62</v>
      </c>
      <c r="K30" s="9">
        <v>39</v>
      </c>
      <c r="L30" s="8">
        <f>SUM(M30:N30)</f>
        <v>90</v>
      </c>
      <c r="M30" s="8">
        <v>35</v>
      </c>
      <c r="N30" s="9">
        <v>55</v>
      </c>
      <c r="O30" s="10">
        <v>3226</v>
      </c>
    </row>
    <row r="31" spans="1:16" s="35" customFormat="1" ht="5.25" customHeight="1">
      <c r="A31" s="43"/>
      <c r="B31" s="44"/>
      <c r="C31" s="45"/>
      <c r="D31" s="46"/>
      <c r="E31" s="45"/>
      <c r="F31" s="45"/>
      <c r="G31" s="45"/>
      <c r="H31" s="45"/>
      <c r="I31" s="45"/>
      <c r="J31" s="45"/>
      <c r="K31" s="45"/>
      <c r="L31" s="45"/>
      <c r="M31" s="46"/>
      <c r="N31" s="45"/>
      <c r="O31" s="47"/>
      <c r="P31" s="23"/>
    </row>
    <row r="32" spans="1:15" s="59" customFormat="1" ht="51.75" customHeight="1">
      <c r="A32" s="60" t="s">
        <v>35</v>
      </c>
      <c r="B32" s="60"/>
      <c r="C32" s="60"/>
      <c r="D32" s="60"/>
      <c r="E32" s="60"/>
      <c r="F32" s="60"/>
      <c r="G32" s="60"/>
      <c r="H32" s="60"/>
      <c r="I32" s="56" t="s">
        <v>32</v>
      </c>
      <c r="J32" s="57"/>
      <c r="K32" s="57"/>
      <c r="L32" s="58"/>
      <c r="M32" s="58"/>
      <c r="N32" s="48"/>
      <c r="O32" s="48"/>
    </row>
    <row r="33" spans="1:14" ht="13.5">
      <c r="A33" s="49"/>
      <c r="B33" s="49"/>
      <c r="C33" s="50"/>
      <c r="D33" s="50"/>
      <c r="E33" s="49"/>
      <c r="F33" s="50"/>
      <c r="G33" s="50"/>
      <c r="H33" s="51"/>
      <c r="I33" s="50"/>
      <c r="K33" s="50"/>
      <c r="L33" s="50"/>
      <c r="N33" s="52"/>
    </row>
    <row r="34" spans="1:15" ht="13.5">
      <c r="A34" s="49"/>
      <c r="B34" s="49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3:15" ht="13.5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50"/>
    </row>
    <row r="36" spans="3:15" ht="13.5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50"/>
    </row>
    <row r="37" spans="3:15" ht="13.5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50"/>
    </row>
    <row r="38" spans="3:15" ht="13.5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50"/>
    </row>
    <row r="39" spans="3:15" ht="13.5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50"/>
    </row>
    <row r="40" spans="3:15" ht="13.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50"/>
    </row>
    <row r="41" spans="3:14" ht="13.5">
      <c r="C41" s="50"/>
      <c r="D41" s="50"/>
      <c r="F41" s="50"/>
      <c r="G41" s="50"/>
      <c r="I41" s="50"/>
      <c r="K41" s="50"/>
      <c r="L41" s="50"/>
      <c r="N41" s="52"/>
    </row>
    <row r="42" spans="3:14" ht="13.5">
      <c r="C42" s="50"/>
      <c r="D42" s="50"/>
      <c r="F42" s="50"/>
      <c r="G42" s="50"/>
      <c r="I42" s="50"/>
      <c r="K42" s="50"/>
      <c r="L42" s="50"/>
      <c r="N42" s="52"/>
    </row>
    <row r="43" spans="3:14" ht="13.5">
      <c r="C43" s="50"/>
      <c r="D43" s="50"/>
      <c r="F43" s="50"/>
      <c r="G43" s="50"/>
      <c r="I43" s="50"/>
      <c r="K43" s="50"/>
      <c r="L43" s="50"/>
      <c r="N43" s="52"/>
    </row>
    <row r="44" spans="3:14" ht="13.5">
      <c r="C44" s="53"/>
      <c r="D44" s="53"/>
      <c r="E44" s="53"/>
      <c r="F44" s="50"/>
      <c r="G44" s="50"/>
      <c r="I44" s="50"/>
      <c r="K44" s="50"/>
      <c r="L44" s="50"/>
      <c r="N44" s="52"/>
    </row>
    <row r="45" spans="3:14" ht="13.5">
      <c r="C45" s="50"/>
      <c r="D45" s="50"/>
      <c r="F45" s="50"/>
      <c r="G45" s="50"/>
      <c r="I45" s="50"/>
      <c r="K45" s="50"/>
      <c r="L45" s="50"/>
      <c r="N45" s="52"/>
    </row>
    <row r="46" spans="3:14" ht="13.5">
      <c r="C46" s="50"/>
      <c r="D46" s="50"/>
      <c r="F46" s="50"/>
      <c r="G46" s="50"/>
      <c r="I46" s="50"/>
      <c r="K46" s="50"/>
      <c r="L46" s="50"/>
      <c r="N46" s="52"/>
    </row>
    <row r="47" spans="3:14" ht="13.5">
      <c r="C47" s="50"/>
      <c r="N47" s="52"/>
    </row>
    <row r="48" spans="3:14" ht="13.5">
      <c r="C48" s="50"/>
      <c r="N48" s="52"/>
    </row>
    <row r="49" ht="13.5">
      <c r="N49" s="52"/>
    </row>
    <row r="50" ht="13.5">
      <c r="N50" s="52"/>
    </row>
    <row r="51" ht="13.5">
      <c r="N51" s="52"/>
    </row>
    <row r="52" ht="13.5">
      <c r="N52" s="52"/>
    </row>
    <row r="53" ht="13.5">
      <c r="N53" s="52"/>
    </row>
    <row r="54" ht="13.5">
      <c r="N54" s="52"/>
    </row>
    <row r="55" ht="13.5">
      <c r="N55" s="52"/>
    </row>
    <row r="56" ht="13.5">
      <c r="N56" s="52"/>
    </row>
  </sheetData>
  <sheetProtection/>
  <mergeCells count="20">
    <mergeCell ref="I3:K3"/>
    <mergeCell ref="L3:N3"/>
    <mergeCell ref="O3:O5"/>
    <mergeCell ref="F4:H4"/>
    <mergeCell ref="I4:K4"/>
    <mergeCell ref="L4:N4"/>
    <mergeCell ref="A6:A8"/>
    <mergeCell ref="A3:A5"/>
    <mergeCell ref="B3:B5"/>
    <mergeCell ref="C3:E4"/>
    <mergeCell ref="F3:H3"/>
    <mergeCell ref="A28:A29"/>
    <mergeCell ref="A32:H32"/>
    <mergeCell ref="A9:A11"/>
    <mergeCell ref="A14:A15"/>
    <mergeCell ref="A16:A18"/>
    <mergeCell ref="A19:A20"/>
    <mergeCell ref="A21:A22"/>
    <mergeCell ref="A25:A27"/>
    <mergeCell ref="A12:A13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2018-02-07T04:01:29Z</cp:lastPrinted>
  <dcterms:created xsi:type="dcterms:W3CDTF">2000-01-05T02:22:20Z</dcterms:created>
  <dcterms:modified xsi:type="dcterms:W3CDTF">2018-03-25T07:31:47Z</dcterms:modified>
  <cp:category/>
  <cp:version/>
  <cp:contentType/>
  <cp:contentStatus/>
</cp:coreProperties>
</file>