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9320" windowHeight="4005" activeTab="0"/>
  </bookViews>
  <sheets>
    <sheet name="153 学校の状況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<sst xmlns="http://schemas.openxmlformats.org/spreadsheetml/2006/main" count="78" uniqueCount="35">
  <si>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区　　分</t>
  </si>
  <si>
    <t>国･公･私</t>
  </si>
  <si>
    <t>学　　　校　　　数</t>
  </si>
  <si>
    <t>教　　　　　員</t>
  </si>
  <si>
    <t>職　　員　　数</t>
  </si>
  <si>
    <t>園　児
児　童
生徒数</t>
  </si>
  <si>
    <t>兼   務   者</t>
  </si>
  <si>
    <t>本　　務　　者</t>
  </si>
  <si>
    <t>総　数</t>
  </si>
  <si>
    <t>本　校</t>
  </si>
  <si>
    <t>分　校</t>
  </si>
  <si>
    <t>男</t>
  </si>
  <si>
    <t>女</t>
  </si>
  <si>
    <t>総　　数</t>
  </si>
  <si>
    <t>幼 稚 園</t>
  </si>
  <si>
    <t>小 学 校</t>
  </si>
  <si>
    <t>中 学 校</t>
  </si>
  <si>
    <t>高等学校</t>
  </si>
  <si>
    <t>専修学校</t>
  </si>
  <si>
    <t>数</t>
  </si>
  <si>
    <t>（単位　校・人）</t>
  </si>
  <si>
    <t>各種学校</t>
  </si>
  <si>
    <t>短期大学</t>
  </si>
  <si>
    <t>国　立</t>
  </si>
  <si>
    <t>公　立</t>
  </si>
  <si>
    <t>私　立</t>
  </si>
  <si>
    <t>国　立</t>
  </si>
  <si>
    <t>…</t>
  </si>
  <si>
    <t>大　　学</t>
  </si>
  <si>
    <t>高等専門学　　校</t>
  </si>
  <si>
    <t>特別支援学　　校</t>
  </si>
  <si>
    <t>注　平成26年５月１日現在　　　　
　　総数には、高等専門学校、短期大学、大学の不詳分は含まない。　　　　    
資料出所：文部科学省、富山県統計調査課
資料：文部科学省「学校基本調査報告書」、富山県統計調査課「学校基本調査報告書」</t>
  </si>
  <si>
    <t>…</t>
  </si>
  <si>
    <t>14－１　学    校    の    状    況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</si>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</sst>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\ ##0.0\ "/>
    <numFmt numFmtId="180" formatCode="0.00000"/>
    <numFmt numFmtId="181" formatCode="0.0000"/>
    <numFmt numFmtId="182" formatCode="0.000"/>
    <numFmt numFmtId="183" formatCode="0.0"/>
    <numFmt numFmtId="184" formatCode="#\ ###\ ##0\ ;;\-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5"/>
      <name val="ＭＳ ゴシック"/>
      <family val="3"/>
    </font>
    <font>
      <sz val="10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 quotePrefix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7" fillId="0" borderId="17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top"/>
    </xf>
    <xf numFmtId="184" fontId="2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4" fontId="9" fillId="0" borderId="0" xfId="0" applyNumberFormat="1" applyFont="1" applyAlignment="1">
      <alignment vertical="top"/>
    </xf>
    <xf numFmtId="0" fontId="7" fillId="0" borderId="18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84" fontId="10" fillId="0" borderId="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84" fontId="11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Alignment="1" quotePrefix="1">
      <alignment horizontal="right" vertical="center"/>
    </xf>
    <xf numFmtId="184" fontId="10" fillId="0" borderId="0" xfId="0" applyNumberFormat="1" applyFont="1" applyFill="1" applyAlignment="1">
      <alignment horizontal="right" vertical="center"/>
    </xf>
    <xf numFmtId="184" fontId="11" fillId="0" borderId="2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184" fontId="11" fillId="0" borderId="21" xfId="0" applyNumberFormat="1" applyFont="1" applyFill="1" applyBorder="1" applyAlignment="1">
      <alignment horizontal="right" vertical="center"/>
    </xf>
    <xf numFmtId="184" fontId="11" fillId="0" borderId="10" xfId="0" applyNumberFormat="1" applyFont="1" applyFill="1" applyBorder="1" applyAlignment="1">
      <alignment horizontal="right" vertical="center"/>
    </xf>
    <xf numFmtId="184" fontId="11" fillId="0" borderId="10" xfId="0" applyNumberFormat="1" applyFont="1" applyFill="1" applyBorder="1" applyAlignment="1" quotePrefix="1">
      <alignment horizontal="right" vertical="center"/>
    </xf>
    <xf numFmtId="184" fontId="11" fillId="0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0" fontId="5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3" sqref="J33"/>
    </sheetView>
  </sheetViews>
  <sheetFormatPr defaultColWidth="9.00390625" defaultRowHeight="13.5"/>
  <cols>
    <col min="1" max="1" width="9.625" style="1" customWidth="1"/>
    <col min="2" max="14" width="9.625" style="2" customWidth="1"/>
    <col min="15" max="15" width="13.875" style="2" customWidth="1"/>
    <col min="16" max="16" width="10.00390625" style="2" bestFit="1" customWidth="1"/>
    <col min="17" max="16384" width="9.00390625" style="2" customWidth="1"/>
  </cols>
  <sheetData>
    <row r="1" spans="1:14" s="35" customFormat="1" ht="18">
      <c r="A1" s="34"/>
      <c r="D1" s="82" t="s">
        <v>33</v>
      </c>
      <c r="E1" s="82"/>
      <c r="F1" s="82"/>
      <c r="G1" s="82"/>
      <c r="H1" s="82"/>
      <c r="I1" s="82"/>
      <c r="J1" s="82"/>
      <c r="K1" s="82"/>
      <c r="L1" s="82"/>
      <c r="M1" s="82"/>
      <c r="N1" s="57"/>
    </row>
    <row r="2" spans="1:16" ht="13.5" customHeight="1" thickBo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9" t="s">
        <v>20</v>
      </c>
      <c r="P2" s="45"/>
    </row>
    <row r="3" spans="1:16" s="9" customFormat="1" ht="15.75" customHeight="1">
      <c r="A3" s="75" t="s">
        <v>0</v>
      </c>
      <c r="B3" s="76" t="s">
        <v>1</v>
      </c>
      <c r="C3" s="78" t="s">
        <v>2</v>
      </c>
      <c r="D3" s="78"/>
      <c r="E3" s="78"/>
      <c r="F3" s="79" t="s">
        <v>3</v>
      </c>
      <c r="G3" s="80"/>
      <c r="H3" s="80"/>
      <c r="I3" s="80" t="s">
        <v>19</v>
      </c>
      <c r="J3" s="80"/>
      <c r="K3" s="81"/>
      <c r="L3" s="64" t="s">
        <v>4</v>
      </c>
      <c r="M3" s="64"/>
      <c r="N3" s="64"/>
      <c r="O3" s="65" t="s">
        <v>5</v>
      </c>
      <c r="P3" s="42"/>
    </row>
    <row r="4" spans="1:16" s="9" customFormat="1" ht="15.75" customHeight="1">
      <c r="A4" s="61"/>
      <c r="B4" s="77"/>
      <c r="C4" s="71"/>
      <c r="D4" s="71"/>
      <c r="E4" s="71"/>
      <c r="F4" s="68" t="s">
        <v>7</v>
      </c>
      <c r="G4" s="69"/>
      <c r="H4" s="69"/>
      <c r="I4" s="69" t="s">
        <v>6</v>
      </c>
      <c r="J4" s="69"/>
      <c r="K4" s="70"/>
      <c r="L4" s="71" t="s">
        <v>7</v>
      </c>
      <c r="M4" s="71"/>
      <c r="N4" s="71"/>
      <c r="O4" s="66"/>
      <c r="P4" s="42"/>
    </row>
    <row r="5" spans="1:16" s="9" customFormat="1" ht="15.75" customHeight="1">
      <c r="A5" s="59"/>
      <c r="B5" s="64"/>
      <c r="C5" s="20" t="s">
        <v>8</v>
      </c>
      <c r="D5" s="20" t="s">
        <v>9</v>
      </c>
      <c r="E5" s="20" t="s">
        <v>10</v>
      </c>
      <c r="F5" s="20" t="s">
        <v>8</v>
      </c>
      <c r="G5" s="20" t="s">
        <v>11</v>
      </c>
      <c r="H5" s="21" t="s">
        <v>12</v>
      </c>
      <c r="I5" s="22" t="s">
        <v>8</v>
      </c>
      <c r="J5" s="20" t="s">
        <v>11</v>
      </c>
      <c r="K5" s="20" t="s">
        <v>12</v>
      </c>
      <c r="L5" s="20" t="s">
        <v>8</v>
      </c>
      <c r="M5" s="20" t="s">
        <v>11</v>
      </c>
      <c r="N5" s="20" t="s">
        <v>12</v>
      </c>
      <c r="O5" s="67"/>
      <c r="P5" s="42"/>
    </row>
    <row r="6" spans="1:16" s="7" customFormat="1" ht="19.5" customHeight="1">
      <c r="A6" s="72" t="s">
        <v>13</v>
      </c>
      <c r="B6" s="23" t="s">
        <v>23</v>
      </c>
      <c r="C6" s="48">
        <f aca="true" t="shared" si="0" ref="C6:H6">+C9+C12+C14+C19+C21+C23</f>
        <v>6</v>
      </c>
      <c r="D6" s="48">
        <f t="shared" si="0"/>
        <v>6</v>
      </c>
      <c r="E6" s="48">
        <f t="shared" si="0"/>
        <v>0</v>
      </c>
      <c r="F6" s="48">
        <f t="shared" si="0"/>
        <v>1116</v>
      </c>
      <c r="G6" s="48">
        <f t="shared" si="0"/>
        <v>895</v>
      </c>
      <c r="H6" s="48">
        <f t="shared" si="0"/>
        <v>221</v>
      </c>
      <c r="I6" s="48">
        <f>+I9+I12+I14+I19</f>
        <v>18</v>
      </c>
      <c r="J6" s="48">
        <f>+J9+J12+J14+J19</f>
        <v>7</v>
      </c>
      <c r="K6" s="48">
        <f>+K9+K12+K14+K19</f>
        <v>11</v>
      </c>
      <c r="L6" s="48">
        <f>+L9+L12+L14+L19+L23</f>
        <v>1257</v>
      </c>
      <c r="M6" s="48">
        <f>+M9+M12+M14+M19+M23</f>
        <v>409</v>
      </c>
      <c r="N6" s="48">
        <f>+N9+N12+N14+N19+N23</f>
        <v>848</v>
      </c>
      <c r="O6" s="48">
        <f>+O9+O12+O14+O19+O21+O23</f>
        <v>11844</v>
      </c>
      <c r="P6" s="43"/>
    </row>
    <row r="7" spans="1:16" s="7" customFormat="1" ht="19.5" customHeight="1">
      <c r="A7" s="73"/>
      <c r="B7" s="24" t="s">
        <v>24</v>
      </c>
      <c r="C7" s="48">
        <f aca="true" t="shared" si="1" ref="C7:H7">+C10+C13+C15+C17+C20+C24+C26</f>
        <v>369</v>
      </c>
      <c r="D7" s="48">
        <f t="shared" si="1"/>
        <v>364</v>
      </c>
      <c r="E7" s="48">
        <f t="shared" si="1"/>
        <v>5</v>
      </c>
      <c r="F7" s="48">
        <f t="shared" si="1"/>
        <v>8853</v>
      </c>
      <c r="G7" s="48">
        <f t="shared" si="1"/>
        <v>3910</v>
      </c>
      <c r="H7" s="48">
        <f t="shared" si="1"/>
        <v>4943</v>
      </c>
      <c r="I7" s="48">
        <f>+I10+I13+I15+I17+I20+I26</f>
        <v>1259</v>
      </c>
      <c r="J7" s="48">
        <f>+J10+J13+J15+J17+J20+J26</f>
        <v>466</v>
      </c>
      <c r="K7" s="48">
        <f>+K10+K13+K15+K17+K20+K26</f>
        <v>793</v>
      </c>
      <c r="L7" s="48">
        <f>+L10+L13+L15+L17+L20+L24+L26</f>
        <v>1757</v>
      </c>
      <c r="M7" s="48">
        <f>+M10+M13+M15+M17+M20+M24+M26</f>
        <v>572</v>
      </c>
      <c r="N7" s="48">
        <f>+N10+N13+N15+N17+N20+N24+N26</f>
        <v>1185</v>
      </c>
      <c r="O7" s="48">
        <f>+O10+O13+O15+O17+O20+O24+O26</f>
        <v>111724</v>
      </c>
      <c r="P7" s="40"/>
    </row>
    <row r="8" spans="1:16" s="7" customFormat="1" ht="19.5" customHeight="1">
      <c r="A8" s="74"/>
      <c r="B8" s="24" t="s">
        <v>25</v>
      </c>
      <c r="C8" s="48">
        <f aca="true" t="shared" si="2" ref="C8:H8">+C11+C16+C18+C22+C25+C27+C28</f>
        <v>121</v>
      </c>
      <c r="D8" s="48">
        <f t="shared" si="2"/>
        <v>121</v>
      </c>
      <c r="E8" s="48">
        <f t="shared" si="2"/>
        <v>0</v>
      </c>
      <c r="F8" s="48">
        <f t="shared" si="2"/>
        <v>1557</v>
      </c>
      <c r="G8" s="48">
        <f t="shared" si="2"/>
        <v>748</v>
      </c>
      <c r="H8" s="48">
        <f t="shared" si="2"/>
        <v>809</v>
      </c>
      <c r="I8" s="48">
        <f>+I11+I16+I18+I27+I28</f>
        <v>1063</v>
      </c>
      <c r="J8" s="48">
        <f>+J11+J16+J18+J27+J28</f>
        <v>533</v>
      </c>
      <c r="K8" s="48">
        <f>+K11+K16+K18+K27+K28</f>
        <v>530</v>
      </c>
      <c r="L8" s="48">
        <f>+L11+L16+L18+L22+L25+L27+L28</f>
        <v>367</v>
      </c>
      <c r="M8" s="48">
        <f>+M11+M16+M18+M22+M25+M27+M28</f>
        <v>173</v>
      </c>
      <c r="N8" s="48">
        <f>+N11+N16+N18+N22+N25+N27+N28</f>
        <v>194</v>
      </c>
      <c r="O8" s="48">
        <f>+O11+O16+O18+O22+O25+O27+O28</f>
        <v>19577</v>
      </c>
      <c r="P8" s="43"/>
    </row>
    <row r="9" spans="1:16" s="8" customFormat="1" ht="19.5" customHeight="1">
      <c r="A9" s="61" t="s">
        <v>14</v>
      </c>
      <c r="B9" s="25" t="s">
        <v>23</v>
      </c>
      <c r="C9" s="49">
        <f aca="true" t="shared" si="3" ref="C9:C28">+D9+E9</f>
        <v>1</v>
      </c>
      <c r="D9" s="46">
        <v>1</v>
      </c>
      <c r="E9" s="46">
        <v>0</v>
      </c>
      <c r="F9" s="50">
        <f aca="true" t="shared" si="4" ref="F9:F28">+G9+H9</f>
        <v>7</v>
      </c>
      <c r="G9" s="46">
        <v>0</v>
      </c>
      <c r="H9" s="46">
        <v>7</v>
      </c>
      <c r="I9" s="50">
        <f>+J9+K9</f>
        <v>5</v>
      </c>
      <c r="J9" s="46">
        <v>1</v>
      </c>
      <c r="K9" s="46">
        <v>4</v>
      </c>
      <c r="L9" s="50">
        <f>+M9+N9</f>
        <v>0</v>
      </c>
      <c r="M9" s="46">
        <v>0</v>
      </c>
      <c r="N9" s="47">
        <v>0</v>
      </c>
      <c r="O9" s="51">
        <v>100</v>
      </c>
      <c r="P9" s="44"/>
    </row>
    <row r="10" spans="1:16" s="8" customFormat="1" ht="19.5" customHeight="1">
      <c r="A10" s="61"/>
      <c r="B10" s="26" t="s">
        <v>24</v>
      </c>
      <c r="C10" s="49">
        <f t="shared" si="3"/>
        <v>29</v>
      </c>
      <c r="D10" s="46">
        <v>29</v>
      </c>
      <c r="E10" s="46">
        <v>0</v>
      </c>
      <c r="F10" s="50">
        <f t="shared" si="4"/>
        <v>128</v>
      </c>
      <c r="G10" s="46">
        <v>0</v>
      </c>
      <c r="H10" s="46">
        <v>128</v>
      </c>
      <c r="I10" s="50">
        <f aca="true" t="shared" si="5" ref="I10:I28">+J10+K10</f>
        <v>60</v>
      </c>
      <c r="J10" s="46">
        <v>1</v>
      </c>
      <c r="K10" s="46">
        <v>59</v>
      </c>
      <c r="L10" s="50">
        <f aca="true" t="shared" si="6" ref="L10:L28">+M10+N10</f>
        <v>31</v>
      </c>
      <c r="M10" s="46">
        <v>3</v>
      </c>
      <c r="N10" s="47">
        <v>28</v>
      </c>
      <c r="O10" s="50">
        <v>1389</v>
      </c>
      <c r="P10" s="38"/>
    </row>
    <row r="11" spans="1:16" s="8" customFormat="1" ht="19.5" customHeight="1">
      <c r="A11" s="59"/>
      <c r="B11" s="26" t="s">
        <v>25</v>
      </c>
      <c r="C11" s="49">
        <f t="shared" si="3"/>
        <v>56</v>
      </c>
      <c r="D11" s="46">
        <v>56</v>
      </c>
      <c r="E11" s="46">
        <v>0</v>
      </c>
      <c r="F11" s="50">
        <f t="shared" si="4"/>
        <v>466</v>
      </c>
      <c r="G11" s="46">
        <v>37</v>
      </c>
      <c r="H11" s="46">
        <v>429</v>
      </c>
      <c r="I11" s="50">
        <f t="shared" si="5"/>
        <v>110</v>
      </c>
      <c r="J11" s="46">
        <v>18</v>
      </c>
      <c r="K11" s="46">
        <v>92</v>
      </c>
      <c r="L11" s="50">
        <f t="shared" si="6"/>
        <v>81</v>
      </c>
      <c r="M11" s="46">
        <v>49</v>
      </c>
      <c r="N11" s="47">
        <v>32</v>
      </c>
      <c r="O11" s="51">
        <v>5116</v>
      </c>
      <c r="P11" s="44"/>
    </row>
    <row r="12" spans="1:16" s="8" customFormat="1" ht="19.5" customHeight="1">
      <c r="A12" s="58" t="s">
        <v>15</v>
      </c>
      <c r="B12" s="25" t="s">
        <v>26</v>
      </c>
      <c r="C12" s="49">
        <f t="shared" si="3"/>
        <v>1</v>
      </c>
      <c r="D12" s="46">
        <v>1</v>
      </c>
      <c r="E12" s="46">
        <v>0</v>
      </c>
      <c r="F12" s="50">
        <f t="shared" si="4"/>
        <v>18</v>
      </c>
      <c r="G12" s="46">
        <v>11</v>
      </c>
      <c r="H12" s="46">
        <v>7</v>
      </c>
      <c r="I12" s="50">
        <f t="shared" si="5"/>
        <v>4</v>
      </c>
      <c r="J12" s="46">
        <v>1</v>
      </c>
      <c r="K12" s="46">
        <v>3</v>
      </c>
      <c r="L12" s="50">
        <f t="shared" si="6"/>
        <v>0</v>
      </c>
      <c r="M12" s="46">
        <v>0</v>
      </c>
      <c r="N12" s="47">
        <v>0</v>
      </c>
      <c r="O12" s="50">
        <v>447</v>
      </c>
      <c r="P12" s="38"/>
    </row>
    <row r="13" spans="1:16" s="8" customFormat="1" ht="19.5" customHeight="1">
      <c r="A13" s="59"/>
      <c r="B13" s="26" t="s">
        <v>24</v>
      </c>
      <c r="C13" s="49">
        <f t="shared" si="3"/>
        <v>195</v>
      </c>
      <c r="D13" s="46">
        <v>194</v>
      </c>
      <c r="E13" s="46">
        <v>1</v>
      </c>
      <c r="F13" s="50">
        <f t="shared" si="4"/>
        <v>3633</v>
      </c>
      <c r="G13" s="46">
        <v>1221</v>
      </c>
      <c r="H13" s="46">
        <v>2412</v>
      </c>
      <c r="I13" s="50">
        <f t="shared" si="5"/>
        <v>286</v>
      </c>
      <c r="J13" s="46">
        <v>58</v>
      </c>
      <c r="K13" s="46">
        <v>228</v>
      </c>
      <c r="L13" s="50">
        <f t="shared" si="6"/>
        <v>809</v>
      </c>
      <c r="M13" s="46">
        <v>169</v>
      </c>
      <c r="N13" s="47">
        <v>640</v>
      </c>
      <c r="O13" s="51">
        <v>54830</v>
      </c>
      <c r="P13" s="44"/>
    </row>
    <row r="14" spans="1:16" s="8" customFormat="1" ht="19.5" customHeight="1">
      <c r="A14" s="58" t="s">
        <v>16</v>
      </c>
      <c r="B14" s="25" t="s">
        <v>23</v>
      </c>
      <c r="C14" s="49">
        <f t="shared" si="3"/>
        <v>1</v>
      </c>
      <c r="D14" s="46">
        <v>1</v>
      </c>
      <c r="E14" s="46">
        <v>0</v>
      </c>
      <c r="F14" s="50">
        <f t="shared" si="4"/>
        <v>23</v>
      </c>
      <c r="G14" s="46">
        <v>17</v>
      </c>
      <c r="H14" s="46">
        <v>6</v>
      </c>
      <c r="I14" s="50">
        <f t="shared" si="5"/>
        <v>5</v>
      </c>
      <c r="J14" s="46">
        <v>3</v>
      </c>
      <c r="K14" s="46">
        <v>2</v>
      </c>
      <c r="L14" s="50">
        <f t="shared" si="6"/>
        <v>4</v>
      </c>
      <c r="M14" s="46">
        <v>3</v>
      </c>
      <c r="N14" s="47">
        <v>1</v>
      </c>
      <c r="O14" s="51">
        <v>480</v>
      </c>
      <c r="P14" s="44"/>
    </row>
    <row r="15" spans="1:16" s="8" customFormat="1" ht="19.5" customHeight="1">
      <c r="A15" s="61"/>
      <c r="B15" s="26" t="s">
        <v>24</v>
      </c>
      <c r="C15" s="49">
        <f t="shared" si="3"/>
        <v>81</v>
      </c>
      <c r="D15" s="46">
        <v>80</v>
      </c>
      <c r="E15" s="46">
        <v>1</v>
      </c>
      <c r="F15" s="50">
        <f t="shared" si="4"/>
        <v>2141</v>
      </c>
      <c r="G15" s="46">
        <v>1137</v>
      </c>
      <c r="H15" s="46">
        <v>1004</v>
      </c>
      <c r="I15" s="50">
        <f t="shared" si="5"/>
        <v>126</v>
      </c>
      <c r="J15" s="46">
        <v>36</v>
      </c>
      <c r="K15" s="46">
        <v>90</v>
      </c>
      <c r="L15" s="50">
        <f t="shared" si="6"/>
        <v>293</v>
      </c>
      <c r="M15" s="46">
        <v>82</v>
      </c>
      <c r="N15" s="47">
        <v>211</v>
      </c>
      <c r="O15" s="50">
        <v>29596</v>
      </c>
      <c r="P15" s="38"/>
    </row>
    <row r="16" spans="1:16" s="8" customFormat="1" ht="19.5" customHeight="1">
      <c r="A16" s="59"/>
      <c r="B16" s="27" t="s">
        <v>25</v>
      </c>
      <c r="C16" s="49">
        <f t="shared" si="3"/>
        <v>1</v>
      </c>
      <c r="D16" s="46">
        <v>1</v>
      </c>
      <c r="E16" s="46">
        <v>0</v>
      </c>
      <c r="F16" s="50">
        <f t="shared" si="4"/>
        <v>19</v>
      </c>
      <c r="G16" s="46">
        <v>12</v>
      </c>
      <c r="H16" s="46">
        <v>7</v>
      </c>
      <c r="I16" s="50">
        <f t="shared" si="5"/>
        <v>3</v>
      </c>
      <c r="J16" s="46">
        <v>3</v>
      </c>
      <c r="K16" s="46">
        <v>0</v>
      </c>
      <c r="L16" s="50">
        <f t="shared" si="6"/>
        <v>3</v>
      </c>
      <c r="M16" s="46">
        <v>0</v>
      </c>
      <c r="N16" s="47">
        <v>3</v>
      </c>
      <c r="O16" s="51">
        <v>343</v>
      </c>
      <c r="P16" s="44"/>
    </row>
    <row r="17" spans="1:16" s="8" customFormat="1" ht="19.5" customHeight="1">
      <c r="A17" s="58" t="s">
        <v>17</v>
      </c>
      <c r="B17" s="26" t="s">
        <v>24</v>
      </c>
      <c r="C17" s="49">
        <f t="shared" si="3"/>
        <v>43</v>
      </c>
      <c r="D17" s="46">
        <v>41</v>
      </c>
      <c r="E17" s="46">
        <v>2</v>
      </c>
      <c r="F17" s="50">
        <f t="shared" si="4"/>
        <v>1898</v>
      </c>
      <c r="G17" s="46">
        <v>1159</v>
      </c>
      <c r="H17" s="46">
        <v>739</v>
      </c>
      <c r="I17" s="50">
        <f t="shared" si="5"/>
        <v>320</v>
      </c>
      <c r="J17" s="46">
        <v>140</v>
      </c>
      <c r="K17" s="46">
        <v>180</v>
      </c>
      <c r="L17" s="50">
        <f t="shared" si="6"/>
        <v>400</v>
      </c>
      <c r="M17" s="46">
        <v>220</v>
      </c>
      <c r="N17" s="47">
        <v>180</v>
      </c>
      <c r="O17" s="51">
        <v>22744</v>
      </c>
      <c r="P17" s="44"/>
    </row>
    <row r="18" spans="1:16" s="8" customFormat="1" ht="19.5" customHeight="1">
      <c r="A18" s="59"/>
      <c r="B18" s="27" t="s">
        <v>25</v>
      </c>
      <c r="C18" s="49">
        <f t="shared" si="3"/>
        <v>10</v>
      </c>
      <c r="D18" s="46">
        <v>10</v>
      </c>
      <c r="E18" s="46">
        <v>0</v>
      </c>
      <c r="F18" s="50">
        <f t="shared" si="4"/>
        <v>418</v>
      </c>
      <c r="G18" s="47">
        <v>286</v>
      </c>
      <c r="H18" s="47">
        <v>132</v>
      </c>
      <c r="I18" s="50">
        <f t="shared" si="5"/>
        <v>170</v>
      </c>
      <c r="J18" s="47">
        <v>70</v>
      </c>
      <c r="K18" s="47">
        <v>100</v>
      </c>
      <c r="L18" s="50">
        <f t="shared" si="6"/>
        <v>62</v>
      </c>
      <c r="M18" s="46">
        <v>35</v>
      </c>
      <c r="N18" s="47">
        <v>27</v>
      </c>
      <c r="O18" s="51">
        <v>6113</v>
      </c>
      <c r="P18" s="44"/>
    </row>
    <row r="19" spans="1:16" s="8" customFormat="1" ht="19.5" customHeight="1">
      <c r="A19" s="62" t="s">
        <v>30</v>
      </c>
      <c r="B19" s="25" t="s">
        <v>26</v>
      </c>
      <c r="C19" s="49">
        <f t="shared" si="3"/>
        <v>1</v>
      </c>
      <c r="D19" s="46">
        <v>1</v>
      </c>
      <c r="E19" s="46">
        <v>0</v>
      </c>
      <c r="F19" s="50">
        <f t="shared" si="4"/>
        <v>29</v>
      </c>
      <c r="G19" s="47">
        <v>7</v>
      </c>
      <c r="H19" s="47">
        <v>22</v>
      </c>
      <c r="I19" s="50">
        <f t="shared" si="5"/>
        <v>4</v>
      </c>
      <c r="J19" s="47">
        <v>2</v>
      </c>
      <c r="K19" s="47">
        <v>2</v>
      </c>
      <c r="L19" s="50">
        <f t="shared" si="6"/>
        <v>0</v>
      </c>
      <c r="M19" s="46">
        <v>0</v>
      </c>
      <c r="N19" s="47">
        <v>0</v>
      </c>
      <c r="O19" s="50">
        <v>59</v>
      </c>
      <c r="P19" s="38"/>
    </row>
    <row r="20" spans="1:16" s="8" customFormat="1" ht="19.5" customHeight="1">
      <c r="A20" s="63"/>
      <c r="B20" s="27" t="s">
        <v>24</v>
      </c>
      <c r="C20" s="49">
        <f t="shared" si="3"/>
        <v>14</v>
      </c>
      <c r="D20" s="46">
        <v>13</v>
      </c>
      <c r="E20" s="46">
        <v>1</v>
      </c>
      <c r="F20" s="50">
        <f t="shared" si="4"/>
        <v>876</v>
      </c>
      <c r="G20" s="46">
        <v>275</v>
      </c>
      <c r="H20" s="46">
        <v>601</v>
      </c>
      <c r="I20" s="50">
        <f t="shared" si="5"/>
        <v>18</v>
      </c>
      <c r="J20" s="46">
        <v>7</v>
      </c>
      <c r="K20" s="46">
        <v>11</v>
      </c>
      <c r="L20" s="50">
        <f t="shared" si="6"/>
        <v>166</v>
      </c>
      <c r="M20" s="46">
        <v>70</v>
      </c>
      <c r="N20" s="47">
        <v>96</v>
      </c>
      <c r="O20" s="51">
        <v>1217</v>
      </c>
      <c r="P20" s="44"/>
    </row>
    <row r="21" spans="1:16" s="8" customFormat="1" ht="33.75" customHeight="1">
      <c r="A21" s="33" t="s">
        <v>29</v>
      </c>
      <c r="B21" s="28" t="s">
        <v>26</v>
      </c>
      <c r="C21" s="49">
        <f t="shared" si="3"/>
        <v>1</v>
      </c>
      <c r="D21" s="46">
        <v>1</v>
      </c>
      <c r="E21" s="46">
        <v>0</v>
      </c>
      <c r="F21" s="50">
        <f t="shared" si="4"/>
        <v>134</v>
      </c>
      <c r="G21" s="46">
        <v>116</v>
      </c>
      <c r="H21" s="46">
        <v>18</v>
      </c>
      <c r="I21" s="46" t="s">
        <v>27</v>
      </c>
      <c r="J21" s="46" t="s">
        <v>32</v>
      </c>
      <c r="K21" s="46" t="s">
        <v>32</v>
      </c>
      <c r="L21" s="46" t="s">
        <v>27</v>
      </c>
      <c r="M21" s="46" t="s">
        <v>32</v>
      </c>
      <c r="N21" s="46" t="s">
        <v>32</v>
      </c>
      <c r="O21" s="50">
        <v>1386</v>
      </c>
      <c r="P21" s="38"/>
    </row>
    <row r="22" spans="1:16" s="8" customFormat="1" ht="19.5" customHeight="1">
      <c r="A22" s="41" t="s">
        <v>22</v>
      </c>
      <c r="B22" s="27" t="s">
        <v>25</v>
      </c>
      <c r="C22" s="49">
        <f t="shared" si="3"/>
        <v>2</v>
      </c>
      <c r="D22" s="46">
        <v>2</v>
      </c>
      <c r="E22" s="46">
        <v>0</v>
      </c>
      <c r="F22" s="50">
        <f t="shared" si="4"/>
        <v>75</v>
      </c>
      <c r="G22" s="46">
        <v>37</v>
      </c>
      <c r="H22" s="46">
        <v>38</v>
      </c>
      <c r="I22" s="46" t="s">
        <v>27</v>
      </c>
      <c r="J22" s="46" t="s">
        <v>32</v>
      </c>
      <c r="K22" s="46" t="s">
        <v>32</v>
      </c>
      <c r="L22" s="50">
        <f t="shared" si="6"/>
        <v>41</v>
      </c>
      <c r="M22" s="46">
        <v>19</v>
      </c>
      <c r="N22" s="47">
        <v>22</v>
      </c>
      <c r="O22" s="50">
        <v>1202</v>
      </c>
      <c r="P22" s="38"/>
    </row>
    <row r="23" spans="1:16" s="8" customFormat="1" ht="19.5" customHeight="1">
      <c r="A23" s="58" t="s">
        <v>28</v>
      </c>
      <c r="B23" s="26" t="s">
        <v>26</v>
      </c>
      <c r="C23" s="49">
        <f t="shared" si="3"/>
        <v>1</v>
      </c>
      <c r="D23" s="46">
        <v>1</v>
      </c>
      <c r="E23" s="46">
        <v>0</v>
      </c>
      <c r="F23" s="50">
        <f t="shared" si="4"/>
        <v>905</v>
      </c>
      <c r="G23" s="46">
        <v>744</v>
      </c>
      <c r="H23" s="46">
        <v>161</v>
      </c>
      <c r="I23" s="46" t="s">
        <v>27</v>
      </c>
      <c r="J23" s="46" t="s">
        <v>32</v>
      </c>
      <c r="K23" s="46" t="s">
        <v>32</v>
      </c>
      <c r="L23" s="50">
        <f t="shared" si="6"/>
        <v>1253</v>
      </c>
      <c r="M23" s="46">
        <v>406</v>
      </c>
      <c r="N23" s="47">
        <v>847</v>
      </c>
      <c r="O23" s="50">
        <v>9372</v>
      </c>
      <c r="P23" s="38"/>
    </row>
    <row r="24" spans="1:16" s="8" customFormat="1" ht="19.5" customHeight="1">
      <c r="A24" s="61"/>
      <c r="B24" s="26" t="s">
        <v>24</v>
      </c>
      <c r="C24" s="49">
        <f t="shared" si="3"/>
        <v>1</v>
      </c>
      <c r="D24" s="46">
        <v>1</v>
      </c>
      <c r="E24" s="46">
        <v>0</v>
      </c>
      <c r="F24" s="50">
        <f t="shared" si="4"/>
        <v>109</v>
      </c>
      <c r="G24" s="46">
        <v>104</v>
      </c>
      <c r="H24" s="46">
        <v>5</v>
      </c>
      <c r="I24" s="46" t="s">
        <v>27</v>
      </c>
      <c r="J24" s="46" t="s">
        <v>32</v>
      </c>
      <c r="K24" s="46" t="s">
        <v>32</v>
      </c>
      <c r="L24" s="50">
        <f t="shared" si="6"/>
        <v>39</v>
      </c>
      <c r="M24" s="46">
        <v>21</v>
      </c>
      <c r="N24" s="47">
        <v>18</v>
      </c>
      <c r="O24" s="50">
        <v>1199</v>
      </c>
      <c r="P24" s="38"/>
    </row>
    <row r="25" spans="1:16" s="8" customFormat="1" ht="19.5" customHeight="1">
      <c r="A25" s="59"/>
      <c r="B25" s="27" t="s">
        <v>25</v>
      </c>
      <c r="C25" s="49">
        <f t="shared" si="3"/>
        <v>3</v>
      </c>
      <c r="D25" s="46">
        <v>3</v>
      </c>
      <c r="E25" s="46">
        <v>0</v>
      </c>
      <c r="F25" s="50">
        <f t="shared" si="4"/>
        <v>77</v>
      </c>
      <c r="G25" s="46">
        <v>58</v>
      </c>
      <c r="H25" s="46">
        <v>19</v>
      </c>
      <c r="I25" s="46" t="s">
        <v>27</v>
      </c>
      <c r="J25" s="46" t="s">
        <v>32</v>
      </c>
      <c r="K25" s="46" t="s">
        <v>32</v>
      </c>
      <c r="L25" s="50">
        <f t="shared" si="6"/>
        <v>42</v>
      </c>
      <c r="M25" s="46">
        <v>26</v>
      </c>
      <c r="N25" s="47">
        <v>16</v>
      </c>
      <c r="O25" s="50">
        <v>1046</v>
      </c>
      <c r="P25" s="38"/>
    </row>
    <row r="26" spans="1:16" s="8" customFormat="1" ht="19.5" customHeight="1">
      <c r="A26" s="58" t="s">
        <v>18</v>
      </c>
      <c r="B26" s="26" t="s">
        <v>24</v>
      </c>
      <c r="C26" s="49">
        <f t="shared" si="3"/>
        <v>6</v>
      </c>
      <c r="D26" s="46">
        <v>6</v>
      </c>
      <c r="E26" s="46">
        <v>0</v>
      </c>
      <c r="F26" s="50">
        <f t="shared" si="4"/>
        <v>68</v>
      </c>
      <c r="G26" s="46">
        <v>14</v>
      </c>
      <c r="H26" s="46">
        <v>54</v>
      </c>
      <c r="I26" s="50">
        <f t="shared" si="5"/>
        <v>449</v>
      </c>
      <c r="J26" s="46">
        <v>224</v>
      </c>
      <c r="K26" s="46">
        <v>225</v>
      </c>
      <c r="L26" s="50">
        <f t="shared" si="6"/>
        <v>19</v>
      </c>
      <c r="M26" s="46">
        <v>7</v>
      </c>
      <c r="N26" s="47">
        <v>12</v>
      </c>
      <c r="O26" s="51">
        <v>749</v>
      </c>
      <c r="P26" s="44"/>
    </row>
    <row r="27" spans="1:16" s="8" customFormat="1" ht="19.5" customHeight="1">
      <c r="A27" s="59"/>
      <c r="B27" s="27" t="s">
        <v>25</v>
      </c>
      <c r="C27" s="49">
        <f t="shared" si="3"/>
        <v>24</v>
      </c>
      <c r="D27" s="46">
        <v>24</v>
      </c>
      <c r="E27" s="46">
        <v>0</v>
      </c>
      <c r="F27" s="50">
        <f t="shared" si="4"/>
        <v>222</v>
      </c>
      <c r="G27" s="46">
        <v>73</v>
      </c>
      <c r="H27" s="46">
        <v>149</v>
      </c>
      <c r="I27" s="50">
        <f t="shared" si="5"/>
        <v>679</v>
      </c>
      <c r="J27" s="46">
        <v>378</v>
      </c>
      <c r="K27" s="46">
        <v>301</v>
      </c>
      <c r="L27" s="50">
        <f t="shared" si="6"/>
        <v>60</v>
      </c>
      <c r="M27" s="46">
        <v>14</v>
      </c>
      <c r="N27" s="47">
        <v>46</v>
      </c>
      <c r="O27" s="51">
        <v>2745</v>
      </c>
      <c r="P27" s="44"/>
    </row>
    <row r="28" spans="1:16" s="8" customFormat="1" ht="19.5" customHeight="1" thickBot="1">
      <c r="A28" s="37" t="s">
        <v>21</v>
      </c>
      <c r="B28" s="30" t="s">
        <v>25</v>
      </c>
      <c r="C28" s="52">
        <f t="shared" si="3"/>
        <v>25</v>
      </c>
      <c r="D28" s="53">
        <v>25</v>
      </c>
      <c r="E28" s="53">
        <v>0</v>
      </c>
      <c r="F28" s="53">
        <f t="shared" si="4"/>
        <v>280</v>
      </c>
      <c r="G28" s="54">
        <v>245</v>
      </c>
      <c r="H28" s="54">
        <v>35</v>
      </c>
      <c r="I28" s="53">
        <f t="shared" si="5"/>
        <v>101</v>
      </c>
      <c r="J28" s="54">
        <v>64</v>
      </c>
      <c r="K28" s="54">
        <v>37</v>
      </c>
      <c r="L28" s="53">
        <f t="shared" si="6"/>
        <v>78</v>
      </c>
      <c r="M28" s="53">
        <v>30</v>
      </c>
      <c r="N28" s="54">
        <v>48</v>
      </c>
      <c r="O28" s="55">
        <v>3012</v>
      </c>
      <c r="P28" s="44"/>
    </row>
    <row r="29" spans="1:15" s="8" customFormat="1" ht="15.75" customHeight="1">
      <c r="A29" s="10"/>
      <c r="B29" s="11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13"/>
      <c r="N29" s="12"/>
      <c r="O29" s="14"/>
    </row>
    <row r="30" spans="1:17" s="8" customFormat="1" ht="55.5" customHeight="1">
      <c r="A30" s="60" t="s">
        <v>31</v>
      </c>
      <c r="B30" s="60"/>
      <c r="C30" s="60"/>
      <c r="D30" s="60"/>
      <c r="E30" s="60"/>
      <c r="F30" s="60"/>
      <c r="G30" s="60"/>
      <c r="H30" s="60"/>
      <c r="I30" s="17" t="s">
        <v>34</v>
      </c>
      <c r="J30" s="18"/>
      <c r="K30" s="18"/>
      <c r="L30" s="19"/>
      <c r="M30" s="19"/>
      <c r="N30" s="3"/>
      <c r="O30" s="3"/>
      <c r="P30" s="2"/>
      <c r="Q30" s="29"/>
    </row>
    <row r="31" spans="1:14" ht="13.5">
      <c r="A31" s="15"/>
      <c r="B31" s="15"/>
      <c r="C31" s="31"/>
      <c r="D31" s="31"/>
      <c r="E31" s="15"/>
      <c r="F31" s="31"/>
      <c r="G31" s="31"/>
      <c r="H31" s="16"/>
      <c r="I31" s="31"/>
      <c r="K31" s="31"/>
      <c r="L31" s="31"/>
      <c r="N31" s="32"/>
    </row>
    <row r="32" spans="1:15" ht="13.5">
      <c r="A32" s="15"/>
      <c r="B32" s="1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3:15" ht="13.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6"/>
      <c r="O33" s="31"/>
    </row>
    <row r="34" spans="3:15" ht="13.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6"/>
      <c r="O34" s="31"/>
    </row>
    <row r="35" spans="3:15" ht="13.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6"/>
      <c r="O35" s="31"/>
    </row>
    <row r="36" spans="3:15" ht="13.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6"/>
      <c r="O36" s="31"/>
    </row>
    <row r="37" spans="3:15" ht="13.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6"/>
      <c r="O37" s="31"/>
    </row>
    <row r="38" spans="3:15" ht="13.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6"/>
      <c r="O38" s="31"/>
    </row>
    <row r="39" spans="3:14" ht="13.5">
      <c r="C39" s="31"/>
      <c r="D39" s="31"/>
      <c r="F39" s="31"/>
      <c r="G39" s="31"/>
      <c r="I39" s="31"/>
      <c r="K39" s="31"/>
      <c r="L39" s="31"/>
      <c r="N39" s="32"/>
    </row>
    <row r="40" spans="3:14" ht="13.5">
      <c r="C40" s="31"/>
      <c r="D40" s="31"/>
      <c r="F40" s="31"/>
      <c r="G40" s="31"/>
      <c r="I40" s="31"/>
      <c r="K40" s="31"/>
      <c r="L40" s="31"/>
      <c r="N40" s="32"/>
    </row>
    <row r="41" spans="3:14" ht="13.5">
      <c r="C41" s="31"/>
      <c r="D41" s="31"/>
      <c r="F41" s="31"/>
      <c r="G41" s="31"/>
      <c r="I41" s="31"/>
      <c r="K41" s="31"/>
      <c r="L41" s="31"/>
      <c r="N41" s="32"/>
    </row>
    <row r="42" spans="3:14" ht="13.5">
      <c r="C42" s="56"/>
      <c r="D42" s="56"/>
      <c r="E42" s="56"/>
      <c r="F42" s="31"/>
      <c r="G42" s="31"/>
      <c r="I42" s="31"/>
      <c r="K42" s="31"/>
      <c r="L42" s="31"/>
      <c r="N42" s="32"/>
    </row>
    <row r="43" spans="3:14" ht="13.5">
      <c r="C43" s="31"/>
      <c r="D43" s="31"/>
      <c r="F43" s="31"/>
      <c r="G43" s="31"/>
      <c r="I43" s="31"/>
      <c r="K43" s="31"/>
      <c r="L43" s="31"/>
      <c r="N43" s="32"/>
    </row>
    <row r="44" spans="3:14" ht="13.5">
      <c r="C44" s="31"/>
      <c r="D44" s="31"/>
      <c r="F44" s="31"/>
      <c r="G44" s="31"/>
      <c r="I44" s="31"/>
      <c r="K44" s="31"/>
      <c r="L44" s="31"/>
      <c r="N44" s="32"/>
    </row>
    <row r="45" spans="3:14" ht="13.5">
      <c r="C45" s="31"/>
      <c r="N45" s="32"/>
    </row>
    <row r="46" spans="3:14" ht="13.5">
      <c r="C46" s="31"/>
      <c r="N46" s="32"/>
    </row>
    <row r="47" ht="13.5">
      <c r="N47" s="32"/>
    </row>
    <row r="48" ht="13.5">
      <c r="N48" s="32"/>
    </row>
    <row r="49" ht="13.5">
      <c r="N49" s="32"/>
    </row>
    <row r="50" ht="13.5">
      <c r="N50" s="32"/>
    </row>
    <row r="51" ht="13.5">
      <c r="N51" s="32"/>
    </row>
    <row r="52" ht="13.5">
      <c r="N52" s="32"/>
    </row>
    <row r="53" ht="13.5">
      <c r="N53" s="32"/>
    </row>
    <row r="54" ht="13.5">
      <c r="N54" s="32"/>
    </row>
  </sheetData>
  <sheetProtection/>
  <mergeCells count="20">
    <mergeCell ref="I3:K3"/>
    <mergeCell ref="D1:M1"/>
    <mergeCell ref="L3:N3"/>
    <mergeCell ref="O3:O5"/>
    <mergeCell ref="F4:H4"/>
    <mergeCell ref="I4:K4"/>
    <mergeCell ref="L4:N4"/>
    <mergeCell ref="A6:A8"/>
    <mergeCell ref="A3:A5"/>
    <mergeCell ref="B3:B5"/>
    <mergeCell ref="C3:E4"/>
    <mergeCell ref="F3:H3"/>
    <mergeCell ref="A26:A27"/>
    <mergeCell ref="A30:H30"/>
    <mergeCell ref="A9:A11"/>
    <mergeCell ref="A12:A13"/>
    <mergeCell ref="A14:A16"/>
    <mergeCell ref="A17:A18"/>
    <mergeCell ref="A19:A20"/>
    <mergeCell ref="A23:A25"/>
  </mergeCells>
  <printOptions horizontalCentered="1"/>
  <pageMargins left="0.3937007874015748" right="0.3937007874015748" top="0.5511811023622047" bottom="0.5118110236220472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2015-04-02T09:26:13Z</cp:lastPrinted>
  <dcterms:created xsi:type="dcterms:W3CDTF">2000-01-05T02:22:20Z</dcterms:created>
  <dcterms:modified xsi:type="dcterms:W3CDTF">2015-04-02T09:27:15Z</dcterms:modified>
  <cp:category/>
  <cp:version/>
  <cp:contentType/>
  <cp:contentStatus/>
</cp:coreProperties>
</file>