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tabRatio="767" activeTab="0"/>
  </bookViews>
  <sheets>
    <sheet name="132県内総生産" sheetId="1" r:id="rId1"/>
    <sheet name="132(2)総支出" sheetId="2" r:id="rId2"/>
  </sheets>
  <definedNames/>
  <calcPr fullCalcOnLoad="1"/>
</workbook>
</file>

<file path=xl/sharedStrings.xml><?xml version="1.0" encoding="utf-8"?>
<sst xmlns="http://schemas.openxmlformats.org/spreadsheetml/2006/main" count="38" uniqueCount="28">
  <si>
    <t>（単位　百万円・％）</t>
  </si>
  <si>
    <t>区　　　　　　　　分</t>
  </si>
  <si>
    <t>対前年度
増 加 率</t>
  </si>
  <si>
    <t>構　　成　　比</t>
  </si>
  <si>
    <t>県内純生産</t>
  </si>
  <si>
    <t>（控除）補　　助　　金</t>
  </si>
  <si>
    <t>注　１ 遡及改訂により数値は毎年変更される。
　　２ 単位未満を四捨五入しているため内訳が合計と一致しない場合がある。
資料出所：富山県統計調査課
資料：富山県統計調査課「富山県民経済計算報告書」</t>
  </si>
  <si>
    <t>営業余剰・混合所得</t>
  </si>
  <si>
    <t>固定資本減耗</t>
  </si>
  <si>
    <t>生産・輸入品に課される税</t>
  </si>
  <si>
    <t>平成17年度</t>
  </si>
  <si>
    <t>県内雇用者報酬</t>
  </si>
  <si>
    <t>県内総生産（生産側）</t>
  </si>
  <si>
    <t>(1)　生　産　側</t>
  </si>
  <si>
    <t>（ 生  産  側 、 支  出  側 ）</t>
  </si>
  <si>
    <t>平成18年度</t>
  </si>
  <si>
    <t xml:space="preserve">11－９　県  内  総  生  産 </t>
  </si>
  <si>
    <t>(2)　支　出　側</t>
  </si>
  <si>
    <t>県内総生産（支出側）</t>
  </si>
  <si>
    <t>民間最終消費支出</t>
  </si>
  <si>
    <t>政府最終消費支出</t>
  </si>
  <si>
    <t>総固定資本形成</t>
  </si>
  <si>
    <t>在庫品増加</t>
  </si>
  <si>
    <t>財貨サービスの移出</t>
  </si>
  <si>
    <t>（控除）財貨サービスの移入</t>
  </si>
  <si>
    <t>統計上の不突合</t>
  </si>
  <si>
    <t>注　１ 遡及改訂により数値は毎年変更される。
　　２ 単位未満を四捨五入しているため内訳が合計と一致しない場合がある。
　　３ マイナス幅が拡大（縮小）した場合の増加率はマイナス（プラス）で表示している。
資料出所：富山県統計調査課
資料：富山県統計調査課「富山県民経済計算報告書」</t>
  </si>
  <si>
    <t>-</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</si>
</sst>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numFmt numFmtId="178" formatCode="###\ ###\ ##0\ "/>
    <numFmt numFmtId="179" formatCode="###\ ##0.0\ \ "/>
    <numFmt numFmtId="180" formatCode="###\ ##0.0\ "/>
    <numFmt numFmtId="181" formatCode="0;&quot;△ &quot;0"/>
    <numFmt numFmtId="182" formatCode="0.0;&quot;△ &quot;0.0"/>
    <numFmt numFmtId="183" formatCode="0.00;&quot;△ &quot;0.00"/>
    <numFmt numFmtId="184" formatCode="#,##0.0;&quot;△ &quot;#,##0.0"/>
    <numFmt numFmtId="185" formatCode="[&lt;=999]000;000\-00"/>
    <numFmt numFmtId="186" formatCode="#,##0.0"/>
    <numFmt numFmtId="187" formatCode="#,##0;&quot;△ &quot;#,##0"/>
    <numFmt numFmtId="188" formatCode="###.0\ ###\ ##0\ "/>
    <numFmt numFmtId="189" formatCode="###\ ###\ ##0;&quot;△&quot;###\ ###\ ##0"/>
    <numFmt numFmtId="190" formatCode="####\ ##0.0\ "/>
    <numFmt numFmtId="191" formatCode="###.0\ ###\ ##0;&quot;△&quot;###.0\ ###\ ##0"/>
    <numFmt numFmtId="192" formatCode="###.\ ###\ ##0;&quot;△&quot;###.\ ###\ ##0"/>
    <numFmt numFmtId="193" formatCode="##.\ ###\ ##0;&quot;△&quot;##.\ ###\ ##0"/>
    <numFmt numFmtId="194" formatCode="0.0_ "/>
    <numFmt numFmtId="195" formatCode="###\ ###\ ##0;&quot; △&quot;###\ ###\ ##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
    <numFmt numFmtId="205" formatCode="#\-"/>
    <numFmt numFmtId="206" formatCode="#,##0.000"/>
    <numFmt numFmtId="207" formatCode="#,##0.0000"/>
    <numFmt numFmtId="208" formatCode="#,##0.00000"/>
    <numFmt numFmtId="209" formatCode="#,##0.000000"/>
    <numFmt numFmtId="210" formatCode="#,##0.0;\-#,##0.0"/>
    <numFmt numFmtId="211" formatCode="#,##0.0_);[Red]\(#,##0.0\)"/>
    <numFmt numFmtId="212" formatCode="#,##0.0_ "/>
    <numFmt numFmtId="213" formatCode="###\ ###\ ##0\ ;&quot;△ &quot;#\ ##0\ "/>
    <numFmt numFmtId="214" formatCode="#,##0_ "/>
    <numFmt numFmtId="215" formatCode="0.0"/>
    <numFmt numFmtId="216" formatCode="#,##0.0;[Red]\-#,##0.0"/>
  </numFmts>
  <fonts count="28">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sz val="14"/>
      <name val="ＭＳ ゴシック"/>
      <family val="3"/>
    </font>
    <font>
      <sz val="11"/>
      <name val="ＭＳ ゴシック"/>
      <family val="3"/>
    </font>
    <font>
      <sz val="14"/>
      <name val="ＭＳ 明朝"/>
      <family val="1"/>
    </font>
    <font>
      <sz val="8"/>
      <name val="ＭＳ 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19"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0" fillId="0" borderId="0" applyNumberFormat="0" applyFill="0" applyBorder="0" applyAlignment="0" applyProtection="0"/>
    <xf numFmtId="0" fontId="15" fillId="4" borderId="0" applyNumberFormat="0" applyBorder="0" applyAlignment="0" applyProtection="0"/>
  </cellStyleXfs>
  <cellXfs count="52">
    <xf numFmtId="0" fontId="0" fillId="0" borderId="0" xfId="0" applyAlignment="1">
      <alignment/>
    </xf>
    <xf numFmtId="49" fontId="5" fillId="0" borderId="0" xfId="0" applyNumberFormat="1" applyFont="1" applyAlignment="1">
      <alignment vertical="center"/>
    </xf>
    <xf numFmtId="49" fontId="2" fillId="0" borderId="0" xfId="0" applyNumberFormat="1" applyFont="1" applyAlignment="1">
      <alignment vertical="center"/>
    </xf>
    <xf numFmtId="49" fontId="7" fillId="0" borderId="0" xfId="0" applyNumberFormat="1" applyFont="1" applyAlignment="1">
      <alignment vertical="center"/>
    </xf>
    <xf numFmtId="49" fontId="2" fillId="0" borderId="0" xfId="0" applyNumberFormat="1" applyFont="1" applyAlignment="1">
      <alignment horizontal="center" vertical="center"/>
    </xf>
    <xf numFmtId="49" fontId="6"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3" fillId="0" borderId="0" xfId="0" applyNumberFormat="1" applyFont="1" applyAlignment="1">
      <alignment/>
    </xf>
    <xf numFmtId="49" fontId="7" fillId="0" borderId="10" xfId="0" applyNumberFormat="1" applyFont="1" applyBorder="1" applyAlignment="1">
      <alignment vertical="center"/>
    </xf>
    <xf numFmtId="178" fontId="6" fillId="0" borderId="11" xfId="0" applyNumberFormat="1" applyFont="1" applyBorder="1" applyAlignment="1">
      <alignment vertical="center"/>
    </xf>
    <xf numFmtId="178" fontId="2" fillId="0" borderId="12" xfId="0" applyNumberFormat="1" applyFont="1" applyBorder="1" applyAlignment="1">
      <alignment vertical="center"/>
    </xf>
    <xf numFmtId="178" fontId="2" fillId="0" borderId="0" xfId="0" applyNumberFormat="1" applyFont="1" applyBorder="1" applyAlignment="1">
      <alignment horizontal="right" vertical="center"/>
    </xf>
    <xf numFmtId="180" fontId="2" fillId="0" borderId="0" xfId="0" applyNumberFormat="1" applyFont="1" applyBorder="1" applyAlignment="1">
      <alignment horizontal="right" vertical="center"/>
    </xf>
    <xf numFmtId="49" fontId="3" fillId="0" borderId="0" xfId="0" applyNumberFormat="1" applyFont="1" applyBorder="1" applyAlignment="1">
      <alignment horizontal="left" wrapText="1"/>
    </xf>
    <xf numFmtId="182" fontId="6" fillId="0" borderId="13" xfId="0" applyNumberFormat="1" applyFont="1" applyBorder="1" applyAlignment="1">
      <alignment horizontal="right" vertical="center"/>
    </xf>
    <xf numFmtId="182" fontId="6" fillId="0" borderId="13" xfId="0" applyNumberFormat="1" applyFont="1" applyBorder="1" applyAlignment="1">
      <alignment vertical="center"/>
    </xf>
    <xf numFmtId="49" fontId="2" fillId="0" borderId="14" xfId="0" applyNumberFormat="1" applyFont="1" applyBorder="1" applyAlignment="1">
      <alignment horizontal="center" vertical="center"/>
    </xf>
    <xf numFmtId="182" fontId="2" fillId="0" borderId="13" xfId="0" applyNumberFormat="1" applyFont="1" applyBorder="1" applyAlignment="1">
      <alignment vertical="center"/>
    </xf>
    <xf numFmtId="182" fontId="2" fillId="0" borderId="13" xfId="0" applyNumberFormat="1" applyFont="1" applyBorder="1" applyAlignment="1">
      <alignment horizontal="right" vertical="center"/>
    </xf>
    <xf numFmtId="178" fontId="2" fillId="0" borderId="15" xfId="0" applyNumberFormat="1" applyFont="1" applyBorder="1" applyAlignment="1">
      <alignment horizontal="right" vertical="center"/>
    </xf>
    <xf numFmtId="182" fontId="2" fillId="0" borderId="16" xfId="0" applyNumberFormat="1" applyFont="1" applyBorder="1" applyAlignment="1">
      <alignment vertical="center"/>
    </xf>
    <xf numFmtId="182" fontId="2" fillId="0" borderId="16" xfId="0" applyNumberFormat="1" applyFont="1" applyBorder="1" applyAlignment="1">
      <alignment horizontal="right" vertical="center"/>
    </xf>
    <xf numFmtId="49" fontId="2" fillId="0" borderId="0" xfId="0" applyNumberFormat="1" applyFont="1" applyBorder="1" applyAlignment="1">
      <alignment horizontal="center" vertical="center" shrinkToFit="1"/>
    </xf>
    <xf numFmtId="49" fontId="6" fillId="0" borderId="0" xfId="0" applyNumberFormat="1" applyFont="1" applyAlignment="1">
      <alignment vertical="center"/>
    </xf>
    <xf numFmtId="49" fontId="2" fillId="0" borderId="10" xfId="0" applyNumberFormat="1" applyFont="1" applyBorder="1" applyAlignment="1">
      <alignment vertical="center"/>
    </xf>
    <xf numFmtId="213" fontId="2" fillId="0" borderId="12" xfId="0" applyNumberFormat="1" applyFont="1" applyBorder="1" applyAlignment="1">
      <alignment vertical="center"/>
    </xf>
    <xf numFmtId="49" fontId="3" fillId="0" borderId="0" xfId="0" applyNumberFormat="1" applyFont="1" applyBorder="1" applyAlignment="1">
      <alignment vertical="center"/>
    </xf>
    <xf numFmtId="49" fontId="2" fillId="0" borderId="17" xfId="0" applyNumberFormat="1" applyFont="1" applyBorder="1" applyAlignment="1">
      <alignment vertical="center"/>
    </xf>
    <xf numFmtId="49" fontId="3" fillId="0" borderId="0" xfId="0" applyNumberFormat="1" applyFont="1" applyBorder="1" applyAlignment="1">
      <alignment horizontal="left" vertical="center" wrapText="1"/>
    </xf>
    <xf numFmtId="49" fontId="3" fillId="0" borderId="0" xfId="0" applyNumberFormat="1" applyFont="1" applyBorder="1" applyAlignment="1">
      <alignment vertical="top" wrapText="1"/>
    </xf>
    <xf numFmtId="0" fontId="2" fillId="0" borderId="0" xfId="0" applyFont="1" applyAlignment="1">
      <alignment vertical="top"/>
    </xf>
    <xf numFmtId="49" fontId="2" fillId="0" borderId="10" xfId="0" applyNumberFormat="1" applyFont="1" applyBorder="1" applyAlignment="1">
      <alignment horizontal="distributed" vertical="center"/>
    </xf>
    <xf numFmtId="49" fontId="2" fillId="0" borderId="18" xfId="0" applyNumberFormat="1" applyFont="1" applyBorder="1" applyAlignment="1">
      <alignment horizontal="distributed"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3" fillId="0" borderId="10" xfId="0" applyNumberFormat="1" applyFont="1" applyBorder="1" applyAlignment="1">
      <alignment horizontal="right" vertical="center"/>
    </xf>
    <xf numFmtId="49" fontId="4" fillId="0" borderId="0" xfId="0" applyNumberFormat="1" applyFont="1" applyBorder="1" applyAlignment="1">
      <alignment horizontal="distributed" vertical="center" shrinkToFit="1"/>
    </xf>
    <xf numFmtId="49" fontId="4" fillId="0" borderId="17" xfId="0" applyNumberFormat="1" applyFont="1" applyBorder="1" applyAlignment="1">
      <alignment horizontal="distributed" vertical="center" shrinkToFit="1"/>
    </xf>
    <xf numFmtId="49" fontId="8" fillId="0" borderId="0" xfId="0" applyNumberFormat="1" applyFont="1" applyBorder="1" applyAlignment="1">
      <alignment horizontal="left"/>
    </xf>
    <xf numFmtId="49" fontId="2" fillId="0" borderId="0" xfId="0" applyNumberFormat="1" applyFont="1" applyBorder="1" applyAlignment="1">
      <alignment horizontal="distributed" vertical="center"/>
    </xf>
    <xf numFmtId="49" fontId="2" fillId="0" borderId="17" xfId="0" applyNumberFormat="1" applyFont="1" applyBorder="1" applyAlignment="1">
      <alignment horizontal="distributed"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xf>
    <xf numFmtId="49" fontId="6" fillId="0" borderId="27" xfId="0" applyNumberFormat="1" applyFont="1" applyBorder="1" applyAlignment="1">
      <alignment horizontal="distributed" vertical="center"/>
    </xf>
    <xf numFmtId="49" fontId="6" fillId="0" borderId="28" xfId="0" applyNumberFormat="1" applyFont="1" applyBorder="1" applyAlignment="1">
      <alignment horizontal="distributed" vertical="center"/>
    </xf>
    <xf numFmtId="49" fontId="2" fillId="0" borderId="25" xfId="0" applyNumberFormat="1" applyFont="1" applyBorder="1" applyAlignment="1">
      <alignment horizontal="center" vertical="center"/>
    </xf>
    <xf numFmtId="49" fontId="2" fillId="0" borderId="0" xfId="0" applyNumberFormat="1"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5"/>
  <sheetViews>
    <sheetView showGridLines="0" tabSelected="1" zoomScalePageLayoutView="0" workbookViewId="0" topLeftCell="A1">
      <selection activeCell="G1" sqref="G1"/>
    </sheetView>
  </sheetViews>
  <sheetFormatPr defaultColWidth="12.625" defaultRowHeight="13.5"/>
  <cols>
    <col min="1" max="1" width="5.00390625" style="2" customWidth="1"/>
    <col min="2" max="2" width="17.625" style="2" customWidth="1"/>
    <col min="3" max="6" width="12.625" style="2" customWidth="1"/>
    <col min="7" max="7" width="12.50390625" style="2" customWidth="1"/>
    <col min="8" max="16384" width="12.625" style="2" customWidth="1"/>
  </cols>
  <sheetData>
    <row r="1" spans="1:7" s="1" customFormat="1" ht="17.25">
      <c r="A1" s="24" t="s">
        <v>16</v>
      </c>
      <c r="B1" s="24"/>
      <c r="C1" s="24"/>
      <c r="D1" s="24" t="s">
        <v>14</v>
      </c>
      <c r="E1" s="24"/>
      <c r="F1" s="5"/>
      <c r="G1" s="5"/>
    </row>
    <row r="2" spans="1:7" s="1" customFormat="1" ht="17.25">
      <c r="A2" s="41" t="s">
        <v>13</v>
      </c>
      <c r="B2" s="41"/>
      <c r="C2" s="5"/>
      <c r="D2" s="5"/>
      <c r="E2" s="5"/>
      <c r="F2" s="5"/>
      <c r="G2" s="5"/>
    </row>
    <row r="3" spans="1:7" s="3" customFormat="1" ht="13.5" customHeight="1" thickBot="1">
      <c r="A3" s="9"/>
      <c r="B3" s="9"/>
      <c r="C3" s="2"/>
      <c r="D3" s="2"/>
      <c r="E3" s="2"/>
      <c r="F3" s="38" t="s">
        <v>0</v>
      </c>
      <c r="G3" s="38"/>
    </row>
    <row r="4" spans="1:7" s="4" customFormat="1" ht="13.5" customHeight="1">
      <c r="A4" s="34" t="s">
        <v>1</v>
      </c>
      <c r="B4" s="35"/>
      <c r="C4" s="44" t="s">
        <v>10</v>
      </c>
      <c r="D4" s="44" t="s">
        <v>15</v>
      </c>
      <c r="E4" s="46" t="s">
        <v>2</v>
      </c>
      <c r="F4" s="50" t="s">
        <v>3</v>
      </c>
      <c r="G4" s="34"/>
    </row>
    <row r="5" spans="1:7" s="4" customFormat="1" ht="13.5" customHeight="1">
      <c r="A5" s="36"/>
      <c r="B5" s="37"/>
      <c r="C5" s="45"/>
      <c r="D5" s="45"/>
      <c r="E5" s="47"/>
      <c r="F5" s="17" t="s">
        <v>10</v>
      </c>
      <c r="G5" s="17" t="s">
        <v>15</v>
      </c>
    </row>
    <row r="6" spans="1:7" s="5" customFormat="1" ht="15" customHeight="1">
      <c r="A6" s="48" t="s">
        <v>12</v>
      </c>
      <c r="B6" s="49"/>
      <c r="C6" s="10">
        <v>4659235</v>
      </c>
      <c r="D6" s="10">
        <v>4576288</v>
      </c>
      <c r="E6" s="16">
        <f aca="true" t="shared" si="0" ref="E6:E12">((D6-C6)/C6)*100</f>
        <v>-1.7802707955275918</v>
      </c>
      <c r="F6" s="15">
        <f aca="true" t="shared" si="1" ref="F6:G11">(C6/C$6)*100</f>
        <v>100</v>
      </c>
      <c r="G6" s="15">
        <f t="shared" si="1"/>
        <v>100</v>
      </c>
    </row>
    <row r="7" spans="1:7" s="4" customFormat="1" ht="15" customHeight="1">
      <c r="A7" s="42" t="s">
        <v>4</v>
      </c>
      <c r="B7" s="43"/>
      <c r="C7" s="11">
        <v>3381938</v>
      </c>
      <c r="D7" s="11">
        <v>3290335</v>
      </c>
      <c r="E7" s="18">
        <f t="shared" si="0"/>
        <v>-2.708594894406698</v>
      </c>
      <c r="F7" s="19">
        <f>(C7/C$6)*100</f>
        <v>72.58569271564967</v>
      </c>
      <c r="G7" s="19">
        <f>(D7/D$6)*100</f>
        <v>71.89964879832738</v>
      </c>
    </row>
    <row r="8" spans="1:7" s="4" customFormat="1" ht="15" customHeight="1">
      <c r="A8" s="7"/>
      <c r="B8" s="6" t="s">
        <v>11</v>
      </c>
      <c r="C8" s="11">
        <v>2354200</v>
      </c>
      <c r="D8" s="11">
        <v>2323458</v>
      </c>
      <c r="E8" s="18">
        <f t="shared" si="0"/>
        <v>-1.305836377538017</v>
      </c>
      <c r="F8" s="19">
        <f t="shared" si="1"/>
        <v>50.52760807299911</v>
      </c>
      <c r="G8" s="19">
        <f t="shared" si="1"/>
        <v>50.771673461110844</v>
      </c>
    </row>
    <row r="9" spans="1:7" s="4" customFormat="1" ht="15" customHeight="1">
      <c r="A9" s="7"/>
      <c r="B9" s="23" t="s">
        <v>7</v>
      </c>
      <c r="C9" s="11">
        <v>1027738</v>
      </c>
      <c r="D9" s="11">
        <v>966877</v>
      </c>
      <c r="E9" s="18">
        <f t="shared" si="0"/>
        <v>-5.921840002023862</v>
      </c>
      <c r="F9" s="19">
        <f t="shared" si="1"/>
        <v>22.058084642650563</v>
      </c>
      <c r="G9" s="19">
        <f t="shared" si="1"/>
        <v>21.12797533721654</v>
      </c>
    </row>
    <row r="10" spans="1:7" s="4" customFormat="1" ht="15" customHeight="1">
      <c r="A10" s="42" t="s">
        <v>8</v>
      </c>
      <c r="B10" s="43"/>
      <c r="C10" s="11">
        <v>956446</v>
      </c>
      <c r="D10" s="11">
        <v>966924</v>
      </c>
      <c r="E10" s="18">
        <f t="shared" si="0"/>
        <v>1.0955140175190237</v>
      </c>
      <c r="F10" s="19">
        <f t="shared" si="1"/>
        <v>20.52796220838829</v>
      </c>
      <c r="G10" s="19">
        <f>(D10/D$6)*100</f>
        <v>21.12900237048018</v>
      </c>
    </row>
    <row r="11" spans="1:7" s="4" customFormat="1" ht="15" customHeight="1">
      <c r="A11" s="39" t="s">
        <v>9</v>
      </c>
      <c r="B11" s="40"/>
      <c r="C11" s="11">
        <v>352335</v>
      </c>
      <c r="D11" s="11">
        <v>346921</v>
      </c>
      <c r="E11" s="18">
        <f t="shared" si="0"/>
        <v>-1.5366057871060212</v>
      </c>
      <c r="F11" s="19">
        <f t="shared" si="1"/>
        <v>7.562078324016711</v>
      </c>
      <c r="G11" s="19">
        <f>(D11/D$6)*100</f>
        <v>7.58083844373431</v>
      </c>
    </row>
    <row r="12" spans="1:7" ht="15" customHeight="1" thickBot="1">
      <c r="A12" s="32" t="s">
        <v>5</v>
      </c>
      <c r="B12" s="33"/>
      <c r="C12" s="20">
        <v>31481</v>
      </c>
      <c r="D12" s="20">
        <v>27892</v>
      </c>
      <c r="E12" s="21">
        <f t="shared" si="0"/>
        <v>-11.400527302182269</v>
      </c>
      <c r="F12" s="22">
        <f>(-C12/C$6)*100</f>
        <v>-0.6756688598020919</v>
      </c>
      <c r="G12" s="22">
        <f>(-D12/D$6)*100</f>
        <v>-0.609489612541868</v>
      </c>
    </row>
    <row r="13" spans="1:6" ht="13.5" customHeight="1">
      <c r="A13" s="6"/>
      <c r="B13" s="6"/>
      <c r="C13" s="12"/>
      <c r="E13" s="13"/>
      <c r="F13" s="13"/>
    </row>
    <row r="14" spans="1:7" s="8" customFormat="1" ht="35.25" customHeight="1">
      <c r="A14" s="30" t="s">
        <v>6</v>
      </c>
      <c r="B14" s="30"/>
      <c r="C14" s="30"/>
      <c r="D14" s="30"/>
      <c r="E14" s="30"/>
      <c r="F14" s="31"/>
      <c r="G14" s="14"/>
    </row>
    <row r="15" spans="1:7" s="8" customFormat="1" ht="13.5">
      <c r="A15" s="31"/>
      <c r="B15" s="31"/>
      <c r="C15" s="31"/>
      <c r="D15" s="31"/>
      <c r="E15" s="31"/>
      <c r="F15" s="31"/>
      <c r="G15" s="2"/>
    </row>
  </sheetData>
  <sheetProtection/>
  <mergeCells count="13">
    <mergeCell ref="A2:B2"/>
    <mergeCell ref="A10:B10"/>
    <mergeCell ref="D4:D5"/>
    <mergeCell ref="E4:E5"/>
    <mergeCell ref="A6:B6"/>
    <mergeCell ref="A7:B7"/>
    <mergeCell ref="C4:C5"/>
    <mergeCell ref="A14:F15"/>
    <mergeCell ref="A12:B12"/>
    <mergeCell ref="A4:B5"/>
    <mergeCell ref="F3:G3"/>
    <mergeCell ref="A11:B11"/>
    <mergeCell ref="F4:G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B1"/>
    </sheetView>
  </sheetViews>
  <sheetFormatPr defaultColWidth="12.625" defaultRowHeight="13.5"/>
  <cols>
    <col min="1" max="1" width="5.00390625" style="2" customWidth="1"/>
    <col min="2" max="2" width="17.625" style="2" customWidth="1"/>
    <col min="3" max="6" width="12.625" style="2" customWidth="1"/>
    <col min="7" max="7" width="12.50390625" style="2" customWidth="1"/>
    <col min="8" max="16384" width="12.625" style="2" customWidth="1"/>
  </cols>
  <sheetData>
    <row r="1" spans="1:2" s="24" customFormat="1" ht="13.5">
      <c r="A1" s="41" t="s">
        <v>17</v>
      </c>
      <c r="B1" s="41"/>
    </row>
    <row r="2" spans="1:7" ht="14.25" thickBot="1">
      <c r="A2" s="25"/>
      <c r="B2" s="25"/>
      <c r="F2" s="38" t="s">
        <v>0</v>
      </c>
      <c r="G2" s="38"/>
    </row>
    <row r="3" spans="1:7" s="4" customFormat="1" ht="13.5" customHeight="1">
      <c r="A3" s="34" t="s">
        <v>1</v>
      </c>
      <c r="B3" s="35"/>
      <c r="C3" s="44" t="s">
        <v>10</v>
      </c>
      <c r="D3" s="44" t="s">
        <v>15</v>
      </c>
      <c r="E3" s="46" t="s">
        <v>2</v>
      </c>
      <c r="F3" s="50" t="s">
        <v>3</v>
      </c>
      <c r="G3" s="34"/>
    </row>
    <row r="4" spans="1:7" s="4" customFormat="1" ht="13.5" customHeight="1">
      <c r="A4" s="36"/>
      <c r="B4" s="37"/>
      <c r="C4" s="45"/>
      <c r="D4" s="45"/>
      <c r="E4" s="47"/>
      <c r="F4" s="17" t="s">
        <v>10</v>
      </c>
      <c r="G4" s="17" t="s">
        <v>15</v>
      </c>
    </row>
    <row r="5" spans="1:7" s="5" customFormat="1" ht="15" customHeight="1">
      <c r="A5" s="48" t="s">
        <v>18</v>
      </c>
      <c r="B5" s="49"/>
      <c r="C5" s="10">
        <v>4659235</v>
      </c>
      <c r="D5" s="10">
        <v>4576288</v>
      </c>
      <c r="E5" s="16">
        <f>((D5-C5)/C5)*100</f>
        <v>-1.7802707955275918</v>
      </c>
      <c r="F5" s="15">
        <f aca="true" t="shared" si="0" ref="F5:G12">(C5/C$5)*100</f>
        <v>100</v>
      </c>
      <c r="G5" s="15">
        <f t="shared" si="0"/>
        <v>100</v>
      </c>
    </row>
    <row r="6" spans="1:7" s="4" customFormat="1" ht="15" customHeight="1">
      <c r="A6" s="42" t="s">
        <v>19</v>
      </c>
      <c r="B6" s="43"/>
      <c r="C6" s="11">
        <v>1944625</v>
      </c>
      <c r="D6" s="11">
        <v>1953622</v>
      </c>
      <c r="E6" s="18">
        <f aca="true" t="shared" si="1" ref="E6:E11">((D6-C6)/C6)*100</f>
        <v>0.4626598958668124</v>
      </c>
      <c r="F6" s="19">
        <f>(C6/C$5)*100</f>
        <v>41.73700188979521</v>
      </c>
      <c r="G6" s="19">
        <f>(D6/D$5)*100</f>
        <v>42.69010167192275</v>
      </c>
    </row>
    <row r="7" spans="1:7" s="4" customFormat="1" ht="15" customHeight="1">
      <c r="A7" s="42" t="s">
        <v>20</v>
      </c>
      <c r="B7" s="43"/>
      <c r="C7" s="11">
        <v>834661</v>
      </c>
      <c r="D7" s="11">
        <v>830796</v>
      </c>
      <c r="E7" s="18">
        <f>((D7-C7)/C7)*100</f>
        <v>-0.4630622492245355</v>
      </c>
      <c r="F7" s="19">
        <f>(C7/C$5)*100</f>
        <v>17.914121094986623</v>
      </c>
      <c r="G7" s="19">
        <f>(D7/D$5)*100</f>
        <v>18.154364410631498</v>
      </c>
    </row>
    <row r="8" spans="1:7" s="4" customFormat="1" ht="15" customHeight="1">
      <c r="A8" s="51" t="s">
        <v>21</v>
      </c>
      <c r="B8" s="43"/>
      <c r="C8" s="11">
        <v>1018545</v>
      </c>
      <c r="D8" s="11">
        <v>1084598</v>
      </c>
      <c r="E8" s="18">
        <f t="shared" si="1"/>
        <v>6.485035025452975</v>
      </c>
      <c r="F8" s="19">
        <f t="shared" si="0"/>
        <v>21.86077757400088</v>
      </c>
      <c r="G8" s="19">
        <f t="shared" si="0"/>
        <v>23.70038773783468</v>
      </c>
    </row>
    <row r="9" spans="1:7" s="4" customFormat="1" ht="15" customHeight="1">
      <c r="A9" s="42" t="s">
        <v>22</v>
      </c>
      <c r="B9" s="43"/>
      <c r="C9" s="26">
        <v>16111</v>
      </c>
      <c r="D9" s="26">
        <v>21532</v>
      </c>
      <c r="E9" s="18">
        <f>IF(C9&gt;0,((D9-C9)/C9)*100,((D9-C9)/C9)*-100)</f>
        <v>33.64781826081559</v>
      </c>
      <c r="F9" s="19">
        <f t="shared" si="0"/>
        <v>0.3457863790944221</v>
      </c>
      <c r="G9" s="19">
        <f t="shared" si="0"/>
        <v>0.47051234537686437</v>
      </c>
    </row>
    <row r="10" spans="1:7" s="4" customFormat="1" ht="15" customHeight="1">
      <c r="A10" s="42" t="s">
        <v>23</v>
      </c>
      <c r="B10" s="43"/>
      <c r="C10" s="11">
        <v>3491632</v>
      </c>
      <c r="D10" s="11">
        <v>3568146</v>
      </c>
      <c r="E10" s="18">
        <f>((D10-C10)/C10)*100</f>
        <v>2.1913534988796073</v>
      </c>
      <c r="F10" s="19">
        <f>(C10/C$5)*100</f>
        <v>74.94002770841136</v>
      </c>
      <c r="G10" s="19">
        <f t="shared" si="0"/>
        <v>77.97031130907845</v>
      </c>
    </row>
    <row r="11" spans="1:7" s="4" customFormat="1" ht="15" customHeight="1">
      <c r="A11" s="27" t="s">
        <v>24</v>
      </c>
      <c r="B11" s="28"/>
      <c r="C11" s="11">
        <v>2799229</v>
      </c>
      <c r="D11" s="11">
        <v>2895455</v>
      </c>
      <c r="E11" s="18">
        <f t="shared" si="1"/>
        <v>3.4375894219443994</v>
      </c>
      <c r="F11" s="19">
        <f t="shared" si="0"/>
        <v>60.07915462516915</v>
      </c>
      <c r="G11" s="19">
        <f>(D11/D$5)*100</f>
        <v>63.270821242019736</v>
      </c>
    </row>
    <row r="12" spans="1:7" ht="15" customHeight="1" thickBot="1">
      <c r="A12" s="32" t="s">
        <v>25</v>
      </c>
      <c r="B12" s="33"/>
      <c r="C12" s="20">
        <v>152890</v>
      </c>
      <c r="D12" s="20">
        <v>13049</v>
      </c>
      <c r="E12" s="22" t="s">
        <v>27</v>
      </c>
      <c r="F12" s="22">
        <f t="shared" si="0"/>
        <v>3.2814399788806528</v>
      </c>
      <c r="G12" s="22">
        <f t="shared" si="0"/>
        <v>0.28514376717549245</v>
      </c>
    </row>
    <row r="13" spans="1:6" ht="13.5" customHeight="1">
      <c r="A13" s="6"/>
      <c r="B13" s="6"/>
      <c r="C13" s="12"/>
      <c r="E13" s="13"/>
      <c r="F13" s="13"/>
    </row>
    <row r="14" spans="1:7" ht="51.75" customHeight="1">
      <c r="A14" s="30" t="s">
        <v>26</v>
      </c>
      <c r="B14" s="30"/>
      <c r="C14" s="30"/>
      <c r="D14" s="30"/>
      <c r="E14" s="30"/>
      <c r="F14" s="31"/>
      <c r="G14" s="29"/>
    </row>
    <row r="15" spans="1:6" ht="13.5">
      <c r="A15" s="31"/>
      <c r="B15" s="31"/>
      <c r="C15" s="31"/>
      <c r="D15" s="31"/>
      <c r="E15" s="31"/>
      <c r="F15" s="31"/>
    </row>
  </sheetData>
  <sheetProtection/>
  <mergeCells count="15">
    <mergeCell ref="A1:B1"/>
    <mergeCell ref="F2:G2"/>
    <mergeCell ref="A3:B4"/>
    <mergeCell ref="C3:C4"/>
    <mergeCell ref="D3:D4"/>
    <mergeCell ref="E3:E4"/>
    <mergeCell ref="F3:G3"/>
    <mergeCell ref="A14:F15"/>
    <mergeCell ref="A9:B9"/>
    <mergeCell ref="A10:B10"/>
    <mergeCell ref="A12:B12"/>
    <mergeCell ref="A5:B5"/>
    <mergeCell ref="A6:B6"/>
    <mergeCell ref="A7:B7"/>
    <mergeCell ref="A8:B8"/>
  </mergeCells>
  <printOptions/>
  <pageMargins left="0.75" right="0.75" top="1" bottom="1" header="0.512" footer="0.512"/>
  <pageSetup horizontalDpi="600" verticalDpi="600" orientation="portrait" paperSize="9" r:id="rId1"/>
  <ignoredErrors>
    <ignoredError sqref="E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坂井紀子</dc:creator>
  <cp:keywords/>
  <dc:description/>
  <cp:lastModifiedBy>統計情報係</cp:lastModifiedBy>
  <cp:lastPrinted>2007-12-28T04:17:29Z</cp:lastPrinted>
  <dcterms:created xsi:type="dcterms:W3CDTF">2000-01-12T02:20:01Z</dcterms:created>
  <dcterms:modified xsi:type="dcterms:W3CDTF">2009-04-10T07:49:06Z</dcterms:modified>
  <cp:category/>
  <cp:version/>
  <cp:contentType/>
  <cp:contentStatus/>
</cp:coreProperties>
</file>