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660" windowWidth="10530" windowHeight="6690" tabRatio="731" activeTab="0"/>
  </bookViews>
  <sheets>
    <sheet name="93（1）富山県内港湾の外国貿易状況 " sheetId="1" r:id="rId1"/>
    <sheet name="93富山県内港湾の外国貿易状況（2）" sheetId="2" r:id="rId2"/>
  </sheets>
  <definedNames/>
  <calcPr fullCalcOnLoad="1"/>
</workbook>
</file>

<file path=xl/sharedStrings.xml><?xml version="1.0" encoding="utf-8"?>
<sst xmlns="http://schemas.openxmlformats.org/spreadsheetml/2006/main" count="90" uniqueCount="48">
  <si>
    <t>区　　　　分</t>
  </si>
  <si>
    <t>総　　　数</t>
  </si>
  <si>
    <t>構成比</t>
  </si>
  <si>
    <t>そ　の　他</t>
  </si>
  <si>
    <t>総数</t>
  </si>
  <si>
    <t>原油</t>
  </si>
  <si>
    <t>非鉄金属</t>
  </si>
  <si>
    <t>その他</t>
  </si>
  <si>
    <t>ｱﾗﾌﾞ首長国連邦</t>
  </si>
  <si>
    <t>ｵｰｽﾄﾗﾘｱ</t>
  </si>
  <si>
    <t>その他石油製品</t>
  </si>
  <si>
    <t>原木</t>
  </si>
  <si>
    <t>製材</t>
  </si>
  <si>
    <t>(1)　輸　入　量</t>
  </si>
  <si>
    <t>インドネシア</t>
  </si>
  <si>
    <t>ロ　シ　ア</t>
  </si>
  <si>
    <t>スーダン</t>
  </si>
  <si>
    <t>石炭</t>
  </si>
  <si>
    <t>木材チップ</t>
  </si>
  <si>
    <t>注　　平成19年の実績
資料出所：富山県港湾空港課
資料：富山県港湾空港課「港湾調査」</t>
  </si>
  <si>
    <t>アメリカ</t>
  </si>
  <si>
    <t xml:space="preserve">- </t>
  </si>
  <si>
    <t xml:space="preserve">- </t>
  </si>
  <si>
    <t xml:space="preserve">- </t>
  </si>
  <si>
    <t>　　　　（単位　ｔ・％）</t>
  </si>
  <si>
    <t>(2)　輸　出　量</t>
  </si>
  <si>
    <t>台　　湾</t>
  </si>
  <si>
    <t>ﾓｻﾞﾝﾋﾞｰｸ</t>
  </si>
  <si>
    <t>完成自動車</t>
  </si>
  <si>
    <t xml:space="preserve">- </t>
  </si>
  <si>
    <t>金属くず</t>
  </si>
  <si>
    <t xml:space="preserve">- </t>
  </si>
  <si>
    <t>染料･塗料</t>
  </si>
  <si>
    <t xml:space="preserve">- </t>
  </si>
  <si>
    <t>化学薬品</t>
  </si>
  <si>
    <t xml:space="preserve">- </t>
  </si>
  <si>
    <t>紙･パルプ</t>
  </si>
  <si>
    <t>その他日用品</t>
  </si>
  <si>
    <t>金属製品</t>
  </si>
  <si>
    <t xml:space="preserve">- </t>
  </si>
  <si>
    <t>注　平成19年の実績 
資料出所：富山県港湾空港課
資料：富山県港湾空港課「港湾調査」</t>
  </si>
  <si>
    <t>（単位　ｔ・％）</t>
  </si>
  <si>
    <t>総　　　数</t>
  </si>
  <si>
    <t>ロ　シ　ア</t>
  </si>
  <si>
    <t>韓　　国</t>
  </si>
  <si>
    <t>中　　国</t>
  </si>
  <si>
    <t xml:space="preserve">- </t>
  </si>
  <si>
    <t xml:space="preserve">93　富 山 県 内 港 湾 の 外 国 貿 易 状 況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</si>
</sst>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0.0_ "/>
    <numFmt numFmtId="178" formatCode="##0.0\ "/>
    <numFmt numFmtId="179" formatCode="0.0_);[Red]\(0.0\)"/>
    <numFmt numFmtId="180" formatCode="0_ "/>
    <numFmt numFmtId="181" formatCode="###.0\ ###\ ##0\ "/>
    <numFmt numFmtId="182" formatCode="0.0%"/>
    <numFmt numFmtId="183" formatCode="#\ ##0\ "/>
    <numFmt numFmtId="184" formatCode="###\ ##0\ "/>
    <numFmt numFmtId="185" formatCode="#.\ ###\ ##0\ "/>
    <numFmt numFmtId="186" formatCode="###.\ ###\ ##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82" fontId="3" fillId="0" borderId="3" xfId="15" applyNumberFormat="1" applyFont="1" applyBorder="1" applyAlignment="1">
      <alignment horizontal="right" vertical="center"/>
    </xf>
    <xf numFmtId="182" fontId="2" fillId="0" borderId="3" xfId="15" applyNumberFormat="1" applyFont="1" applyBorder="1" applyAlignment="1">
      <alignment horizontal="right" vertical="center"/>
    </xf>
    <xf numFmtId="182" fontId="2" fillId="0" borderId="4" xfId="15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 quotePrefix="1">
      <alignment horizontal="right" vertical="center"/>
    </xf>
    <xf numFmtId="176" fontId="2" fillId="0" borderId="5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 quotePrefix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176" fontId="10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76" fontId="4" fillId="0" borderId="7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76" fontId="1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6" fontId="2" fillId="0" borderId="6" xfId="0" applyNumberFormat="1" applyFont="1" applyBorder="1" applyAlignment="1" quotePrefix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2" fontId="2" fillId="0" borderId="5" xfId="15" applyNumberFormat="1" applyFont="1" applyBorder="1" applyAlignment="1">
      <alignment vertical="center"/>
    </xf>
    <xf numFmtId="182" fontId="2" fillId="0" borderId="13" xfId="15" applyNumberFormat="1" applyFont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76" fontId="2" fillId="0" borderId="5" xfId="0" applyNumberFormat="1" applyFont="1" applyBorder="1" applyAlignment="1" quotePrefix="1">
      <alignment horizontal="right" vertical="center"/>
    </xf>
    <xf numFmtId="176" fontId="2" fillId="0" borderId="13" xfId="0" applyNumberFormat="1" applyFont="1" applyBorder="1" applyAlignment="1" quotePrefix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/>
    </xf>
    <xf numFmtId="176" fontId="3" fillId="0" borderId="8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182" fontId="3" fillId="0" borderId="8" xfId="15" applyNumberFormat="1" applyFont="1" applyBorder="1" applyAlignment="1">
      <alignment vertical="center"/>
    </xf>
    <xf numFmtId="182" fontId="3" fillId="0" borderId="12" xfId="15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176" fontId="2" fillId="0" borderId="7" xfId="0" applyNumberFormat="1" applyFont="1" applyBorder="1" applyAlignment="1" quotePrefix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82" fontId="2" fillId="0" borderId="6" xfId="15" applyNumberFormat="1" applyFont="1" applyBorder="1" applyAlignment="1">
      <alignment vertical="center"/>
    </xf>
    <xf numFmtId="182" fontId="2" fillId="0" borderId="11" xfId="15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16.125" style="2" customWidth="1"/>
    <col min="2" max="3" width="16.125" style="1" customWidth="1"/>
    <col min="4" max="4" width="17.125" style="0" customWidth="1"/>
    <col min="5" max="6" width="16.125" style="0" customWidth="1"/>
    <col min="7" max="14" width="8.375" style="0" customWidth="1"/>
  </cols>
  <sheetData>
    <row r="2" spans="2:3" s="27" customFormat="1" ht="18">
      <c r="B2" s="7" t="s">
        <v>47</v>
      </c>
      <c r="C2" s="28"/>
    </row>
    <row r="3" spans="1:3" s="27" customFormat="1" ht="13.5">
      <c r="A3" s="3"/>
      <c r="B3" s="28"/>
      <c r="C3" s="29"/>
    </row>
    <row r="4" spans="1:5" s="5" customFormat="1" ht="13.5">
      <c r="A4" s="8" t="s">
        <v>13</v>
      </c>
      <c r="E4" s="1"/>
    </row>
    <row r="5" spans="1:14" s="5" customFormat="1" ht="14.25" thickBot="1">
      <c r="A5" s="8"/>
      <c r="E5" s="1"/>
      <c r="F5" s="34"/>
      <c r="M5" s="70" t="s">
        <v>24</v>
      </c>
      <c r="N5" s="70"/>
    </row>
    <row r="6" spans="1:14" s="33" customFormat="1" ht="15" customHeight="1">
      <c r="A6" s="22" t="s">
        <v>0</v>
      </c>
      <c r="B6" s="23" t="s">
        <v>1</v>
      </c>
      <c r="C6" s="4" t="s">
        <v>2</v>
      </c>
      <c r="D6" s="24" t="s">
        <v>8</v>
      </c>
      <c r="E6" s="23" t="s">
        <v>9</v>
      </c>
      <c r="F6" s="6" t="s">
        <v>15</v>
      </c>
      <c r="G6" s="59" t="s">
        <v>14</v>
      </c>
      <c r="H6" s="63"/>
      <c r="I6" s="59" t="s">
        <v>16</v>
      </c>
      <c r="J6" s="63"/>
      <c r="K6" s="59" t="s">
        <v>20</v>
      </c>
      <c r="L6" s="63"/>
      <c r="M6" s="59" t="s">
        <v>3</v>
      </c>
      <c r="N6" s="60"/>
    </row>
    <row r="7" spans="1:14" s="27" customFormat="1" ht="15" customHeight="1">
      <c r="A7" s="21" t="s">
        <v>4</v>
      </c>
      <c r="B7" s="20">
        <f>SUM(B8:B15)</f>
        <v>6230244</v>
      </c>
      <c r="C7" s="9">
        <f>SUM(C8:C15)</f>
        <v>1</v>
      </c>
      <c r="D7" s="35">
        <f>SUM(D8:D15)</f>
        <v>1229764</v>
      </c>
      <c r="E7" s="35">
        <f>SUM(E8:E15)</f>
        <v>961983</v>
      </c>
      <c r="F7" s="36">
        <f>SUM(F8:F15)</f>
        <v>830528</v>
      </c>
      <c r="G7" s="73">
        <f>SUM(G8:H15)</f>
        <v>780613</v>
      </c>
      <c r="H7" s="74"/>
      <c r="I7" s="61">
        <f>SUM(I8:J15)</f>
        <v>527455</v>
      </c>
      <c r="J7" s="62"/>
      <c r="K7" s="61">
        <f>SUM(K8:L15)</f>
        <v>425967</v>
      </c>
      <c r="L7" s="62"/>
      <c r="M7" s="61">
        <f>SUM(M8:N15)</f>
        <v>1473934</v>
      </c>
      <c r="N7" s="62"/>
    </row>
    <row r="8" spans="1:14" s="13" customFormat="1" ht="15" customHeight="1">
      <c r="A8" s="16" t="s">
        <v>5</v>
      </c>
      <c r="B8" s="18">
        <v>1954625</v>
      </c>
      <c r="C8" s="10">
        <f>B8/B7</f>
        <v>0.31373169333335904</v>
      </c>
      <c r="D8" s="18">
        <v>1229764</v>
      </c>
      <c r="E8" s="15" t="s">
        <v>21</v>
      </c>
      <c r="F8" s="12">
        <v>84863</v>
      </c>
      <c r="G8" s="56" t="s">
        <v>22</v>
      </c>
      <c r="H8" s="57"/>
      <c r="I8" s="56">
        <v>527455</v>
      </c>
      <c r="J8" s="58"/>
      <c r="K8" s="56" t="s">
        <v>21</v>
      </c>
      <c r="L8" s="58"/>
      <c r="M8" s="56">
        <f>B8-SUM(D8:L8)</f>
        <v>112543</v>
      </c>
      <c r="N8" s="64"/>
    </row>
    <row r="9" spans="1:14" s="13" customFormat="1" ht="15" customHeight="1">
      <c r="A9" s="16" t="s">
        <v>17</v>
      </c>
      <c r="B9" s="18">
        <v>1199551</v>
      </c>
      <c r="C9" s="10">
        <f>B9/B7</f>
        <v>0.1925367610000507</v>
      </c>
      <c r="D9" s="15" t="s">
        <v>21</v>
      </c>
      <c r="E9" s="15">
        <v>449192</v>
      </c>
      <c r="F9" s="12">
        <v>15556</v>
      </c>
      <c r="G9" s="65">
        <v>707039</v>
      </c>
      <c r="H9" s="67"/>
      <c r="I9" s="56" t="s">
        <v>21</v>
      </c>
      <c r="J9" s="58"/>
      <c r="K9" s="56">
        <v>27764</v>
      </c>
      <c r="L9" s="58"/>
      <c r="M9" s="56" t="s">
        <v>21</v>
      </c>
      <c r="N9" s="64"/>
    </row>
    <row r="10" spans="1:14" s="13" customFormat="1" ht="15" customHeight="1">
      <c r="A10" s="16" t="s">
        <v>18</v>
      </c>
      <c r="B10" s="18">
        <v>1072365</v>
      </c>
      <c r="C10" s="10">
        <f>B10/B7</f>
        <v>0.172122472249883</v>
      </c>
      <c r="D10" s="15" t="s">
        <v>21</v>
      </c>
      <c r="E10" s="18">
        <v>365696</v>
      </c>
      <c r="F10" s="14">
        <v>12639</v>
      </c>
      <c r="G10" s="65">
        <v>35014</v>
      </c>
      <c r="H10" s="67"/>
      <c r="I10" s="56" t="s">
        <v>21</v>
      </c>
      <c r="J10" s="58"/>
      <c r="K10" s="56">
        <v>123660</v>
      </c>
      <c r="L10" s="58"/>
      <c r="M10" s="65">
        <f aca="true" t="shared" si="0" ref="M10:M15">B10-SUM(D10:L10)</f>
        <v>535356</v>
      </c>
      <c r="N10" s="66"/>
    </row>
    <row r="11" spans="1:14" s="13" customFormat="1" ht="15" customHeight="1">
      <c r="A11" s="16" t="s">
        <v>11</v>
      </c>
      <c r="B11" s="18">
        <v>518905</v>
      </c>
      <c r="C11" s="10">
        <f>B11/B7</f>
        <v>0.08328807025856451</v>
      </c>
      <c r="D11" s="15" t="s">
        <v>23</v>
      </c>
      <c r="E11" s="15" t="s">
        <v>23</v>
      </c>
      <c r="F11" s="12">
        <v>512822</v>
      </c>
      <c r="G11" s="15"/>
      <c r="H11" s="14" t="s">
        <v>23</v>
      </c>
      <c r="I11" s="56" t="s">
        <v>23</v>
      </c>
      <c r="J11" s="58"/>
      <c r="K11" s="56" t="s">
        <v>23</v>
      </c>
      <c r="L11" s="58"/>
      <c r="M11" s="65">
        <f t="shared" si="0"/>
        <v>6083</v>
      </c>
      <c r="N11" s="66"/>
    </row>
    <row r="12" spans="1:14" s="13" customFormat="1" ht="15" customHeight="1">
      <c r="A12" s="16" t="s">
        <v>10</v>
      </c>
      <c r="B12" s="18">
        <v>289981</v>
      </c>
      <c r="C12" s="10">
        <f>B12/B7</f>
        <v>0.04654408398772183</v>
      </c>
      <c r="D12" s="15" t="s">
        <v>23</v>
      </c>
      <c r="E12" s="15">
        <v>10000</v>
      </c>
      <c r="F12" s="14" t="s">
        <v>23</v>
      </c>
      <c r="G12" s="15"/>
      <c r="H12" s="14" t="s">
        <v>23</v>
      </c>
      <c r="I12" s="56" t="s">
        <v>23</v>
      </c>
      <c r="J12" s="58"/>
      <c r="K12" s="56">
        <v>270487</v>
      </c>
      <c r="L12" s="58"/>
      <c r="M12" s="65">
        <f t="shared" si="0"/>
        <v>9494</v>
      </c>
      <c r="N12" s="66"/>
    </row>
    <row r="13" spans="1:14" s="13" customFormat="1" ht="15" customHeight="1">
      <c r="A13" s="16" t="s">
        <v>6</v>
      </c>
      <c r="B13" s="18">
        <v>184654</v>
      </c>
      <c r="C13" s="10">
        <f>B13/B7</f>
        <v>0.02963832556156709</v>
      </c>
      <c r="D13" s="15" t="s">
        <v>23</v>
      </c>
      <c r="E13" s="15" t="s">
        <v>23</v>
      </c>
      <c r="F13" s="14">
        <v>81924</v>
      </c>
      <c r="G13" s="56">
        <v>38060</v>
      </c>
      <c r="H13" s="76"/>
      <c r="I13" s="56" t="s">
        <v>23</v>
      </c>
      <c r="J13" s="58"/>
      <c r="K13" s="56" t="s">
        <v>23</v>
      </c>
      <c r="L13" s="58"/>
      <c r="M13" s="65">
        <f t="shared" si="0"/>
        <v>64670</v>
      </c>
      <c r="N13" s="66"/>
    </row>
    <row r="14" spans="1:14" s="13" customFormat="1" ht="15" customHeight="1">
      <c r="A14" s="16" t="s">
        <v>12</v>
      </c>
      <c r="B14" s="18">
        <v>181938</v>
      </c>
      <c r="C14" s="10">
        <f>B14/B7</f>
        <v>0.02920238757904185</v>
      </c>
      <c r="D14" s="15" t="s">
        <v>23</v>
      </c>
      <c r="E14" s="15" t="s">
        <v>23</v>
      </c>
      <c r="F14" s="12">
        <v>111783</v>
      </c>
      <c r="G14" s="15"/>
      <c r="H14" s="14" t="s">
        <v>23</v>
      </c>
      <c r="I14" s="56" t="s">
        <v>23</v>
      </c>
      <c r="J14" s="58"/>
      <c r="K14" s="56" t="s">
        <v>23</v>
      </c>
      <c r="L14" s="58"/>
      <c r="M14" s="65">
        <f t="shared" si="0"/>
        <v>70155</v>
      </c>
      <c r="N14" s="66"/>
    </row>
    <row r="15" spans="1:14" s="13" customFormat="1" ht="15" customHeight="1" thickBot="1">
      <c r="A15" s="19" t="s">
        <v>7</v>
      </c>
      <c r="B15" s="17">
        <v>828225</v>
      </c>
      <c r="C15" s="11">
        <f>B15/B7</f>
        <v>0.132936206029812</v>
      </c>
      <c r="D15" s="25" t="s">
        <v>23</v>
      </c>
      <c r="E15" s="25">
        <v>137095</v>
      </c>
      <c r="F15" s="26">
        <v>10941</v>
      </c>
      <c r="G15" s="68">
        <v>500</v>
      </c>
      <c r="H15" s="75"/>
      <c r="I15" s="47" t="s">
        <v>23</v>
      </c>
      <c r="J15" s="48"/>
      <c r="K15" s="68">
        <v>4056</v>
      </c>
      <c r="L15" s="69"/>
      <c r="M15" s="68">
        <f t="shared" si="0"/>
        <v>675633</v>
      </c>
      <c r="N15" s="69"/>
    </row>
    <row r="16" spans="1:6" s="13" customFormat="1" ht="13.5">
      <c r="A16" s="30"/>
      <c r="B16" s="31"/>
      <c r="C16" s="31"/>
      <c r="D16" s="31"/>
      <c r="E16" s="31"/>
      <c r="F16" s="31"/>
    </row>
    <row r="17" spans="1:3" s="13" customFormat="1" ht="13.5" customHeight="1">
      <c r="A17" s="71" t="s">
        <v>19</v>
      </c>
      <c r="B17" s="72"/>
      <c r="C17" s="1"/>
    </row>
    <row r="18" spans="1:3" s="13" customFormat="1" ht="13.5">
      <c r="A18" s="71"/>
      <c r="B18" s="72"/>
      <c r="C18" s="1"/>
    </row>
    <row r="19" spans="1:3" s="13" customFormat="1" ht="13.5">
      <c r="A19" s="71"/>
      <c r="B19" s="72"/>
      <c r="C19" s="1"/>
    </row>
    <row r="20" ht="13.5">
      <c r="B20" s="32"/>
    </row>
    <row r="21" ht="13.5">
      <c r="B21" s="32"/>
    </row>
    <row r="22" ht="13.5">
      <c r="B22" s="32"/>
    </row>
    <row r="23" ht="13.5">
      <c r="B23" s="32"/>
    </row>
    <row r="24" ht="13.5">
      <c r="B24" s="32"/>
    </row>
  </sheetData>
  <mergeCells count="39">
    <mergeCell ref="M15:N15"/>
    <mergeCell ref="A17:B19"/>
    <mergeCell ref="G7:H7"/>
    <mergeCell ref="G9:H9"/>
    <mergeCell ref="G15:H15"/>
    <mergeCell ref="G13:H13"/>
    <mergeCell ref="I14:J14"/>
    <mergeCell ref="K14:L14"/>
    <mergeCell ref="M14:N14"/>
    <mergeCell ref="I15:J15"/>
    <mergeCell ref="K15:L15"/>
    <mergeCell ref="M5:N5"/>
    <mergeCell ref="I12:J12"/>
    <mergeCell ref="K12:L12"/>
    <mergeCell ref="M12:N12"/>
    <mergeCell ref="I13:J13"/>
    <mergeCell ref="K13:L13"/>
    <mergeCell ref="M13:N13"/>
    <mergeCell ref="M10:N10"/>
    <mergeCell ref="I11:J11"/>
    <mergeCell ref="K11:L11"/>
    <mergeCell ref="M11:N11"/>
    <mergeCell ref="G10:H10"/>
    <mergeCell ref="I10:J10"/>
    <mergeCell ref="K10:L10"/>
    <mergeCell ref="M8:N8"/>
    <mergeCell ref="I9:J9"/>
    <mergeCell ref="K9:L9"/>
    <mergeCell ref="M9:N9"/>
    <mergeCell ref="G8:H8"/>
    <mergeCell ref="I8:J8"/>
    <mergeCell ref="K8:L8"/>
    <mergeCell ref="M6:N6"/>
    <mergeCell ref="I7:J7"/>
    <mergeCell ref="K7:L7"/>
    <mergeCell ref="M7:N7"/>
    <mergeCell ref="G6:H6"/>
    <mergeCell ref="I6:J6"/>
    <mergeCell ref="K6:L6"/>
  </mergeCells>
  <printOptions/>
  <pageMargins left="0.7874015748031497" right="0.45" top="0.984251968503937" bottom="0.98425196850393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C28" sqref="C28"/>
    </sheetView>
  </sheetViews>
  <sheetFormatPr defaultColWidth="9.00390625" defaultRowHeight="13.5"/>
  <cols>
    <col min="1" max="2" width="9.875" style="2" customWidth="1"/>
    <col min="3" max="3" width="8.625" style="45" customWidth="1"/>
    <col min="4" max="8" width="8.625" style="2" customWidth="1"/>
    <col min="9" max="16" width="8.625" style="0" customWidth="1"/>
    <col min="17" max="18" width="7.50390625" style="0" customWidth="1"/>
    <col min="19" max="20" width="6.625" style="0" customWidth="1"/>
  </cols>
  <sheetData>
    <row r="1" spans="1:18" s="38" customFormat="1" ht="13.5">
      <c r="A1" s="8" t="s">
        <v>25</v>
      </c>
      <c r="R1" s="39"/>
    </row>
    <row r="2" spans="1:16" s="2" customFormat="1" ht="14.25" thickBot="1">
      <c r="A2" s="40"/>
      <c r="P2" s="41" t="s">
        <v>41</v>
      </c>
    </row>
    <row r="3" spans="1:16" s="2" customFormat="1" ht="15" customHeight="1">
      <c r="A3" s="80" t="s">
        <v>0</v>
      </c>
      <c r="B3" s="81"/>
      <c r="C3" s="59" t="s">
        <v>42</v>
      </c>
      <c r="D3" s="63"/>
      <c r="E3" s="53" t="s">
        <v>2</v>
      </c>
      <c r="F3" s="54"/>
      <c r="G3" s="59" t="s">
        <v>43</v>
      </c>
      <c r="H3" s="60"/>
      <c r="I3" s="60" t="s">
        <v>44</v>
      </c>
      <c r="J3" s="63"/>
      <c r="K3" s="60" t="s">
        <v>45</v>
      </c>
      <c r="L3" s="63"/>
      <c r="M3" s="59" t="s">
        <v>26</v>
      </c>
      <c r="N3" s="63"/>
      <c r="O3" s="59" t="s">
        <v>27</v>
      </c>
      <c r="P3" s="60"/>
    </row>
    <row r="4" spans="1:16" s="38" customFormat="1" ht="15" customHeight="1">
      <c r="A4" s="55" t="s">
        <v>4</v>
      </c>
      <c r="B4" s="77"/>
      <c r="C4" s="61">
        <f>SUM(C5:D12)</f>
        <v>2245071</v>
      </c>
      <c r="D4" s="62"/>
      <c r="E4" s="78">
        <f>SUM(E5:F12)</f>
        <v>1.0000000000000002</v>
      </c>
      <c r="F4" s="79"/>
      <c r="G4" s="61">
        <f>SUM(G5:H12)</f>
        <v>1769806</v>
      </c>
      <c r="H4" s="62"/>
      <c r="I4" s="62">
        <f>SUM(I5:J12)</f>
        <v>361929</v>
      </c>
      <c r="J4" s="62"/>
      <c r="K4" s="61">
        <f>SUM(K5:L12)</f>
        <v>103531</v>
      </c>
      <c r="L4" s="62"/>
      <c r="M4" s="61">
        <f>SUM(M5:N12)</f>
        <v>8237</v>
      </c>
      <c r="N4" s="62"/>
      <c r="O4" s="61">
        <f>SUM(O5:P12)</f>
        <v>1568</v>
      </c>
      <c r="P4" s="62"/>
    </row>
    <row r="5" spans="1:16" s="2" customFormat="1" ht="15" customHeight="1">
      <c r="A5" s="49" t="s">
        <v>28</v>
      </c>
      <c r="B5" s="50"/>
      <c r="C5" s="65">
        <v>1756520</v>
      </c>
      <c r="D5" s="66"/>
      <c r="E5" s="51">
        <f>C5/C4</f>
        <v>0.7823895101758475</v>
      </c>
      <c r="F5" s="52"/>
      <c r="G5" s="65">
        <v>1756520</v>
      </c>
      <c r="H5" s="66"/>
      <c r="I5" s="82" t="s">
        <v>29</v>
      </c>
      <c r="J5" s="64"/>
      <c r="K5" s="56" t="s">
        <v>29</v>
      </c>
      <c r="L5" s="64"/>
      <c r="M5" s="56" t="s">
        <v>29</v>
      </c>
      <c r="N5" s="64"/>
      <c r="O5" s="56" t="s">
        <v>29</v>
      </c>
      <c r="P5" s="64"/>
    </row>
    <row r="6" spans="1:16" s="2" customFormat="1" ht="15" customHeight="1">
      <c r="A6" s="49" t="s">
        <v>30</v>
      </c>
      <c r="B6" s="50"/>
      <c r="C6" s="65">
        <v>161553</v>
      </c>
      <c r="D6" s="66"/>
      <c r="E6" s="51">
        <f>C6/C4</f>
        <v>0.07195897145346405</v>
      </c>
      <c r="F6" s="52"/>
      <c r="G6" s="56" t="s">
        <v>31</v>
      </c>
      <c r="H6" s="64"/>
      <c r="I6" s="66">
        <v>121383</v>
      </c>
      <c r="J6" s="67"/>
      <c r="K6" s="66">
        <v>40170</v>
      </c>
      <c r="L6" s="66"/>
      <c r="M6" s="56" t="s">
        <v>31</v>
      </c>
      <c r="N6" s="64"/>
      <c r="O6" s="56" t="s">
        <v>31</v>
      </c>
      <c r="P6" s="64"/>
    </row>
    <row r="7" spans="1:16" s="2" customFormat="1" ht="15" customHeight="1">
      <c r="A7" s="49" t="s">
        <v>32</v>
      </c>
      <c r="B7" s="50"/>
      <c r="C7" s="65">
        <v>66250</v>
      </c>
      <c r="D7" s="66"/>
      <c r="E7" s="51">
        <f>C7/C4</f>
        <v>0.029509089022128922</v>
      </c>
      <c r="F7" s="52"/>
      <c r="G7" s="56">
        <v>88</v>
      </c>
      <c r="H7" s="64"/>
      <c r="I7" s="66">
        <v>55473</v>
      </c>
      <c r="J7" s="67"/>
      <c r="K7" s="66">
        <v>10689</v>
      </c>
      <c r="L7" s="66"/>
      <c r="M7" s="56" t="s">
        <v>33</v>
      </c>
      <c r="N7" s="64"/>
      <c r="O7" s="56" t="s">
        <v>33</v>
      </c>
      <c r="P7" s="64"/>
    </row>
    <row r="8" spans="1:16" s="2" customFormat="1" ht="15" customHeight="1">
      <c r="A8" s="49" t="s">
        <v>34</v>
      </c>
      <c r="B8" s="50"/>
      <c r="C8" s="65">
        <v>51100</v>
      </c>
      <c r="D8" s="66"/>
      <c r="E8" s="51">
        <f>C8/C4</f>
        <v>0.022760972815559062</v>
      </c>
      <c r="F8" s="52"/>
      <c r="G8" s="56">
        <v>624</v>
      </c>
      <c r="H8" s="64"/>
      <c r="I8" s="66">
        <v>44770</v>
      </c>
      <c r="J8" s="67"/>
      <c r="K8" s="66">
        <v>5706</v>
      </c>
      <c r="L8" s="66"/>
      <c r="M8" s="56" t="s">
        <v>35</v>
      </c>
      <c r="N8" s="64"/>
      <c r="O8" s="56" t="s">
        <v>35</v>
      </c>
      <c r="P8" s="64"/>
    </row>
    <row r="9" spans="1:16" s="2" customFormat="1" ht="15" customHeight="1">
      <c r="A9" s="49" t="s">
        <v>36</v>
      </c>
      <c r="B9" s="50"/>
      <c r="C9" s="18"/>
      <c r="D9" s="37">
        <v>43324</v>
      </c>
      <c r="E9" s="51">
        <f>D9/C4</f>
        <v>0.019297385249731524</v>
      </c>
      <c r="F9" s="52"/>
      <c r="G9" s="15"/>
      <c r="H9" s="14" t="s">
        <v>46</v>
      </c>
      <c r="I9" s="66">
        <v>34019</v>
      </c>
      <c r="J9" s="83"/>
      <c r="K9" s="65">
        <v>9305</v>
      </c>
      <c r="L9" s="83"/>
      <c r="M9" s="56" t="s">
        <v>46</v>
      </c>
      <c r="N9" s="64"/>
      <c r="O9" s="56" t="s">
        <v>46</v>
      </c>
      <c r="P9" s="64"/>
    </row>
    <row r="10" spans="1:17" s="2" customFormat="1" ht="15" customHeight="1">
      <c r="A10" s="49" t="s">
        <v>37</v>
      </c>
      <c r="B10" s="50"/>
      <c r="C10" s="18"/>
      <c r="D10" s="37">
        <v>28730</v>
      </c>
      <c r="E10" s="51">
        <f>D10/C4</f>
        <v>0.01279692268084172</v>
      </c>
      <c r="F10" s="52"/>
      <c r="G10" s="15"/>
      <c r="H10" s="12">
        <v>66</v>
      </c>
      <c r="I10" s="66">
        <v>14586</v>
      </c>
      <c r="J10" s="83"/>
      <c r="K10" s="65">
        <v>14078</v>
      </c>
      <c r="L10" s="83"/>
      <c r="M10" s="56" t="s">
        <v>35</v>
      </c>
      <c r="N10" s="64"/>
      <c r="O10" s="56" t="s">
        <v>35</v>
      </c>
      <c r="P10" s="64"/>
      <c r="Q10" s="42"/>
    </row>
    <row r="11" spans="1:17" s="2" customFormat="1" ht="15" customHeight="1">
      <c r="A11" s="49" t="s">
        <v>38</v>
      </c>
      <c r="B11" s="50"/>
      <c r="C11" s="65">
        <v>28425</v>
      </c>
      <c r="D11" s="66"/>
      <c r="E11" s="51">
        <f>C11/C4</f>
        <v>0.012661069516287012</v>
      </c>
      <c r="F11" s="52"/>
      <c r="G11" s="56" t="s">
        <v>39</v>
      </c>
      <c r="H11" s="64"/>
      <c r="I11" s="66">
        <v>23539</v>
      </c>
      <c r="J11" s="67"/>
      <c r="K11" s="66">
        <v>4886</v>
      </c>
      <c r="L11" s="66"/>
      <c r="M11" s="56" t="s">
        <v>39</v>
      </c>
      <c r="N11" s="64"/>
      <c r="O11" s="56" t="s">
        <v>39</v>
      </c>
      <c r="P11" s="64"/>
      <c r="Q11" s="42"/>
    </row>
    <row r="12" spans="1:17" s="2" customFormat="1" ht="15" customHeight="1" thickBot="1">
      <c r="A12" s="87" t="s">
        <v>7</v>
      </c>
      <c r="B12" s="88"/>
      <c r="C12" s="47">
        <v>109169</v>
      </c>
      <c r="D12" s="48"/>
      <c r="E12" s="89">
        <f>C12/C4</f>
        <v>0.04862607908614026</v>
      </c>
      <c r="F12" s="90"/>
      <c r="G12" s="47">
        <v>12508</v>
      </c>
      <c r="H12" s="84"/>
      <c r="I12" s="86">
        <v>68159</v>
      </c>
      <c r="J12" s="48"/>
      <c r="K12" s="47">
        <v>18697</v>
      </c>
      <c r="L12" s="48"/>
      <c r="M12" s="47">
        <v>8237</v>
      </c>
      <c r="N12" s="48"/>
      <c r="O12" s="47">
        <v>1568</v>
      </c>
      <c r="P12" s="84"/>
      <c r="Q12" s="42"/>
    </row>
    <row r="13" spans="4:18" s="2" customFormat="1" ht="13.5">
      <c r="D13" s="43"/>
      <c r="E13" s="43"/>
      <c r="F13" s="43"/>
      <c r="G13" s="44"/>
      <c r="H13" s="44"/>
      <c r="I13" s="44"/>
      <c r="J13" s="44"/>
      <c r="K13" s="43"/>
      <c r="L13" s="43"/>
      <c r="M13" s="43"/>
      <c r="N13" s="43"/>
      <c r="O13" s="43"/>
      <c r="P13" s="43"/>
      <c r="Q13" s="43"/>
      <c r="R13" s="43"/>
    </row>
    <row r="14" spans="1:4" s="2" customFormat="1" ht="13.5" customHeight="1">
      <c r="A14" s="85" t="s">
        <v>40</v>
      </c>
      <c r="B14" s="85"/>
      <c r="C14" s="85"/>
      <c r="D14" s="85"/>
    </row>
    <row r="15" spans="1:4" s="2" customFormat="1" ht="13.5">
      <c r="A15" s="85"/>
      <c r="B15" s="85"/>
      <c r="C15" s="85"/>
      <c r="D15" s="85"/>
    </row>
    <row r="16" spans="1:4" s="2" customFormat="1" ht="13.5">
      <c r="A16" s="85"/>
      <c r="B16" s="85"/>
      <c r="C16" s="85"/>
      <c r="D16" s="85"/>
    </row>
    <row r="17" spans="3:20" s="2" customFormat="1" ht="13.5">
      <c r="C17" s="45"/>
      <c r="D17" s="43"/>
      <c r="E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3:4" s="2" customFormat="1" ht="13.5">
      <c r="C18" s="45"/>
      <c r="D18" s="1"/>
    </row>
    <row r="19" ht="13.5">
      <c r="D19" s="1"/>
    </row>
    <row r="20" ht="13.5">
      <c r="D20" s="1"/>
    </row>
    <row r="21" ht="13.5">
      <c r="D21" s="1"/>
    </row>
    <row r="22" ht="13.5">
      <c r="D22" s="46"/>
    </row>
    <row r="23" ht="13.5">
      <c r="D23" s="46"/>
    </row>
    <row r="24" ht="13.5">
      <c r="D24" s="46"/>
    </row>
    <row r="25" ht="13.5">
      <c r="D25" s="46"/>
    </row>
    <row r="26" ht="13.5">
      <c r="D26" s="1"/>
    </row>
  </sheetData>
  <mergeCells count="77">
    <mergeCell ref="O10:P10"/>
    <mergeCell ref="O12:P12"/>
    <mergeCell ref="O11:P11"/>
    <mergeCell ref="A14:D16"/>
    <mergeCell ref="I12:J12"/>
    <mergeCell ref="K12:L12"/>
    <mergeCell ref="M12:N12"/>
    <mergeCell ref="A12:B12"/>
    <mergeCell ref="C12:D12"/>
    <mergeCell ref="E12:F12"/>
    <mergeCell ref="G12:H12"/>
    <mergeCell ref="A10:B10"/>
    <mergeCell ref="E10:F10"/>
    <mergeCell ref="K10:L10"/>
    <mergeCell ref="A11:B11"/>
    <mergeCell ref="C11:D11"/>
    <mergeCell ref="K8:L8"/>
    <mergeCell ref="M8:N8"/>
    <mergeCell ref="M10:N10"/>
    <mergeCell ref="E11:F11"/>
    <mergeCell ref="G11:H11"/>
    <mergeCell ref="I11:J11"/>
    <mergeCell ref="K11:L11"/>
    <mergeCell ref="M11:N11"/>
    <mergeCell ref="I10:J10"/>
    <mergeCell ref="C7:D7"/>
    <mergeCell ref="E7:F7"/>
    <mergeCell ref="G7:H7"/>
    <mergeCell ref="O8:P8"/>
    <mergeCell ref="I7:J7"/>
    <mergeCell ref="K7:L7"/>
    <mergeCell ref="M7:N7"/>
    <mergeCell ref="O7:P7"/>
    <mergeCell ref="G8:H8"/>
    <mergeCell ref="I8:J8"/>
    <mergeCell ref="G5:H5"/>
    <mergeCell ref="O6:P6"/>
    <mergeCell ref="A9:B9"/>
    <mergeCell ref="E9:F9"/>
    <mergeCell ref="I9:J9"/>
    <mergeCell ref="K9:L9"/>
    <mergeCell ref="M9:N9"/>
    <mergeCell ref="O9:P9"/>
    <mergeCell ref="M6:N6"/>
    <mergeCell ref="A7:B7"/>
    <mergeCell ref="I5:J5"/>
    <mergeCell ref="K5:L5"/>
    <mergeCell ref="M5:N5"/>
    <mergeCell ref="O5:P5"/>
    <mergeCell ref="O3:P3"/>
    <mergeCell ref="A4:B4"/>
    <mergeCell ref="C4:D4"/>
    <mergeCell ref="E4:F4"/>
    <mergeCell ref="G4:H4"/>
    <mergeCell ref="I4:J4"/>
    <mergeCell ref="K4:L4"/>
    <mergeCell ref="M4:N4"/>
    <mergeCell ref="O4:P4"/>
    <mergeCell ref="A3:B3"/>
    <mergeCell ref="C3:D3"/>
    <mergeCell ref="E3:F3"/>
    <mergeCell ref="A6:B6"/>
    <mergeCell ref="C6:D6"/>
    <mergeCell ref="E6:F6"/>
    <mergeCell ref="A5:B5"/>
    <mergeCell ref="C5:D5"/>
    <mergeCell ref="E5:F5"/>
    <mergeCell ref="G3:H3"/>
    <mergeCell ref="M3:N3"/>
    <mergeCell ref="A8:B8"/>
    <mergeCell ref="C8:D8"/>
    <mergeCell ref="E8:F8"/>
    <mergeCell ref="I3:J3"/>
    <mergeCell ref="K3:L3"/>
    <mergeCell ref="G6:H6"/>
    <mergeCell ref="I6:J6"/>
    <mergeCell ref="K6:L6"/>
  </mergeCells>
  <printOptions horizontalCentered="1"/>
  <pageMargins left="0.79" right="0.54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2009-01-29T01:02:48Z</cp:lastPrinted>
  <dcterms:created xsi:type="dcterms:W3CDTF">2000-01-07T04:52:59Z</dcterms:created>
  <dcterms:modified xsi:type="dcterms:W3CDTF">2009-04-13T02:37:38Z</dcterms:modified>
  <cp:category/>
  <cp:version/>
  <cp:contentType/>
  <cp:contentStatus/>
</cp:coreProperties>
</file>