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tabRatio="767" activeTab="0"/>
  </bookViews>
  <sheets>
    <sheet name="133産業別県内総生産" sheetId="1" r:id="rId1"/>
  </sheets>
  <definedNames/>
  <calcPr fullCalcOnLoad="1"/>
</workbook>
</file>

<file path=xl/sharedStrings.xml><?xml version="1.0" encoding="utf-8"?>
<sst xmlns="http://schemas.openxmlformats.org/spreadsheetml/2006/main" count="32" uniqueCount="30">
  <si>
    <t>区　　　　　　　　分</t>
  </si>
  <si>
    <t>対前年度
増 加 率</t>
  </si>
  <si>
    <t>構　　成　　比</t>
  </si>
  <si>
    <t>県内総生産</t>
  </si>
  <si>
    <t>133　産 業 別 県 内 総 生 産</t>
  </si>
  <si>
    <t>(単位　百万円・％）</t>
  </si>
  <si>
    <t>第１次産業</t>
  </si>
  <si>
    <t>農業</t>
  </si>
  <si>
    <t>林業</t>
  </si>
  <si>
    <t>水産業</t>
  </si>
  <si>
    <t>第２次産業</t>
  </si>
  <si>
    <t>鉱業</t>
  </si>
  <si>
    <t>製造業</t>
  </si>
  <si>
    <t>建設業</t>
  </si>
  <si>
    <t>第３次産業</t>
  </si>
  <si>
    <t>電気・ガス・水道業</t>
  </si>
  <si>
    <t>金融・保険業</t>
  </si>
  <si>
    <t>不動産業</t>
  </si>
  <si>
    <t>運輸・通信業</t>
  </si>
  <si>
    <t>サービス業</t>
  </si>
  <si>
    <t>政府サービス生産者</t>
  </si>
  <si>
    <t>対家計民間非営利サービス生産者</t>
  </si>
  <si>
    <t>帰属利子</t>
  </si>
  <si>
    <t>注　１ 遡及改訂により数値は毎年変更される。
　　２ 単位未満を四捨五入しているため内訳が合計と一致しない場合がある。
資料出所：富山県統計調査課
資料：富山県統計調査課「富山県民経済計算報告書」</t>
  </si>
  <si>
    <t>卸売・小売業</t>
  </si>
  <si>
    <t>平成15年度</t>
  </si>
  <si>
    <t>輸入品に課される税・関税</t>
  </si>
  <si>
    <t>総資本形成に係る消費税</t>
  </si>
  <si>
    <t>平成16年度</t>
  </si>
  <si>
    <t>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</si>
</sst>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 ###\ ###;&quot; △&quot;###\ ###\ ###"/>
    <numFmt numFmtId="197" formatCode="###\ ###\ ###\ ;&quot; △&quot;###\ ###\ ###\ "/>
  </numFmts>
  <fonts count="7">
    <font>
      <sz val="11"/>
      <name val="ＭＳ Ｐゴシック"/>
      <family val="3"/>
    </font>
    <font>
      <sz val="6"/>
      <name val="ＭＳ Ｐゴシック"/>
      <family val="3"/>
    </font>
    <font>
      <sz val="11"/>
      <name val="ＭＳ 明朝"/>
      <family val="1"/>
    </font>
    <font>
      <sz val="9"/>
      <name val="ＭＳ 明朝"/>
      <family val="1"/>
    </font>
    <font>
      <sz val="14"/>
      <name val="ＭＳ ゴシック"/>
      <family val="3"/>
    </font>
    <font>
      <sz val="11"/>
      <name val="ＭＳ ゴシック"/>
      <family val="3"/>
    </font>
    <font>
      <sz val="14"/>
      <name val="ＭＳ 明朝"/>
      <family val="1"/>
    </font>
  </fonts>
  <fills count="2">
    <fill>
      <patternFill/>
    </fill>
    <fill>
      <patternFill patternType="gray125"/>
    </fill>
  </fills>
  <borders count="20">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0" fontId="0" fillId="0" borderId="0" xfId="0" applyAlignment="1">
      <alignment/>
    </xf>
    <xf numFmtId="49" fontId="4"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3" fillId="0" borderId="0" xfId="0" applyNumberFormat="1" applyFont="1" applyAlignment="1">
      <alignment/>
    </xf>
    <xf numFmtId="49" fontId="6" fillId="0" borderId="1" xfId="0" applyNumberFormat="1" applyFont="1" applyBorder="1" applyAlignment="1">
      <alignment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3" fillId="0" borderId="0" xfId="0" applyNumberFormat="1" applyFont="1" applyBorder="1" applyAlignment="1">
      <alignment horizontal="distributed" vertical="center"/>
    </xf>
    <xf numFmtId="182" fontId="5" fillId="0" borderId="2" xfId="0" applyNumberFormat="1" applyFont="1" applyBorder="1" applyAlignment="1">
      <alignment horizontal="right" vertical="center"/>
    </xf>
    <xf numFmtId="190" fontId="3" fillId="0" borderId="0" xfId="0" applyNumberFormat="1" applyFont="1" applyBorder="1" applyAlignment="1">
      <alignment horizontal="left" wrapText="1"/>
    </xf>
    <xf numFmtId="49" fontId="2" fillId="0" borderId="3" xfId="0" applyNumberFormat="1" applyFont="1" applyBorder="1" applyAlignment="1">
      <alignment horizontal="center" vertical="center"/>
    </xf>
    <xf numFmtId="197" fontId="5" fillId="0" borderId="4" xfId="0" applyNumberFormat="1" applyFont="1" applyBorder="1" applyAlignment="1">
      <alignment horizontal="right" vertical="center"/>
    </xf>
    <xf numFmtId="197" fontId="2" fillId="0" borderId="5" xfId="0" applyNumberFormat="1" applyFont="1" applyBorder="1" applyAlignment="1">
      <alignment horizontal="right" vertical="center"/>
    </xf>
    <xf numFmtId="182" fontId="5" fillId="0" borderId="2" xfId="0" applyNumberFormat="1" applyFont="1" applyBorder="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2" fillId="0" borderId="0" xfId="0" applyNumberFormat="1" applyFont="1" applyAlignment="1">
      <alignment horizontal="center" vertical="center"/>
    </xf>
    <xf numFmtId="0" fontId="5" fillId="0" borderId="0" xfId="0" applyNumberFormat="1" applyFont="1" applyAlignment="1">
      <alignment horizontal="center" vertical="center"/>
    </xf>
    <xf numFmtId="0" fontId="3" fillId="0" borderId="0" xfId="0" applyNumberFormat="1" applyFont="1" applyAlignment="1">
      <alignment/>
    </xf>
    <xf numFmtId="0" fontId="2" fillId="0" borderId="0" xfId="0" applyNumberFormat="1" applyFont="1" applyAlignment="1">
      <alignment vertical="center"/>
    </xf>
    <xf numFmtId="182" fontId="2" fillId="0" borderId="2" xfId="0" applyNumberFormat="1" applyFont="1" applyBorder="1" applyAlignment="1">
      <alignment vertical="center"/>
    </xf>
    <xf numFmtId="182" fontId="2" fillId="0" borderId="2" xfId="0" applyNumberFormat="1" applyFont="1" applyBorder="1" applyAlignment="1">
      <alignment horizontal="right" vertical="center"/>
    </xf>
    <xf numFmtId="178" fontId="2" fillId="0" borderId="0" xfId="0" applyNumberFormat="1" applyFont="1" applyBorder="1" applyAlignment="1">
      <alignment horizontal="right" vertical="center"/>
    </xf>
    <xf numFmtId="197" fontId="2" fillId="0" borderId="0" xfId="0" applyNumberFormat="1" applyFont="1" applyAlignment="1">
      <alignment vertical="center"/>
    </xf>
    <xf numFmtId="180" fontId="2" fillId="0" borderId="0" xfId="0" applyNumberFormat="1" applyFont="1" applyBorder="1" applyAlignment="1">
      <alignment horizontal="right" vertical="center"/>
    </xf>
    <xf numFmtId="190" fontId="2" fillId="0" borderId="0" xfId="0" applyNumberFormat="1" applyFont="1" applyBorder="1" applyAlignment="1">
      <alignment horizontal="right" vertical="center"/>
    </xf>
    <xf numFmtId="190" fontId="2" fillId="0" borderId="0" xfId="0" applyNumberFormat="1" applyFont="1" applyAlignment="1">
      <alignment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3" fillId="0" borderId="1" xfId="0" applyNumberFormat="1" applyFont="1" applyBorder="1" applyAlignment="1">
      <alignment horizontal="right" vertical="center"/>
    </xf>
    <xf numFmtId="49" fontId="2" fillId="0" borderId="6"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5" fillId="0" borderId="9"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5" fillId="0" borderId="0" xfId="0" applyNumberFormat="1" applyFont="1" applyAlignment="1">
      <alignment horizontal="center" vertical="center"/>
    </xf>
    <xf numFmtId="49" fontId="3" fillId="0" borderId="0" xfId="0" applyNumberFormat="1" applyFont="1" applyBorder="1" applyAlignment="1">
      <alignment vertical="top" wrapText="1"/>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1" xfId="0" applyNumberFormat="1" applyFont="1" applyBorder="1" applyAlignment="1">
      <alignment horizontal="distributed" vertical="center"/>
    </xf>
    <xf numFmtId="49" fontId="2" fillId="0" borderId="17" xfId="0" applyNumberFormat="1" applyFont="1" applyBorder="1" applyAlignment="1">
      <alignment horizontal="distributed" vertical="center"/>
    </xf>
    <xf numFmtId="197" fontId="2" fillId="0" borderId="18" xfId="0" applyNumberFormat="1" applyFont="1" applyBorder="1" applyAlignment="1">
      <alignment horizontal="right" vertical="center"/>
    </xf>
    <xf numFmtId="182" fontId="2" fillId="0" borderId="19" xfId="0" applyNumberFormat="1" applyFont="1" applyBorder="1" applyAlignment="1">
      <alignment vertical="center"/>
    </xf>
    <xf numFmtId="182" fontId="2" fillId="0" borderId="18" xfId="0" applyNumberFormat="1" applyFont="1" applyBorder="1" applyAlignment="1">
      <alignment horizontal="right" vertical="center"/>
    </xf>
    <xf numFmtId="182" fontId="2" fillId="0" borderId="19"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showGridLines="0" tabSelected="1" workbookViewId="0" topLeftCell="A1">
      <selection activeCell="B9" sqref="B9"/>
    </sheetView>
  </sheetViews>
  <sheetFormatPr defaultColWidth="9.00390625" defaultRowHeight="13.5"/>
  <cols>
    <col min="1" max="1" width="3.625" style="2" customWidth="1"/>
    <col min="2" max="2" width="25.375" style="2" customWidth="1"/>
    <col min="3" max="3" width="13.75390625" style="2" customWidth="1"/>
    <col min="4" max="4" width="13.875" style="2" customWidth="1"/>
    <col min="5" max="7" width="11.50390625" style="2" customWidth="1"/>
    <col min="8" max="8" width="9.00390625" style="24" customWidth="1"/>
    <col min="9" max="16384" width="9.00390625" style="2" customWidth="1"/>
  </cols>
  <sheetData>
    <row r="1" spans="1:8" s="1" customFormat="1" ht="17.25">
      <c r="A1" s="41" t="s">
        <v>4</v>
      </c>
      <c r="B1" s="41"/>
      <c r="C1" s="41"/>
      <c r="D1" s="5"/>
      <c r="E1" s="5"/>
      <c r="F1" s="5"/>
      <c r="G1" s="5"/>
      <c r="H1" s="19"/>
    </row>
    <row r="2" spans="1:8" s="3" customFormat="1" ht="13.5" customHeight="1" thickBot="1">
      <c r="A2" s="9"/>
      <c r="B2" s="10"/>
      <c r="C2" s="11"/>
      <c r="D2" s="11"/>
      <c r="E2" s="11"/>
      <c r="F2" s="34" t="s">
        <v>5</v>
      </c>
      <c r="G2" s="34"/>
      <c r="H2" s="20"/>
    </row>
    <row r="3" spans="1:8" s="4" customFormat="1" ht="13.5" customHeight="1">
      <c r="A3" s="33" t="s">
        <v>0</v>
      </c>
      <c r="B3" s="43"/>
      <c r="C3" s="39" t="s">
        <v>25</v>
      </c>
      <c r="D3" s="39" t="s">
        <v>28</v>
      </c>
      <c r="E3" s="35" t="s">
        <v>1</v>
      </c>
      <c r="F3" s="32" t="s">
        <v>2</v>
      </c>
      <c r="G3" s="33"/>
      <c r="H3" s="21"/>
    </row>
    <row r="4" spans="1:8" s="4" customFormat="1" ht="13.5" customHeight="1">
      <c r="A4" s="44"/>
      <c r="B4" s="45"/>
      <c r="C4" s="40"/>
      <c r="D4" s="40"/>
      <c r="E4" s="36"/>
      <c r="F4" s="15" t="s">
        <v>25</v>
      </c>
      <c r="G4" s="15" t="s">
        <v>28</v>
      </c>
      <c r="H4" s="21"/>
    </row>
    <row r="5" spans="1:8" s="5" customFormat="1" ht="14.25" customHeight="1">
      <c r="A5" s="37" t="s">
        <v>3</v>
      </c>
      <c r="B5" s="38"/>
      <c r="C5" s="16">
        <v>4657027</v>
      </c>
      <c r="D5" s="16">
        <v>4672235</v>
      </c>
      <c r="E5" s="18">
        <f>((D5-C5)/C5)*100</f>
        <v>0.3265602711772983</v>
      </c>
      <c r="F5" s="13">
        <v>100</v>
      </c>
      <c r="G5" s="13">
        <f>(D5/D$5)*100</f>
        <v>100</v>
      </c>
      <c r="H5" s="22"/>
    </row>
    <row r="6" spans="1:8" s="4" customFormat="1" ht="14.25" customHeight="1">
      <c r="A6" s="46" t="s">
        <v>6</v>
      </c>
      <c r="B6" s="47"/>
      <c r="C6" s="17">
        <v>56268</v>
      </c>
      <c r="D6" s="17">
        <v>58380</v>
      </c>
      <c r="E6" s="25">
        <f aca="true" t="shared" si="0" ref="E6:E23">((D6-C6)/C6)*100</f>
        <v>3.753465557688206</v>
      </c>
      <c r="F6" s="26">
        <v>1.2</v>
      </c>
      <c r="G6" s="26">
        <f aca="true" t="shared" si="1" ref="G6:G25">(D6/D$5)*100</f>
        <v>1.2495090679300163</v>
      </c>
      <c r="H6" s="21"/>
    </row>
    <row r="7" spans="1:8" s="4" customFormat="1" ht="14.25" customHeight="1">
      <c r="A7" s="7"/>
      <c r="B7" s="6" t="s">
        <v>7</v>
      </c>
      <c r="C7" s="17">
        <v>46100</v>
      </c>
      <c r="D7" s="17">
        <v>47068</v>
      </c>
      <c r="E7" s="25">
        <f t="shared" si="0"/>
        <v>2.0997830802603037</v>
      </c>
      <c r="F7" s="26">
        <v>1</v>
      </c>
      <c r="G7" s="26">
        <f t="shared" si="1"/>
        <v>1.0073979583646797</v>
      </c>
      <c r="H7" s="21"/>
    </row>
    <row r="8" spans="1:8" s="4" customFormat="1" ht="14.25" customHeight="1">
      <c r="A8" s="7"/>
      <c r="B8" s="6" t="s">
        <v>8</v>
      </c>
      <c r="C8" s="17">
        <v>2236</v>
      </c>
      <c r="D8" s="17">
        <v>2253</v>
      </c>
      <c r="E8" s="25">
        <f t="shared" si="0"/>
        <v>0.7602862254025045</v>
      </c>
      <c r="F8" s="26">
        <v>0</v>
      </c>
      <c r="G8" s="26">
        <f t="shared" si="1"/>
        <v>0.04822103340264349</v>
      </c>
      <c r="H8" s="21"/>
    </row>
    <row r="9" spans="1:8" s="4" customFormat="1" ht="14.25" customHeight="1">
      <c r="A9" s="7"/>
      <c r="B9" s="6" t="s">
        <v>9</v>
      </c>
      <c r="C9" s="17">
        <v>7932</v>
      </c>
      <c r="D9" s="17">
        <v>9059</v>
      </c>
      <c r="E9" s="25">
        <f t="shared" si="0"/>
        <v>14.208270297528996</v>
      </c>
      <c r="F9" s="26">
        <v>0.2</v>
      </c>
      <c r="G9" s="26">
        <f t="shared" si="1"/>
        <v>0.193890076162693</v>
      </c>
      <c r="H9" s="21"/>
    </row>
    <row r="10" spans="1:8" s="4" customFormat="1" ht="14.25" customHeight="1">
      <c r="A10" s="46" t="s">
        <v>10</v>
      </c>
      <c r="B10" s="47"/>
      <c r="C10" s="17">
        <v>1748592</v>
      </c>
      <c r="D10" s="17">
        <v>1755814</v>
      </c>
      <c r="E10" s="25">
        <f t="shared" si="0"/>
        <v>0.41301801678150196</v>
      </c>
      <c r="F10" s="26">
        <v>37.5</v>
      </c>
      <c r="G10" s="26">
        <f t="shared" si="1"/>
        <v>37.57974502566759</v>
      </c>
      <c r="H10" s="21"/>
    </row>
    <row r="11" spans="1:8" s="4" customFormat="1" ht="14.25" customHeight="1">
      <c r="A11" s="7"/>
      <c r="B11" s="6" t="s">
        <v>11</v>
      </c>
      <c r="C11" s="17">
        <v>7408</v>
      </c>
      <c r="D11" s="17">
        <v>8277</v>
      </c>
      <c r="E11" s="25">
        <f t="shared" si="0"/>
        <v>11.730561555075594</v>
      </c>
      <c r="F11" s="26">
        <v>0.16687866819392436</v>
      </c>
      <c r="G11" s="26">
        <f t="shared" si="1"/>
        <v>0.17715290433807376</v>
      </c>
      <c r="H11" s="21"/>
    </row>
    <row r="12" spans="1:8" s="4" customFormat="1" ht="14.25" customHeight="1">
      <c r="A12" s="7"/>
      <c r="B12" s="6" t="s">
        <v>12</v>
      </c>
      <c r="C12" s="17">
        <v>1459707</v>
      </c>
      <c r="D12" s="17">
        <v>1479560</v>
      </c>
      <c r="E12" s="25">
        <f t="shared" si="0"/>
        <v>1.3600674655941227</v>
      </c>
      <c r="F12" s="26">
        <v>31.3</v>
      </c>
      <c r="G12" s="26">
        <f t="shared" si="1"/>
        <v>31.667071540708037</v>
      </c>
      <c r="H12" s="21"/>
    </row>
    <row r="13" spans="1:8" s="4" customFormat="1" ht="14.25" customHeight="1">
      <c r="A13" s="7"/>
      <c r="B13" s="6" t="s">
        <v>13</v>
      </c>
      <c r="C13" s="17">
        <v>281477</v>
      </c>
      <c r="D13" s="17">
        <v>267977</v>
      </c>
      <c r="E13" s="25">
        <f t="shared" si="0"/>
        <v>-4.796128991001041</v>
      </c>
      <c r="F13" s="26">
        <v>6</v>
      </c>
      <c r="G13" s="26">
        <f t="shared" si="1"/>
        <v>5.73552058062148</v>
      </c>
      <c r="H13" s="21"/>
    </row>
    <row r="14" spans="1:8" s="4" customFormat="1" ht="14.25" customHeight="1">
      <c r="A14" s="46" t="s">
        <v>14</v>
      </c>
      <c r="B14" s="47"/>
      <c r="C14" s="17">
        <v>3019007</v>
      </c>
      <c r="D14" s="17">
        <v>3018035</v>
      </c>
      <c r="E14" s="25">
        <f t="shared" si="0"/>
        <v>-0.032196016769752436</v>
      </c>
      <c r="F14" s="26">
        <v>64.8</v>
      </c>
      <c r="G14" s="26">
        <f t="shared" si="1"/>
        <v>64.59510277201382</v>
      </c>
      <c r="H14" s="21"/>
    </row>
    <row r="15" spans="1:8" s="4" customFormat="1" ht="14.25" customHeight="1">
      <c r="A15" s="7"/>
      <c r="B15" s="6" t="s">
        <v>15</v>
      </c>
      <c r="C15" s="17">
        <v>174707</v>
      </c>
      <c r="D15" s="17">
        <v>181279</v>
      </c>
      <c r="E15" s="25">
        <f t="shared" si="0"/>
        <v>3.7617267768320675</v>
      </c>
      <c r="F15" s="26">
        <v>3.844493868889555</v>
      </c>
      <c r="G15" s="26">
        <f t="shared" si="1"/>
        <v>3.8799204235232176</v>
      </c>
      <c r="H15" s="21"/>
    </row>
    <row r="16" spans="1:8" s="4" customFormat="1" ht="14.25" customHeight="1">
      <c r="A16" s="7"/>
      <c r="B16" s="6" t="s">
        <v>24</v>
      </c>
      <c r="C16" s="17">
        <v>473965</v>
      </c>
      <c r="D16" s="17">
        <v>462649</v>
      </c>
      <c r="E16" s="25">
        <f t="shared" si="0"/>
        <v>-2.3875180656799553</v>
      </c>
      <c r="F16" s="26">
        <v>10.2</v>
      </c>
      <c r="G16" s="26">
        <f t="shared" si="1"/>
        <v>9.902091825432583</v>
      </c>
      <c r="H16" s="21"/>
    </row>
    <row r="17" spans="1:8" s="4" customFormat="1" ht="14.25" customHeight="1">
      <c r="A17" s="7"/>
      <c r="B17" s="6" t="s">
        <v>16</v>
      </c>
      <c r="C17" s="17">
        <v>264496</v>
      </c>
      <c r="D17" s="17">
        <v>254831</v>
      </c>
      <c r="E17" s="25">
        <f t="shared" si="0"/>
        <v>-3.6541195329986085</v>
      </c>
      <c r="F17" s="26">
        <v>5.7</v>
      </c>
      <c r="G17" s="26">
        <f t="shared" si="1"/>
        <v>5.454156308490477</v>
      </c>
      <c r="H17" s="21"/>
    </row>
    <row r="18" spans="1:8" s="4" customFormat="1" ht="14.25" customHeight="1">
      <c r="A18" s="7"/>
      <c r="B18" s="6" t="s">
        <v>17</v>
      </c>
      <c r="C18" s="17">
        <v>506500</v>
      </c>
      <c r="D18" s="17">
        <v>501102</v>
      </c>
      <c r="E18" s="25">
        <f t="shared" si="0"/>
        <v>-1.0657453109575519</v>
      </c>
      <c r="F18" s="26">
        <v>10.9</v>
      </c>
      <c r="G18" s="26">
        <f t="shared" si="1"/>
        <v>10.72510265429714</v>
      </c>
      <c r="H18" s="21"/>
    </row>
    <row r="19" spans="1:8" s="4" customFormat="1" ht="14.25" customHeight="1">
      <c r="A19" s="7"/>
      <c r="B19" s="6" t="s">
        <v>18</v>
      </c>
      <c r="C19" s="17">
        <v>253509</v>
      </c>
      <c r="D19" s="17">
        <v>262437</v>
      </c>
      <c r="E19" s="25">
        <f t="shared" si="0"/>
        <v>3.5217684579245705</v>
      </c>
      <c r="F19" s="26">
        <v>5.4</v>
      </c>
      <c r="G19" s="26">
        <f t="shared" si="1"/>
        <v>5.616947777669574</v>
      </c>
      <c r="H19" s="21"/>
    </row>
    <row r="20" spans="1:8" s="4" customFormat="1" ht="14.25" customHeight="1">
      <c r="A20" s="7"/>
      <c r="B20" s="6" t="s">
        <v>19</v>
      </c>
      <c r="C20" s="17">
        <v>801178</v>
      </c>
      <c r="D20" s="17">
        <v>805814</v>
      </c>
      <c r="E20" s="25">
        <f t="shared" si="0"/>
        <v>0.5786479409070144</v>
      </c>
      <c r="F20" s="26">
        <v>17.2</v>
      </c>
      <c r="G20" s="26">
        <f t="shared" si="1"/>
        <v>17.246863653048273</v>
      </c>
      <c r="H20" s="21"/>
    </row>
    <row r="21" spans="1:8" s="4" customFormat="1" ht="14.25" customHeight="1">
      <c r="A21" s="7"/>
      <c r="B21" s="6" t="s">
        <v>20</v>
      </c>
      <c r="C21" s="17">
        <v>461164</v>
      </c>
      <c r="D21" s="17">
        <v>462247</v>
      </c>
      <c r="E21" s="25">
        <f t="shared" si="0"/>
        <v>0.23484053395321403</v>
      </c>
      <c r="F21" s="26">
        <v>9.9</v>
      </c>
      <c r="G21" s="26">
        <f t="shared" si="1"/>
        <v>9.89348780615701</v>
      </c>
      <c r="H21" s="21"/>
    </row>
    <row r="22" spans="1:8" s="4" customFormat="1" ht="14.25" customHeight="1">
      <c r="A22" s="7"/>
      <c r="B22" s="12" t="s">
        <v>21</v>
      </c>
      <c r="C22" s="17">
        <v>83488</v>
      </c>
      <c r="D22" s="17">
        <v>87676</v>
      </c>
      <c r="E22" s="25">
        <f t="shared" si="0"/>
        <v>5.016289766193944</v>
      </c>
      <c r="F22" s="26">
        <v>1.8</v>
      </c>
      <c r="G22" s="26">
        <f t="shared" si="1"/>
        <v>1.8765323233955484</v>
      </c>
      <c r="H22" s="21"/>
    </row>
    <row r="23" spans="1:8" s="4" customFormat="1" ht="14.25" customHeight="1">
      <c r="A23" s="46" t="s">
        <v>26</v>
      </c>
      <c r="B23" s="47"/>
      <c r="C23" s="17">
        <v>38153</v>
      </c>
      <c r="D23" s="17">
        <v>40144</v>
      </c>
      <c r="E23" s="25">
        <f t="shared" si="0"/>
        <v>5.218462506224936</v>
      </c>
      <c r="F23" s="26">
        <v>0.8</v>
      </c>
      <c r="G23" s="26">
        <f t="shared" si="1"/>
        <v>0.8592033577078207</v>
      </c>
      <c r="H23" s="21"/>
    </row>
    <row r="24" spans="1:8" s="4" customFormat="1" ht="14.25" customHeight="1">
      <c r="A24" s="46" t="s">
        <v>27</v>
      </c>
      <c r="B24" s="47"/>
      <c r="C24" s="17">
        <v>-22137</v>
      </c>
      <c r="D24" s="17">
        <v>-24378</v>
      </c>
      <c r="E24" s="25">
        <f>((D24-C24)/C24)*100*-1</f>
        <v>-10.123322943488278</v>
      </c>
      <c r="F24" s="26">
        <v>-0.5</v>
      </c>
      <c r="G24" s="26">
        <f t="shared" si="1"/>
        <v>-0.5217631390544354</v>
      </c>
      <c r="H24" s="21"/>
    </row>
    <row r="25" spans="1:8" ht="14.25" customHeight="1" thickBot="1">
      <c r="A25" s="48" t="s">
        <v>22</v>
      </c>
      <c r="B25" s="49"/>
      <c r="C25" s="50">
        <v>-182856</v>
      </c>
      <c r="D25" s="50">
        <v>-175760</v>
      </c>
      <c r="E25" s="51">
        <f>((D25-C25)/C25)*100*-1</f>
        <v>3.880649254057838</v>
      </c>
      <c r="F25" s="52">
        <v>-3.9</v>
      </c>
      <c r="G25" s="53">
        <f t="shared" si="1"/>
        <v>-3.761797084264811</v>
      </c>
      <c r="H25" s="21"/>
    </row>
    <row r="26" spans="1:7" ht="13.5" customHeight="1">
      <c r="A26" s="6"/>
      <c r="B26" s="6"/>
      <c r="C26" s="27"/>
      <c r="D26" s="28"/>
      <c r="E26" s="29"/>
      <c r="F26" s="30"/>
      <c r="G26" s="31"/>
    </row>
    <row r="27" spans="1:8" s="8" customFormat="1" ht="51" customHeight="1">
      <c r="A27" s="42" t="s">
        <v>23</v>
      </c>
      <c r="B27" s="42"/>
      <c r="C27" s="42"/>
      <c r="D27" s="42"/>
      <c r="E27" s="42"/>
      <c r="F27" s="14"/>
      <c r="G27" s="14"/>
      <c r="H27" s="23"/>
    </row>
    <row r="28" spans="2:8" s="8" customFormat="1" ht="13.5">
      <c r="B28" s="2" t="s">
        <v>29</v>
      </c>
      <c r="C28" s="2"/>
      <c r="D28" s="2"/>
      <c r="E28" s="2"/>
      <c r="F28" s="2"/>
      <c r="H28" s="23"/>
    </row>
  </sheetData>
  <mergeCells count="15">
    <mergeCell ref="A1:C1"/>
    <mergeCell ref="A27:E27"/>
    <mergeCell ref="A25:B25"/>
    <mergeCell ref="A3:B4"/>
    <mergeCell ref="A10:B10"/>
    <mergeCell ref="A14:B14"/>
    <mergeCell ref="A23:B23"/>
    <mergeCell ref="A24:B24"/>
    <mergeCell ref="A6:B6"/>
    <mergeCell ref="F3:G3"/>
    <mergeCell ref="F2:G2"/>
    <mergeCell ref="E3:E4"/>
    <mergeCell ref="A5:B5"/>
    <mergeCell ref="C3:C4"/>
    <mergeCell ref="D3:D4"/>
  </mergeCells>
  <printOptions horizontalCentered="1"/>
  <pageMargins left="0.7874015748031497" right="0.7874015748031497" top="0.984251968503937" bottom="0.984251968503937"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2006-03-08T07:23:50Z</cp:lastPrinted>
  <dcterms:created xsi:type="dcterms:W3CDTF">2000-01-12T02:20:01Z</dcterms:created>
  <dcterms:modified xsi:type="dcterms:W3CDTF">2007-02-09T02:09:15Z</dcterms:modified>
  <cp:category/>
  <cp:version/>
  <cp:contentType/>
  <cp:contentStatus/>
</cp:coreProperties>
</file>