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767" activeTab="0"/>
  </bookViews>
  <sheets>
    <sheet name="132(1)総生産" sheetId="1" r:id="rId1"/>
    <sheet name="(2)総支出" sheetId="2" r:id="rId2"/>
  </sheets>
  <definedNames/>
  <calcPr fullCalcOnLoad="1"/>
</workbook>
</file>

<file path=xl/sharedStrings.xml><?xml version="1.0" encoding="utf-8"?>
<sst xmlns="http://schemas.openxmlformats.org/spreadsheetml/2006/main" count="37" uniqueCount="26">
  <si>
    <t>132　県  内  総  生  産</t>
  </si>
  <si>
    <t>と  総  支  出</t>
  </si>
  <si>
    <t>(1)　総　　生　　産</t>
  </si>
  <si>
    <t>（単位　百万円・％）</t>
  </si>
  <si>
    <t>区　　　　　　　　分</t>
  </si>
  <si>
    <t>対前年度
増 加 率</t>
  </si>
  <si>
    <t>構　　成　　比</t>
  </si>
  <si>
    <t>県内総生産</t>
  </si>
  <si>
    <t>県内純生産</t>
  </si>
  <si>
    <t>（控除）補　　助　　金</t>
  </si>
  <si>
    <t>注　１ 遡及改訂により数値は毎年変更される。
　　２ 単位未満を四捨五入しているため内訳が合計と一致しない場合がある。
資料出所：富山県統計調査課
資料：富山県統計調査課「富山県民経済計算報告書」</t>
  </si>
  <si>
    <t>営業余剰・混合所得</t>
  </si>
  <si>
    <t>雇用者報酬</t>
  </si>
  <si>
    <t>固定資本減耗</t>
  </si>
  <si>
    <t>生産・輸入品に課される税</t>
  </si>
  <si>
    <t>平成15年度</t>
  </si>
  <si>
    <t>平成16年度</t>
  </si>
  <si>
    <t>(2)　総　　支　　出</t>
  </si>
  <si>
    <t>県内総支出</t>
  </si>
  <si>
    <t>民間最終消費支出</t>
  </si>
  <si>
    <t>政府最終消費支出</t>
  </si>
  <si>
    <t>総固定資本形成</t>
  </si>
  <si>
    <t>在庫品増加</t>
  </si>
  <si>
    <t>財貨サービスの移出</t>
  </si>
  <si>
    <t>（控除）財貨サービスの移入</t>
  </si>
  <si>
    <t>統計上の不突合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</si>
</sst>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 ###\ ##0\ ;&quot;△ &quot;#\ ##0\ "/>
  </numFmts>
  <fonts count="9">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4"/>
      <name val="ＭＳ ゴシック"/>
      <family val="3"/>
    </font>
    <font>
      <sz val="11"/>
      <name val="ＭＳ ゴシック"/>
      <family val="3"/>
    </font>
    <font>
      <sz val="14"/>
      <name val="ＭＳ 明朝"/>
      <family val="1"/>
    </font>
    <font>
      <sz val="8"/>
      <name val="ＭＳ ゴシック"/>
      <family val="3"/>
    </font>
  </fonts>
  <fills count="2">
    <fill>
      <patternFill/>
    </fill>
    <fill>
      <patternFill patternType="gray125"/>
    </fill>
  </fills>
  <borders count="20">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xf>
    <xf numFmtId="49" fontId="5" fillId="0" borderId="0" xfId="0" applyNumberFormat="1" applyFont="1" applyAlignment="1">
      <alignment vertical="center"/>
    </xf>
    <xf numFmtId="49" fontId="2" fillId="0" borderId="0" xfId="0" applyNumberFormat="1" applyFont="1" applyAlignment="1">
      <alignment vertical="center"/>
    </xf>
    <xf numFmtId="49" fontId="7" fillId="0" borderId="0" xfId="0" applyNumberFormat="1" applyFont="1" applyAlignment="1">
      <alignment vertical="center"/>
    </xf>
    <xf numFmtId="49" fontId="2"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7" fillId="0" borderId="1" xfId="0" applyNumberFormat="1" applyFont="1" applyBorder="1" applyAlignment="1">
      <alignment vertical="center"/>
    </xf>
    <xf numFmtId="178" fontId="6" fillId="0" borderId="2" xfId="0" applyNumberFormat="1" applyFont="1" applyBorder="1" applyAlignment="1">
      <alignment vertical="center"/>
    </xf>
    <xf numFmtId="178" fontId="2" fillId="0" borderId="3" xfId="0" applyNumberFormat="1" applyFont="1" applyBorder="1" applyAlignment="1">
      <alignment vertical="center"/>
    </xf>
    <xf numFmtId="178"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49" fontId="3" fillId="0" borderId="0" xfId="0" applyNumberFormat="1" applyFont="1" applyBorder="1" applyAlignment="1">
      <alignment horizontal="left" wrapText="1"/>
    </xf>
    <xf numFmtId="182" fontId="6" fillId="0" borderId="4" xfId="0" applyNumberFormat="1" applyFont="1" applyBorder="1" applyAlignment="1">
      <alignment horizontal="right" vertical="center"/>
    </xf>
    <xf numFmtId="182" fontId="6" fillId="0" borderId="4" xfId="0" applyNumberFormat="1" applyFont="1" applyBorder="1" applyAlignment="1">
      <alignment vertical="center"/>
    </xf>
    <xf numFmtId="49" fontId="2" fillId="0" borderId="5" xfId="0" applyNumberFormat="1" applyFont="1" applyBorder="1" applyAlignment="1">
      <alignment horizontal="center" vertical="center"/>
    </xf>
    <xf numFmtId="182" fontId="2" fillId="0" borderId="4" xfId="0" applyNumberFormat="1" applyFont="1" applyBorder="1" applyAlignment="1">
      <alignment vertical="center"/>
    </xf>
    <xf numFmtId="182" fontId="2" fillId="0" borderId="4" xfId="0" applyNumberFormat="1" applyFont="1" applyBorder="1" applyAlignment="1">
      <alignment horizontal="right" vertical="center"/>
    </xf>
    <xf numFmtId="178" fontId="2" fillId="0" borderId="6" xfId="0" applyNumberFormat="1" applyFont="1" applyBorder="1" applyAlignment="1">
      <alignment horizontal="right" vertical="center"/>
    </xf>
    <xf numFmtId="182" fontId="2" fillId="0" borderId="7" xfId="0" applyNumberFormat="1" applyFont="1" applyBorder="1" applyAlignment="1">
      <alignment vertical="center"/>
    </xf>
    <xf numFmtId="182" fontId="2" fillId="0" borderId="7" xfId="0" applyNumberFormat="1" applyFont="1" applyBorder="1" applyAlignment="1">
      <alignment horizontal="right" vertical="center"/>
    </xf>
    <xf numFmtId="49" fontId="2" fillId="0" borderId="0" xfId="0" applyNumberFormat="1" applyFont="1" applyBorder="1" applyAlignment="1">
      <alignment horizontal="center" vertical="center" shrinkToFit="1"/>
    </xf>
    <xf numFmtId="49" fontId="3" fillId="0" borderId="1" xfId="0" applyNumberFormat="1" applyFont="1" applyBorder="1" applyAlignment="1">
      <alignment horizontal="right" vertical="center"/>
    </xf>
    <xf numFmtId="49" fontId="4" fillId="0" borderId="0" xfId="0" applyNumberFormat="1" applyFont="1" applyBorder="1" applyAlignment="1">
      <alignment horizontal="distributed" vertical="center" shrinkToFit="1"/>
    </xf>
    <xf numFmtId="49" fontId="4" fillId="0" borderId="8" xfId="0" applyNumberFormat="1" applyFont="1" applyBorder="1" applyAlignment="1">
      <alignment horizontal="distributed" vertical="center" shrinkToFit="1"/>
    </xf>
    <xf numFmtId="49" fontId="2" fillId="0" borderId="0" xfId="0" applyNumberFormat="1" applyFont="1" applyBorder="1" applyAlignment="1">
      <alignment horizontal="distributed" vertical="center"/>
    </xf>
    <xf numFmtId="49" fontId="2" fillId="0" borderId="8" xfId="0" applyNumberFormat="1" applyFont="1" applyBorder="1" applyAlignment="1">
      <alignment horizontal="distributed"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3" fillId="0" borderId="0" xfId="0" applyNumberFormat="1" applyFont="1" applyBorder="1" applyAlignment="1">
      <alignment vertical="top" wrapText="1"/>
    </xf>
    <xf numFmtId="0" fontId="2" fillId="0" borderId="0" xfId="0" applyFont="1" applyAlignment="1">
      <alignment vertical="top"/>
    </xf>
    <xf numFmtId="49" fontId="2" fillId="0" borderId="1"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6" fillId="0" borderId="0" xfId="0" applyNumberFormat="1" applyFont="1" applyAlignment="1">
      <alignment horizontal="center" vertical="center"/>
    </xf>
    <xf numFmtId="49" fontId="8" fillId="0" borderId="0" xfId="0" applyNumberFormat="1" applyFont="1" applyBorder="1" applyAlignment="1">
      <alignment horizontal="left"/>
    </xf>
    <xf numFmtId="49" fontId="2" fillId="0" borderId="11"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2" fillId="0" borderId="1" xfId="0" applyNumberFormat="1" applyFont="1" applyBorder="1" applyAlignment="1">
      <alignment vertical="center"/>
    </xf>
    <xf numFmtId="49" fontId="2" fillId="0" borderId="0" xfId="0" applyNumberFormat="1" applyFont="1" applyAlignment="1">
      <alignment horizontal="distributed" vertical="center"/>
    </xf>
    <xf numFmtId="196" fontId="2" fillId="0" borderId="3" xfId="0" applyNumberFormat="1" applyFont="1" applyBorder="1" applyAlignment="1">
      <alignment vertical="center"/>
    </xf>
    <xf numFmtId="49" fontId="3" fillId="0" borderId="0" xfId="0" applyNumberFormat="1" applyFont="1" applyBorder="1" applyAlignment="1">
      <alignment vertical="center"/>
    </xf>
    <xf numFmtId="49" fontId="2" fillId="0" borderId="8" xfId="0" applyNumberFormat="1" applyFont="1" applyBorder="1" applyAlignment="1">
      <alignment vertical="center"/>
    </xf>
    <xf numFmtId="49" fontId="3" fillId="0" borderId="0" xfId="0" applyNumberFormat="1"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showGridLines="0" tabSelected="1" workbookViewId="0" topLeftCell="A1">
      <selection activeCell="F18" sqref="F18"/>
    </sheetView>
  </sheetViews>
  <sheetFormatPr defaultColWidth="9.00390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7" s="1" customFormat="1" ht="17.25">
      <c r="A1" s="40" t="s">
        <v>0</v>
      </c>
      <c r="B1" s="40"/>
      <c r="C1" s="40"/>
      <c r="D1" s="40" t="s">
        <v>1</v>
      </c>
      <c r="E1" s="40"/>
      <c r="F1" s="5"/>
      <c r="G1" s="5"/>
    </row>
    <row r="2" spans="1:7" s="1" customFormat="1" ht="17.25">
      <c r="A2" s="41" t="s">
        <v>2</v>
      </c>
      <c r="B2" s="41"/>
      <c r="C2" s="5"/>
      <c r="D2" s="5"/>
      <c r="E2" s="5"/>
      <c r="F2" s="5"/>
      <c r="G2" s="5"/>
    </row>
    <row r="3" spans="1:7" s="3" customFormat="1" ht="13.5" customHeight="1" thickBot="1">
      <c r="A3" s="9"/>
      <c r="B3" s="9"/>
      <c r="C3" s="2"/>
      <c r="D3" s="2"/>
      <c r="E3" s="2"/>
      <c r="F3" s="24" t="s">
        <v>3</v>
      </c>
      <c r="G3" s="24"/>
    </row>
    <row r="4" spans="1:7" s="4" customFormat="1" ht="13.5" customHeight="1">
      <c r="A4" s="32" t="s">
        <v>4</v>
      </c>
      <c r="B4" s="37"/>
      <c r="C4" s="29" t="s">
        <v>15</v>
      </c>
      <c r="D4" s="29" t="s">
        <v>16</v>
      </c>
      <c r="E4" s="42" t="s">
        <v>5</v>
      </c>
      <c r="F4" s="31" t="s">
        <v>6</v>
      </c>
      <c r="G4" s="32"/>
    </row>
    <row r="5" spans="1:7" s="4" customFormat="1" ht="13.5" customHeight="1">
      <c r="A5" s="38"/>
      <c r="B5" s="39"/>
      <c r="C5" s="30"/>
      <c r="D5" s="30"/>
      <c r="E5" s="43"/>
      <c r="F5" s="17" t="s">
        <v>15</v>
      </c>
      <c r="G5" s="17" t="s">
        <v>16</v>
      </c>
    </row>
    <row r="6" spans="1:7" s="5" customFormat="1" ht="15" customHeight="1">
      <c r="A6" s="44" t="s">
        <v>7</v>
      </c>
      <c r="B6" s="45"/>
      <c r="C6" s="10">
        <v>4657027</v>
      </c>
      <c r="D6" s="10">
        <v>4672235</v>
      </c>
      <c r="E6" s="16">
        <f>((D6-C6)/C6)*100</f>
        <v>0.3265602711772983</v>
      </c>
      <c r="F6" s="15">
        <v>100</v>
      </c>
      <c r="G6" s="15">
        <f aca="true" t="shared" si="0" ref="G6:G11">(D6/D$6)*100</f>
        <v>100</v>
      </c>
    </row>
    <row r="7" spans="1:7" s="4" customFormat="1" ht="15" customHeight="1">
      <c r="A7" s="27" t="s">
        <v>8</v>
      </c>
      <c r="B7" s="28"/>
      <c r="C7" s="11">
        <v>3403134</v>
      </c>
      <c r="D7" s="11">
        <v>3387351</v>
      </c>
      <c r="E7" s="18">
        <f aca="true" t="shared" si="1" ref="E7:E12">((D7-C7)/C7)*100</f>
        <v>-0.46377838780371267</v>
      </c>
      <c r="F7" s="19">
        <v>73.1</v>
      </c>
      <c r="G7" s="19">
        <f t="shared" si="0"/>
        <v>72.49958531623516</v>
      </c>
    </row>
    <row r="8" spans="1:7" s="4" customFormat="1" ht="15" customHeight="1">
      <c r="A8" s="7"/>
      <c r="B8" s="6" t="s">
        <v>12</v>
      </c>
      <c r="C8" s="11">
        <v>2438911</v>
      </c>
      <c r="D8" s="11">
        <v>2422706</v>
      </c>
      <c r="E8" s="18">
        <f t="shared" si="1"/>
        <v>-0.6644358896245086</v>
      </c>
      <c r="F8" s="19">
        <v>52.4</v>
      </c>
      <c r="G8" s="19">
        <f t="shared" si="0"/>
        <v>51.85325652498215</v>
      </c>
    </row>
    <row r="9" spans="1:7" s="4" customFormat="1" ht="15" customHeight="1">
      <c r="A9" s="7"/>
      <c r="B9" s="23" t="s">
        <v>11</v>
      </c>
      <c r="C9" s="11">
        <v>964223</v>
      </c>
      <c r="D9" s="11">
        <v>964645</v>
      </c>
      <c r="E9" s="18">
        <f t="shared" si="1"/>
        <v>0.043765809361527366</v>
      </c>
      <c r="F9" s="19">
        <v>20.7</v>
      </c>
      <c r="G9" s="19">
        <f t="shared" si="0"/>
        <v>20.64632879125301</v>
      </c>
    </row>
    <row r="10" spans="1:7" s="4" customFormat="1" ht="15" customHeight="1">
      <c r="A10" s="27" t="s">
        <v>13</v>
      </c>
      <c r="B10" s="28"/>
      <c r="C10" s="11">
        <v>940594</v>
      </c>
      <c r="D10" s="11">
        <v>956433</v>
      </c>
      <c r="E10" s="18">
        <f t="shared" si="1"/>
        <v>1.6839358958275301</v>
      </c>
      <c r="F10" s="19">
        <v>20.2</v>
      </c>
      <c r="G10" s="19">
        <f t="shared" si="0"/>
        <v>20.470567084061482</v>
      </c>
    </row>
    <row r="11" spans="1:7" s="4" customFormat="1" ht="15" customHeight="1">
      <c r="A11" s="25" t="s">
        <v>14</v>
      </c>
      <c r="B11" s="26"/>
      <c r="C11" s="11">
        <v>354351</v>
      </c>
      <c r="D11" s="11">
        <v>364274</v>
      </c>
      <c r="E11" s="18">
        <f t="shared" si="1"/>
        <v>2.800330745503752</v>
      </c>
      <c r="F11" s="19">
        <v>7.6</v>
      </c>
      <c r="G11" s="19">
        <f t="shared" si="0"/>
        <v>7.7965684517152924</v>
      </c>
    </row>
    <row r="12" spans="1:7" ht="15" customHeight="1" thickBot="1">
      <c r="A12" s="35" t="s">
        <v>9</v>
      </c>
      <c r="B12" s="36"/>
      <c r="C12" s="20">
        <v>41053</v>
      </c>
      <c r="D12" s="20">
        <v>35822</v>
      </c>
      <c r="E12" s="21">
        <f t="shared" si="1"/>
        <v>-12.742065135312888</v>
      </c>
      <c r="F12" s="22">
        <v>-0.8695383695027866</v>
      </c>
      <c r="G12" s="22">
        <f>(-D12/D$6)*100</f>
        <v>-0.7666994489789148</v>
      </c>
    </row>
    <row r="13" spans="1:6" ht="13.5" customHeight="1">
      <c r="A13" s="6"/>
      <c r="B13" s="6"/>
      <c r="C13" s="12"/>
      <c r="E13" s="13"/>
      <c r="F13" s="13"/>
    </row>
    <row r="14" spans="1:7" s="8" customFormat="1" ht="35.25" customHeight="1">
      <c r="A14" s="33" t="s">
        <v>10</v>
      </c>
      <c r="B14" s="33"/>
      <c r="C14" s="33"/>
      <c r="D14" s="33"/>
      <c r="E14" s="33"/>
      <c r="F14" s="34"/>
      <c r="G14" s="14"/>
    </row>
    <row r="15" spans="1:7" s="8" customFormat="1" ht="13.5">
      <c r="A15" s="34"/>
      <c r="B15" s="34"/>
      <c r="C15" s="34"/>
      <c r="D15" s="34"/>
      <c r="E15" s="34"/>
      <c r="F15" s="34"/>
      <c r="G15" s="2"/>
    </row>
  </sheetData>
  <mergeCells count="15">
    <mergeCell ref="A14:F15"/>
    <mergeCell ref="A12:B12"/>
    <mergeCell ref="A4:B5"/>
    <mergeCell ref="D1:E1"/>
    <mergeCell ref="A2:B2"/>
    <mergeCell ref="A10:B10"/>
    <mergeCell ref="A1:C1"/>
    <mergeCell ref="D4:D5"/>
    <mergeCell ref="E4:E5"/>
    <mergeCell ref="A6:B6"/>
    <mergeCell ref="F3:G3"/>
    <mergeCell ref="A11:B11"/>
    <mergeCell ref="A7:B7"/>
    <mergeCell ref="C4:C5"/>
    <mergeCell ref="F4:G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5"/>
  <sheetViews>
    <sheetView showGridLines="0" workbookViewId="0" topLeftCell="A1">
      <selection activeCell="E20" sqref="E20"/>
    </sheetView>
  </sheetViews>
  <sheetFormatPr defaultColWidth="9.00390625" defaultRowHeight="13.5"/>
  <cols>
    <col min="1" max="1" width="5.00390625" style="2" customWidth="1"/>
    <col min="2" max="2" width="17.625" style="2" customWidth="1"/>
    <col min="3" max="6" width="12.625" style="2" customWidth="1"/>
    <col min="7" max="7" width="12.50390625" style="2" customWidth="1"/>
    <col min="8" max="16384" width="12.625" style="2" customWidth="1"/>
  </cols>
  <sheetData>
    <row r="1" spans="1:2" ht="13.5">
      <c r="A1" s="41" t="s">
        <v>17</v>
      </c>
      <c r="B1" s="41"/>
    </row>
    <row r="2" spans="1:7" ht="14.25" thickBot="1">
      <c r="A2" s="46"/>
      <c r="B2" s="46"/>
      <c r="F2" s="24" t="s">
        <v>3</v>
      </c>
      <c r="G2" s="24"/>
    </row>
    <row r="3" spans="1:7" s="4" customFormat="1" ht="13.5" customHeight="1">
      <c r="A3" s="32" t="s">
        <v>4</v>
      </c>
      <c r="B3" s="37"/>
      <c r="C3" s="29" t="s">
        <v>15</v>
      </c>
      <c r="D3" s="29" t="s">
        <v>16</v>
      </c>
      <c r="E3" s="42" t="s">
        <v>5</v>
      </c>
      <c r="F3" s="31" t="s">
        <v>6</v>
      </c>
      <c r="G3" s="32"/>
    </row>
    <row r="4" spans="1:7" s="4" customFormat="1" ht="13.5" customHeight="1">
      <c r="A4" s="38"/>
      <c r="B4" s="39"/>
      <c r="C4" s="30"/>
      <c r="D4" s="30"/>
      <c r="E4" s="43"/>
      <c r="F4" s="17" t="s">
        <v>15</v>
      </c>
      <c r="G4" s="17" t="s">
        <v>16</v>
      </c>
    </row>
    <row r="5" spans="1:7" s="5" customFormat="1" ht="15" customHeight="1">
      <c r="A5" s="44" t="s">
        <v>18</v>
      </c>
      <c r="B5" s="45"/>
      <c r="C5" s="10">
        <v>4657027</v>
      </c>
      <c r="D5" s="10">
        <v>4672235</v>
      </c>
      <c r="E5" s="16">
        <f>((D5-C5)/C5)*100</f>
        <v>0.3265602711772983</v>
      </c>
      <c r="F5" s="15">
        <v>100</v>
      </c>
      <c r="G5" s="15">
        <f aca="true" t="shared" si="0" ref="G5:G12">(D5/D$5)*100</f>
        <v>100</v>
      </c>
    </row>
    <row r="6" spans="1:7" s="4" customFormat="1" ht="15" customHeight="1">
      <c r="A6" s="27" t="s">
        <v>19</v>
      </c>
      <c r="B6" s="28"/>
      <c r="C6" s="11">
        <v>1929654</v>
      </c>
      <c r="D6" s="11">
        <v>1971078</v>
      </c>
      <c r="E6" s="18">
        <f aca="true" t="shared" si="1" ref="E6:E12">((D6-C6)/C6)*100</f>
        <v>2.1467060934240023</v>
      </c>
      <c r="F6" s="19">
        <v>41.4</v>
      </c>
      <c r="G6" s="19">
        <f>(D6/D$5)*100</f>
        <v>42.18704752650498</v>
      </c>
    </row>
    <row r="7" spans="1:7" s="4" customFormat="1" ht="15" customHeight="1">
      <c r="A7" s="27" t="s">
        <v>20</v>
      </c>
      <c r="B7" s="28"/>
      <c r="C7" s="11">
        <v>820233</v>
      </c>
      <c r="D7" s="11">
        <v>817241</v>
      </c>
      <c r="E7" s="18">
        <f t="shared" si="1"/>
        <v>-0.36477439946941903</v>
      </c>
      <c r="F7" s="19">
        <v>17.6</v>
      </c>
      <c r="G7" s="19">
        <f>(D7/D$5)*100</f>
        <v>17.49143611141135</v>
      </c>
    </row>
    <row r="8" spans="1:7" s="4" customFormat="1" ht="15" customHeight="1">
      <c r="A8" s="47" t="s">
        <v>21</v>
      </c>
      <c r="B8" s="28"/>
      <c r="C8" s="11">
        <v>1029284</v>
      </c>
      <c r="D8" s="11">
        <v>1028949</v>
      </c>
      <c r="E8" s="18">
        <f t="shared" si="1"/>
        <v>-0.03254689667769051</v>
      </c>
      <c r="F8" s="19">
        <v>22.1</v>
      </c>
      <c r="G8" s="19">
        <f t="shared" si="0"/>
        <v>22.022629426816074</v>
      </c>
    </row>
    <row r="9" spans="1:7" s="4" customFormat="1" ht="15" customHeight="1">
      <c r="A9" s="27" t="s">
        <v>22</v>
      </c>
      <c r="B9" s="28"/>
      <c r="C9" s="48">
        <v>-1925</v>
      </c>
      <c r="D9" s="48">
        <v>-6541</v>
      </c>
      <c r="E9" s="18">
        <f>IF(C9&gt;0,((D9-C9)/C9)*100,((D9-C9)/C9)*-100)</f>
        <v>-239.7922077922078</v>
      </c>
      <c r="F9" s="19">
        <v>0</v>
      </c>
      <c r="G9" s="19">
        <f t="shared" si="0"/>
        <v>-0.13999723900873992</v>
      </c>
    </row>
    <row r="10" spans="1:7" s="4" customFormat="1" ht="15" customHeight="1">
      <c r="A10" s="27" t="s">
        <v>23</v>
      </c>
      <c r="B10" s="28"/>
      <c r="C10" s="11">
        <v>3283961</v>
      </c>
      <c r="D10" s="11">
        <v>3384274</v>
      </c>
      <c r="E10" s="18">
        <f t="shared" si="1"/>
        <v>3.0546343272651533</v>
      </c>
      <c r="F10" s="19">
        <v>70.5</v>
      </c>
      <c r="G10" s="19">
        <f t="shared" si="0"/>
        <v>72.4337281836209</v>
      </c>
    </row>
    <row r="11" spans="1:7" s="4" customFormat="1" ht="15" customHeight="1">
      <c r="A11" s="49" t="s">
        <v>24</v>
      </c>
      <c r="B11" s="50"/>
      <c r="C11" s="11">
        <v>2689299</v>
      </c>
      <c r="D11" s="11">
        <v>2741294</v>
      </c>
      <c r="E11" s="18">
        <f t="shared" si="1"/>
        <v>1.9334034631329575</v>
      </c>
      <c r="F11" s="19">
        <v>57.7</v>
      </c>
      <c r="G11" s="19">
        <f t="shared" si="0"/>
        <v>58.672006009971675</v>
      </c>
    </row>
    <row r="12" spans="1:7" ht="15" customHeight="1" thickBot="1">
      <c r="A12" s="35" t="s">
        <v>25</v>
      </c>
      <c r="B12" s="36"/>
      <c r="C12" s="20">
        <v>285119</v>
      </c>
      <c r="D12" s="20">
        <v>218528</v>
      </c>
      <c r="E12" s="21">
        <f t="shared" si="1"/>
        <v>-23.355511207601037</v>
      </c>
      <c r="F12" s="22">
        <v>6.1</v>
      </c>
      <c r="G12" s="22">
        <f t="shared" si="0"/>
        <v>4.677162000627109</v>
      </c>
    </row>
    <row r="13" spans="1:6" ht="13.5" customHeight="1">
      <c r="A13" s="6"/>
      <c r="B13" s="6"/>
      <c r="C13" s="12"/>
      <c r="E13" s="13"/>
      <c r="F13" s="13"/>
    </row>
    <row r="14" spans="1:7" ht="36" customHeight="1">
      <c r="A14" s="33" t="s">
        <v>10</v>
      </c>
      <c r="B14" s="33"/>
      <c r="C14" s="33"/>
      <c r="D14" s="33"/>
      <c r="E14" s="33"/>
      <c r="F14" s="34"/>
      <c r="G14" s="51"/>
    </row>
    <row r="15" spans="1:6" ht="13.5">
      <c r="A15" s="34"/>
      <c r="B15" s="34"/>
      <c r="C15" s="34"/>
      <c r="D15" s="34"/>
      <c r="E15" s="34"/>
      <c r="F15" s="34"/>
    </row>
  </sheetData>
  <mergeCells count="15">
    <mergeCell ref="A9:B9"/>
    <mergeCell ref="A10:B10"/>
    <mergeCell ref="A12:B12"/>
    <mergeCell ref="A14:F15"/>
    <mergeCell ref="A5:B5"/>
    <mergeCell ref="A6:B6"/>
    <mergeCell ref="A7:B7"/>
    <mergeCell ref="A8:B8"/>
    <mergeCell ref="A1:B1"/>
    <mergeCell ref="F2:G2"/>
    <mergeCell ref="A3:B4"/>
    <mergeCell ref="C3:C4"/>
    <mergeCell ref="D3:D4"/>
    <mergeCell ref="E3:E4"/>
    <mergeCell ref="F3:G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2006-03-08T02:26:40Z</cp:lastPrinted>
  <dcterms:created xsi:type="dcterms:W3CDTF">2000-01-12T02:20:01Z</dcterms:created>
  <dcterms:modified xsi:type="dcterms:W3CDTF">2007-03-14T07:30:51Z</dcterms:modified>
  <cp:category/>
  <cp:version/>
  <cp:contentType/>
  <cp:contentStatus/>
</cp:coreProperties>
</file>