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315" windowHeight="4770" tabRatio="817" activeTab="0"/>
  </bookViews>
  <sheets>
    <sheet name="154国税収納状況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<sst xmlns="http://schemas.openxmlformats.org/spreadsheetml/2006/main" count="29" uniqueCount="25">
  <si>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154　国 税 収 納 状 況</t>
  </si>
  <si>
    <t>(単位　百万円）</t>
  </si>
  <si>
    <t>直　　　　接　　　　税</t>
  </si>
  <si>
    <t>間　　　接　　　税　　　等</t>
  </si>
  <si>
    <t>科　　　目</t>
  </si>
  <si>
    <t>徴収決定済額</t>
  </si>
  <si>
    <t>収納済額</t>
  </si>
  <si>
    <t>総額</t>
  </si>
  <si>
    <t>源泉所得税</t>
  </si>
  <si>
    <t>消費税及び地方消費税</t>
  </si>
  <si>
    <t>申告所得税</t>
  </si>
  <si>
    <t>酒税</t>
  </si>
  <si>
    <t>法人税</t>
  </si>
  <si>
    <t>揮発油税及び地方道路税</t>
  </si>
  <si>
    <t>石油ガス税</t>
  </si>
  <si>
    <t>相続税</t>
  </si>
  <si>
    <t>印紙収入</t>
  </si>
  <si>
    <t>地価税</t>
  </si>
  <si>
    <t>航空機燃料税</t>
  </si>
  <si>
    <t>有価証券取引税</t>
  </si>
  <si>
    <t>電源開発促進税</t>
  </si>
  <si>
    <t>たばこ税及びたばこ特別税</t>
  </si>
  <si>
    <t>石油税</t>
  </si>
  <si>
    <t>その他</t>
  </si>
  <si>
    <t>注　平成16年度 
資料出所：金沢国税局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</si>
</sst>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\ "/>
    <numFmt numFmtId="177" formatCode="\ ###\ ##0\ "/>
    <numFmt numFmtId="178" formatCode="0_);[Red]\(0\)"/>
    <numFmt numFmtId="179" formatCode="#,##0_);[Red]\(#,##0\)"/>
    <numFmt numFmtId="180" formatCode="#,##0.0"/>
    <numFmt numFmtId="181" formatCode="0_ "/>
    <numFmt numFmtId="182" formatCode="#,##0_ "/>
    <numFmt numFmtId="183" formatCode="###\ ##0,,\ "/>
    <numFmt numFmtId="184" formatCode="###\ ##0"/>
  </numFmts>
  <fonts count="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1" fillId="0" borderId="0" xfId="0" applyFont="1" applyBorder="1" applyAlignment="1">
      <alignment horizontal="distributed"/>
    </xf>
    <xf numFmtId="0" fontId="1" fillId="0" borderId="0" xfId="0" applyFont="1" applyBorder="1" applyAlignment="1">
      <alignment/>
    </xf>
    <xf numFmtId="176" fontId="1" fillId="0" borderId="0" xfId="0" applyNumberFormat="1" applyFont="1" applyBorder="1" applyAlignment="1" quotePrefix="1">
      <alignment horizontal="right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right" vertical="center"/>
    </xf>
    <xf numFmtId="176" fontId="1" fillId="0" borderId="7" xfId="0" applyNumberFormat="1" applyFont="1" applyBorder="1" applyAlignment="1">
      <alignment horizontal="right" vertical="center"/>
    </xf>
    <xf numFmtId="41" fontId="1" fillId="0" borderId="6" xfId="0" applyNumberFormat="1" applyFont="1" applyBorder="1" applyAlignment="1">
      <alignment horizontal="right" vertical="center"/>
    </xf>
    <xf numFmtId="183" fontId="1" fillId="0" borderId="6" xfId="0" applyNumberFormat="1" applyFont="1" applyBorder="1" applyAlignment="1">
      <alignment horizontal="right" vertical="center"/>
    </xf>
    <xf numFmtId="183" fontId="1" fillId="0" borderId="7" xfId="0" applyNumberFormat="1" applyFont="1" applyBorder="1" applyAlignment="1">
      <alignment horizontal="right" vertical="center"/>
    </xf>
    <xf numFmtId="41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176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183" fontId="4" fillId="0" borderId="10" xfId="0" applyNumberFormat="1" applyFont="1" applyBorder="1" applyAlignment="1">
      <alignment horizontal="right" vertical="center"/>
    </xf>
    <xf numFmtId="183" fontId="4" fillId="0" borderId="11" xfId="0" applyNumberFormat="1" applyFont="1" applyBorder="1" applyAlignment="1">
      <alignment horizontal="right" vertical="center"/>
    </xf>
    <xf numFmtId="183" fontId="1" fillId="0" borderId="9" xfId="0" applyNumberFormat="1" applyFont="1" applyBorder="1" applyAlignment="1">
      <alignment horizontal="right" vertical="center"/>
    </xf>
    <xf numFmtId="184" fontId="4" fillId="0" borderId="0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 wrapText="1"/>
    </xf>
    <xf numFmtId="183" fontId="1" fillId="0" borderId="8" xfId="0" applyNumberFormat="1" applyFont="1" applyBorder="1" applyAlignment="1">
      <alignment horizontal="right" vertical="center"/>
    </xf>
    <xf numFmtId="183" fontId="1" fillId="0" borderId="0" xfId="0" applyNumberFormat="1" applyFont="1" applyBorder="1" applyAlignment="1">
      <alignment/>
    </xf>
    <xf numFmtId="183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workbookViewId="0" topLeftCell="A1">
      <selection activeCell="D13" sqref="D13"/>
    </sheetView>
  </sheetViews>
  <sheetFormatPr defaultColWidth="9.00390625" defaultRowHeight="13.5"/>
  <cols>
    <col min="1" max="1" width="16.00390625" style="1" customWidth="1"/>
    <col min="2" max="3" width="12.75390625" style="1" customWidth="1"/>
    <col min="4" max="4" width="15.75390625" style="1" customWidth="1"/>
    <col min="5" max="6" width="12.75390625" style="1" customWidth="1"/>
    <col min="7" max="8" width="15.00390625" style="1" bestFit="1" customWidth="1"/>
    <col min="9" max="16384" width="9.00390625" style="1" customWidth="1"/>
  </cols>
  <sheetData>
    <row r="1" spans="2:4" s="3" customFormat="1" ht="17.25">
      <c r="B1" s="43" t="s">
        <v>0</v>
      </c>
      <c r="C1" s="43"/>
      <c r="D1" s="43"/>
    </row>
    <row r="2" spans="1:6" ht="14.25" thickBot="1">
      <c r="A2" s="4"/>
      <c r="B2" s="4"/>
      <c r="C2" s="4"/>
      <c r="D2" s="4"/>
      <c r="E2" s="4"/>
      <c r="F2" s="5" t="s">
        <v>1</v>
      </c>
    </row>
    <row r="3" spans="1:6" s="10" customFormat="1" ht="19.5" customHeight="1">
      <c r="A3" s="45" t="s">
        <v>2</v>
      </c>
      <c r="B3" s="45"/>
      <c r="C3" s="46"/>
      <c r="D3" s="47" t="s">
        <v>3</v>
      </c>
      <c r="E3" s="45"/>
      <c r="F3" s="45"/>
    </row>
    <row r="4" spans="1:6" s="10" customFormat="1" ht="19.5" customHeight="1">
      <c r="A4" s="12" t="s">
        <v>4</v>
      </c>
      <c r="B4" s="13" t="s">
        <v>5</v>
      </c>
      <c r="C4" s="13" t="s">
        <v>6</v>
      </c>
      <c r="D4" s="35" t="s">
        <v>4</v>
      </c>
      <c r="E4" s="13" t="s">
        <v>5</v>
      </c>
      <c r="F4" s="36" t="s">
        <v>6</v>
      </c>
    </row>
    <row r="5" spans="1:8" s="11" customFormat="1" ht="19.5" customHeight="1">
      <c r="A5" s="14" t="s">
        <v>7</v>
      </c>
      <c r="B5" s="31">
        <f>SUM(B6:B11)</f>
        <v>178548330391</v>
      </c>
      <c r="C5" s="32">
        <f>SUM(C6:C11)</f>
        <v>173638341843</v>
      </c>
      <c r="D5" s="37" t="s">
        <v>7</v>
      </c>
      <c r="E5" s="32">
        <f>SUM(E6:E15)</f>
        <v>151869377979</v>
      </c>
      <c r="F5" s="31">
        <f>SUM(F6:F15)</f>
        <v>145258221169</v>
      </c>
      <c r="G5" s="34"/>
      <c r="H5" s="34"/>
    </row>
    <row r="6" spans="1:8" s="10" customFormat="1" ht="19.5" customHeight="1">
      <c r="A6" s="15" t="s">
        <v>8</v>
      </c>
      <c r="B6" s="23">
        <v>84395748479</v>
      </c>
      <c r="C6" s="22">
        <v>83611103025</v>
      </c>
      <c r="D6" s="38" t="s">
        <v>9</v>
      </c>
      <c r="E6" s="22">
        <f>104682433119+79080218</f>
        <v>104761513337</v>
      </c>
      <c r="F6" s="23">
        <f>100693454005+6588287</f>
        <v>100700042292</v>
      </c>
      <c r="G6" s="9"/>
      <c r="H6" s="9"/>
    </row>
    <row r="7" spans="1:8" s="10" customFormat="1" ht="19.5" customHeight="1">
      <c r="A7" s="15" t="s">
        <v>10</v>
      </c>
      <c r="B7" s="23">
        <v>16775881534</v>
      </c>
      <c r="C7" s="22">
        <v>15271364669</v>
      </c>
      <c r="D7" s="25" t="s">
        <v>11</v>
      </c>
      <c r="E7" s="22">
        <v>1493968852</v>
      </c>
      <c r="F7" s="23">
        <v>1493518727</v>
      </c>
      <c r="G7" s="9"/>
      <c r="H7" s="9"/>
    </row>
    <row r="8" spans="1:8" s="10" customFormat="1" ht="19.5" customHeight="1">
      <c r="A8" s="15" t="s">
        <v>12</v>
      </c>
      <c r="B8" s="23">
        <v>69515417948</v>
      </c>
      <c r="C8" s="22">
        <v>68321443917</v>
      </c>
      <c r="D8" s="39" t="s">
        <v>13</v>
      </c>
      <c r="E8" s="22">
        <v>32252155800</v>
      </c>
      <c r="F8" s="23">
        <v>29703594100</v>
      </c>
      <c r="G8" s="9"/>
      <c r="H8" s="9"/>
    </row>
    <row r="9" spans="1:6" s="10" customFormat="1" ht="19.5" customHeight="1">
      <c r="A9" s="15" t="s">
        <v>15</v>
      </c>
      <c r="B9" s="23">
        <v>7861282430</v>
      </c>
      <c r="C9" s="22">
        <v>6434430232</v>
      </c>
      <c r="D9" s="25" t="s">
        <v>14</v>
      </c>
      <c r="E9" s="22">
        <v>112716400</v>
      </c>
      <c r="F9" s="23">
        <v>112702400</v>
      </c>
    </row>
    <row r="10" spans="1:6" s="10" customFormat="1" ht="19.5" customHeight="1">
      <c r="A10" s="15" t="s">
        <v>17</v>
      </c>
      <c r="B10" s="24">
        <v>0</v>
      </c>
      <c r="C10" s="21">
        <v>0</v>
      </c>
      <c r="D10" s="25" t="s">
        <v>16</v>
      </c>
      <c r="E10" s="22">
        <v>1581930700</v>
      </c>
      <c r="F10" s="23">
        <v>1581289060</v>
      </c>
    </row>
    <row r="11" spans="1:6" s="10" customFormat="1" ht="19.5" customHeight="1">
      <c r="A11" s="15" t="s">
        <v>19</v>
      </c>
      <c r="B11" s="24">
        <v>0</v>
      </c>
      <c r="C11" s="21">
        <v>0</v>
      </c>
      <c r="D11" s="25" t="s">
        <v>18</v>
      </c>
      <c r="E11" s="22">
        <v>227659690</v>
      </c>
      <c r="F11" s="23">
        <v>227659690</v>
      </c>
    </row>
    <row r="12" spans="1:6" s="10" customFormat="1" ht="19.5" customHeight="1">
      <c r="A12" s="15"/>
      <c r="B12" s="20"/>
      <c r="C12" s="19"/>
      <c r="D12" s="25" t="s">
        <v>20</v>
      </c>
      <c r="E12" s="22">
        <v>11439339100</v>
      </c>
      <c r="F12" s="23">
        <v>11439339100</v>
      </c>
    </row>
    <row r="13" spans="1:6" s="10" customFormat="1" ht="19.5" customHeight="1">
      <c r="A13" s="15"/>
      <c r="B13" s="16"/>
      <c r="C13" s="19"/>
      <c r="D13" s="26" t="s">
        <v>21</v>
      </c>
      <c r="E13" s="22">
        <f>12000+61400</f>
        <v>73400</v>
      </c>
      <c r="F13" s="23">
        <f>61400+2800</f>
        <v>64200</v>
      </c>
    </row>
    <row r="14" spans="1:6" s="10" customFormat="1" ht="19.5" customHeight="1">
      <c r="A14" s="15"/>
      <c r="B14" s="28"/>
      <c r="C14" s="18"/>
      <c r="D14" s="25" t="s">
        <v>22</v>
      </c>
      <c r="E14" s="21">
        <v>0</v>
      </c>
      <c r="F14" s="24">
        <v>0</v>
      </c>
    </row>
    <row r="15" spans="1:6" s="10" customFormat="1" ht="19.5" customHeight="1" thickBot="1">
      <c r="A15" s="17"/>
      <c r="B15" s="29"/>
      <c r="C15" s="30"/>
      <c r="D15" s="27" t="s">
        <v>23</v>
      </c>
      <c r="E15" s="33">
        <f>9100+11600</f>
        <v>20700</v>
      </c>
      <c r="F15" s="40">
        <f>11600</f>
        <v>11600</v>
      </c>
    </row>
    <row r="16" spans="1:6" ht="13.5">
      <c r="A16" s="7"/>
      <c r="B16" s="41"/>
      <c r="C16" s="41"/>
      <c r="D16" s="2"/>
      <c r="E16" s="42"/>
      <c r="F16" s="42"/>
    </row>
    <row r="17" spans="1:2" s="2" customFormat="1" ht="10.5" customHeight="1">
      <c r="A17" s="44" t="s">
        <v>24</v>
      </c>
      <c r="B17" s="44"/>
    </row>
    <row r="18" spans="1:6" s="2" customFormat="1" ht="12.75" customHeight="1">
      <c r="A18" s="44"/>
      <c r="B18" s="44"/>
      <c r="D18" s="1"/>
      <c r="E18" s="1"/>
      <c r="F18" s="1"/>
    </row>
    <row r="23" spans="4:6" ht="13.5">
      <c r="D23" s="6"/>
      <c r="E23" s="8"/>
      <c r="F23" s="8"/>
    </row>
    <row r="24" spans="1:3" ht="13.5">
      <c r="A24" s="7"/>
      <c r="B24" s="7"/>
      <c r="C24" s="7"/>
    </row>
  </sheetData>
  <mergeCells count="4">
    <mergeCell ref="B1:D1"/>
    <mergeCell ref="A17:B18"/>
    <mergeCell ref="A3:C3"/>
    <mergeCell ref="D3:F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優</dc:creator>
  <cp:keywords/>
  <dc:description/>
  <cp:lastModifiedBy>統計情報係</cp:lastModifiedBy>
  <cp:lastPrinted>2005-10-19T19:31:07Z</cp:lastPrinted>
  <dcterms:created xsi:type="dcterms:W3CDTF">2000-01-14T04:54:23Z</dcterms:created>
  <dcterms:modified xsi:type="dcterms:W3CDTF">2006-08-08T05:57:23Z</dcterms:modified>
  <cp:category/>
  <cp:version/>
  <cp:contentType/>
  <cp:contentStatus/>
</cp:coreProperties>
</file>