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320" windowWidth="15315" windowHeight="4365" tabRatio="767" activeTab="0"/>
  </bookViews>
  <sheets>
    <sheet name="132県内総生産と総支出" sheetId="1" r:id="rId1"/>
    <sheet name="132(2)総支出" sheetId="2" r:id="rId2"/>
  </sheets>
  <definedNames/>
  <calcPr fullCalcOnLoad="1"/>
</workbook>
</file>

<file path=xl/sharedStrings.xml><?xml version="1.0" encoding="utf-8"?>
<sst xmlns="http://schemas.openxmlformats.org/spreadsheetml/2006/main" count="37" uniqueCount="26">
  <si>
    <t>132　県  内  総  生  産</t>
  </si>
  <si>
    <t>と  総  支  出</t>
  </si>
  <si>
    <t>(1)　総　　生　　産</t>
  </si>
  <si>
    <t>（単位　百万円・％）</t>
  </si>
  <si>
    <t>区　　　　　　　　分</t>
  </si>
  <si>
    <t>平成12年度</t>
  </si>
  <si>
    <t>対前年度
増 加 率</t>
  </si>
  <si>
    <t>構　　成　　比</t>
  </si>
  <si>
    <t>県内総生産</t>
  </si>
  <si>
    <t>県内純生産</t>
  </si>
  <si>
    <t>（控除）補　　助　　金</t>
  </si>
  <si>
    <t>雇用者報酬</t>
  </si>
  <si>
    <t>生産・輸入品に課される税</t>
  </si>
  <si>
    <t>固定資本減耗</t>
  </si>
  <si>
    <t>注　１ 遡及改訂により数値は毎年変更される。
　　２ 単位未満を四捨五入しているため内訳が合計と一致しない場合がある。
資料出所：富山県統計調査課
資料：富山県統計調査課「富山県民経済計算報告書」</t>
  </si>
  <si>
    <t>平成13年度</t>
  </si>
  <si>
    <t>営業余剰・混合所得</t>
  </si>
  <si>
    <t>(2)　総　　支　　出</t>
  </si>
  <si>
    <t>県内総支出</t>
  </si>
  <si>
    <t>民間最終消費支出</t>
  </si>
  <si>
    <t>政府最終消費支出</t>
  </si>
  <si>
    <t>総固定資本形成</t>
  </si>
  <si>
    <t>在庫品増加</t>
  </si>
  <si>
    <t>財貨サービスの移出</t>
  </si>
  <si>
    <t>（控除）財貨サービスの移入</t>
  </si>
  <si>
    <t>統計上の不突合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</si>
</sst>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0\ \ "/>
    <numFmt numFmtId="178" formatCode="###\ ###\ ##0\ "/>
    <numFmt numFmtId="179" formatCode="###\ ##0.0\ \ "/>
    <numFmt numFmtId="180" formatCode="###\ ##0.0\ "/>
    <numFmt numFmtId="181" formatCode="0;&quot;△ &quot;0"/>
    <numFmt numFmtId="182" formatCode="0.0;&quot;△ &quot;0.0"/>
    <numFmt numFmtId="183" formatCode="0.00;&quot;△ &quot;0.00"/>
    <numFmt numFmtId="184" formatCode="#,##0.0;&quot;△ &quot;#,##0.0"/>
    <numFmt numFmtId="185" formatCode="[&lt;=999]000;000\-00"/>
    <numFmt numFmtId="186" formatCode="#,##0.0"/>
    <numFmt numFmtId="187" formatCode="#,##0;&quot;△ &quot;#,##0"/>
    <numFmt numFmtId="188" formatCode="###.0\ ###\ ##0\ "/>
    <numFmt numFmtId="189" formatCode="###\ ###\ ##0;&quot;△&quot;###\ ###\ ##0"/>
    <numFmt numFmtId="190" formatCode="####\ ##0.0\ "/>
    <numFmt numFmtId="191" formatCode="###.0\ ###\ ##0;&quot;△&quot;###.0\ ###\ ##0"/>
    <numFmt numFmtId="192" formatCode="###.\ ###\ ##0;&quot;△&quot;###.\ ###\ ##0"/>
    <numFmt numFmtId="193" formatCode="##.\ ###\ ##0;&quot;△&quot;##.\ ###\ ##0"/>
    <numFmt numFmtId="194" formatCode="0.0_ "/>
    <numFmt numFmtId="195" formatCode="###\ ###\ ##0;&quot; △&quot;###\ ###\ ##0"/>
  </numFmts>
  <fonts count="43">
    <font>
      <sz val="11"/>
      <name val="ＭＳ Ｐゴシック"/>
      <family val="3"/>
    </font>
    <font>
      <sz val="6"/>
      <name val="ＭＳ Ｐゴシック"/>
      <family val="3"/>
    </font>
    <font>
      <sz val="11"/>
      <name val="ＭＳ 明朝"/>
      <family val="1"/>
    </font>
    <font>
      <sz val="9"/>
      <name val="ＭＳ 明朝"/>
      <family val="1"/>
    </font>
    <font>
      <sz val="10"/>
      <name val="ＭＳ 明朝"/>
      <family val="1"/>
    </font>
    <font>
      <sz val="14"/>
      <name val="ＭＳ ゴシック"/>
      <family val="3"/>
    </font>
    <font>
      <sz val="11"/>
      <name val="ＭＳ ゴシック"/>
      <family val="3"/>
    </font>
    <font>
      <sz val="14"/>
      <name val="ＭＳ 明朝"/>
      <family val="1"/>
    </font>
    <font>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51">
    <xf numFmtId="0" fontId="0" fillId="0" borderId="0" xfId="0" applyAlignment="1">
      <alignment/>
    </xf>
    <xf numFmtId="49" fontId="5" fillId="0" borderId="0" xfId="0" applyNumberFormat="1" applyFont="1" applyAlignment="1">
      <alignment vertical="center"/>
    </xf>
    <xf numFmtId="49" fontId="2" fillId="0" borderId="0" xfId="0" applyNumberFormat="1" applyFont="1" applyAlignment="1">
      <alignment vertical="center"/>
    </xf>
    <xf numFmtId="49" fontId="7" fillId="0" borderId="0" xfId="0" applyNumberFormat="1" applyFont="1" applyAlignment="1">
      <alignment vertical="center"/>
    </xf>
    <xf numFmtId="49" fontId="2" fillId="0" borderId="0" xfId="0" applyNumberFormat="1" applyFont="1" applyAlignment="1">
      <alignment horizontal="center" vertical="center"/>
    </xf>
    <xf numFmtId="49" fontId="6" fillId="0" borderId="0" xfId="0" applyNumberFormat="1" applyFont="1" applyAlignment="1">
      <alignment horizontal="center" vertical="center"/>
    </xf>
    <xf numFmtId="49" fontId="2" fillId="0" borderId="0" xfId="0" applyNumberFormat="1" applyFont="1" applyBorder="1" applyAlignment="1">
      <alignment horizontal="distributed" vertical="center"/>
    </xf>
    <xf numFmtId="49" fontId="2" fillId="0" borderId="0" xfId="0" applyNumberFormat="1" applyFont="1" applyAlignment="1">
      <alignment horizontal="distributed" vertical="center"/>
    </xf>
    <xf numFmtId="49" fontId="3" fillId="0" borderId="0" xfId="0" applyNumberFormat="1" applyFont="1" applyAlignment="1">
      <alignment/>
    </xf>
    <xf numFmtId="49" fontId="7" fillId="0" borderId="10" xfId="0" applyNumberFormat="1" applyFont="1" applyBorder="1" applyAlignment="1">
      <alignment vertical="center"/>
    </xf>
    <xf numFmtId="178" fontId="6" fillId="0" borderId="11" xfId="0" applyNumberFormat="1" applyFont="1" applyBorder="1" applyAlignment="1">
      <alignment vertical="center"/>
    </xf>
    <xf numFmtId="178" fontId="2" fillId="0" borderId="12" xfId="0" applyNumberFormat="1" applyFont="1" applyBorder="1" applyAlignment="1">
      <alignment vertical="center"/>
    </xf>
    <xf numFmtId="178" fontId="2" fillId="0" borderId="0" xfId="0" applyNumberFormat="1" applyFont="1" applyBorder="1" applyAlignment="1">
      <alignment horizontal="right" vertical="center"/>
    </xf>
    <xf numFmtId="180" fontId="2" fillId="0" borderId="0" xfId="0" applyNumberFormat="1" applyFont="1" applyBorder="1" applyAlignment="1">
      <alignment horizontal="right" vertical="center"/>
    </xf>
    <xf numFmtId="49" fontId="3" fillId="0" borderId="0" xfId="0" applyNumberFormat="1" applyFont="1" applyBorder="1" applyAlignment="1">
      <alignment horizontal="left" wrapText="1"/>
    </xf>
    <xf numFmtId="178" fontId="2" fillId="0" borderId="13" xfId="0" applyNumberFormat="1" applyFont="1" applyBorder="1" applyAlignment="1">
      <alignment horizontal="right" vertical="center"/>
    </xf>
    <xf numFmtId="182" fontId="6" fillId="0" borderId="14" xfId="0" applyNumberFormat="1" applyFont="1" applyBorder="1" applyAlignment="1">
      <alignment horizontal="right" vertical="center"/>
    </xf>
    <xf numFmtId="182" fontId="2" fillId="0" borderId="14" xfId="0" applyNumberFormat="1" applyFont="1" applyBorder="1" applyAlignment="1">
      <alignment horizontal="right" vertical="center"/>
    </xf>
    <xf numFmtId="182" fontId="6" fillId="0" borderId="14" xfId="0" applyNumberFormat="1" applyFont="1" applyBorder="1" applyAlignment="1">
      <alignment vertical="center"/>
    </xf>
    <xf numFmtId="182" fontId="2" fillId="0" borderId="14" xfId="0" applyNumberFormat="1" applyFont="1" applyBorder="1" applyAlignment="1">
      <alignment vertical="center"/>
    </xf>
    <xf numFmtId="49" fontId="2" fillId="0" borderId="15" xfId="0" applyNumberFormat="1" applyFont="1" applyBorder="1" applyAlignment="1">
      <alignment horizontal="center" vertical="center"/>
    </xf>
    <xf numFmtId="182" fontId="2" fillId="0" borderId="16" xfId="0" applyNumberFormat="1" applyFont="1" applyBorder="1" applyAlignment="1">
      <alignment vertical="center"/>
    </xf>
    <xf numFmtId="182" fontId="2" fillId="0" borderId="16" xfId="0" applyNumberFormat="1" applyFont="1" applyBorder="1" applyAlignment="1">
      <alignment horizontal="right" vertical="center"/>
    </xf>
    <xf numFmtId="49" fontId="3" fillId="0" borderId="0" xfId="0" applyNumberFormat="1" applyFont="1" applyBorder="1" applyAlignment="1">
      <alignment vertical="top" wrapText="1"/>
    </xf>
    <xf numFmtId="0" fontId="0" fillId="0" borderId="0" xfId="0" applyAlignment="1">
      <alignment vertical="top"/>
    </xf>
    <xf numFmtId="49" fontId="2" fillId="0" borderId="17" xfId="0" applyNumberFormat="1" applyFont="1" applyBorder="1" applyAlignment="1">
      <alignment horizontal="distributed" vertical="center"/>
    </xf>
    <xf numFmtId="49" fontId="2" fillId="0" borderId="18" xfId="0" applyNumberFormat="1" applyFont="1" applyBorder="1" applyAlignment="1">
      <alignment horizontal="distributed"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6" fillId="0" borderId="0" xfId="0" applyNumberFormat="1" applyFont="1" applyAlignment="1">
      <alignment horizontal="center" vertical="center"/>
    </xf>
    <xf numFmtId="49" fontId="8" fillId="0" borderId="0" xfId="0" applyNumberFormat="1" applyFont="1" applyBorder="1" applyAlignment="1">
      <alignment horizontal="left"/>
    </xf>
    <xf numFmtId="49" fontId="2" fillId="0" borderId="0" xfId="0" applyNumberFormat="1" applyFont="1" applyBorder="1" applyAlignment="1">
      <alignment horizontal="distributed" vertical="center"/>
    </xf>
    <xf numFmtId="49" fontId="2" fillId="0" borderId="21" xfId="0" applyNumberFormat="1" applyFont="1" applyBorder="1" applyAlignment="1">
      <alignment horizontal="distributed" vertical="center"/>
    </xf>
    <xf numFmtId="49" fontId="2" fillId="0" borderId="22"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23" xfId="0" applyNumberFormat="1" applyFont="1" applyBorder="1" applyAlignment="1">
      <alignment horizontal="center" vertical="center" wrapText="1"/>
    </xf>
    <xf numFmtId="49" fontId="2" fillId="0" borderId="16" xfId="0" applyNumberFormat="1" applyFont="1" applyBorder="1" applyAlignment="1">
      <alignment horizontal="center" vertical="center"/>
    </xf>
    <xf numFmtId="49" fontId="6" fillId="0" borderId="24" xfId="0" applyNumberFormat="1" applyFont="1" applyBorder="1" applyAlignment="1">
      <alignment horizontal="distributed" vertical="center"/>
    </xf>
    <xf numFmtId="49" fontId="6" fillId="0" borderId="25" xfId="0" applyNumberFormat="1" applyFont="1" applyBorder="1" applyAlignment="1">
      <alignment horizontal="distributed" vertical="center"/>
    </xf>
    <xf numFmtId="49" fontId="3" fillId="0" borderId="10" xfId="0" applyNumberFormat="1" applyFont="1" applyBorder="1" applyAlignment="1">
      <alignment horizontal="right" vertical="center"/>
    </xf>
    <xf numFmtId="49" fontId="4" fillId="0" borderId="0" xfId="0" applyNumberFormat="1" applyFont="1" applyBorder="1" applyAlignment="1">
      <alignment horizontal="distributed" vertical="center" shrinkToFit="1"/>
    </xf>
    <xf numFmtId="49" fontId="4" fillId="0" borderId="21" xfId="0" applyNumberFormat="1" applyFont="1" applyBorder="1" applyAlignment="1">
      <alignment horizontal="distributed" vertical="center" shrinkToFit="1"/>
    </xf>
    <xf numFmtId="49" fontId="2" fillId="0" borderId="23" xfId="0" applyNumberFormat="1" applyFont="1" applyBorder="1" applyAlignment="1">
      <alignment horizontal="center" vertical="center"/>
    </xf>
    <xf numFmtId="49" fontId="2" fillId="0" borderId="10" xfId="0" applyNumberFormat="1" applyFont="1" applyBorder="1" applyAlignment="1">
      <alignment vertical="center"/>
    </xf>
    <xf numFmtId="49" fontId="2" fillId="0" borderId="0" xfId="0" applyNumberFormat="1" applyFont="1" applyAlignment="1">
      <alignment horizontal="distributed" vertical="center"/>
    </xf>
    <xf numFmtId="182" fontId="2" fillId="0" borderId="14" xfId="0" applyNumberFormat="1" applyFont="1" applyBorder="1" applyAlignment="1" quotePrefix="1">
      <alignment horizontal="right" vertical="center"/>
    </xf>
    <xf numFmtId="49" fontId="3" fillId="0" borderId="0" xfId="0" applyNumberFormat="1" applyFont="1" applyBorder="1" applyAlignment="1">
      <alignment vertical="center"/>
    </xf>
    <xf numFmtId="49" fontId="2" fillId="0" borderId="21" xfId="0" applyNumberFormat="1" applyFont="1" applyBorder="1" applyAlignment="1">
      <alignment vertical="center"/>
    </xf>
    <xf numFmtId="49" fontId="3" fillId="0" borderId="0" xfId="0" applyNumberFormat="1"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5"/>
  <sheetViews>
    <sheetView showGridLines="0" tabSelected="1" zoomScalePageLayoutView="0" workbookViewId="0" topLeftCell="A1">
      <selection activeCell="C3" sqref="C3"/>
    </sheetView>
  </sheetViews>
  <sheetFormatPr defaultColWidth="12.625" defaultRowHeight="13.5"/>
  <cols>
    <col min="1" max="1" width="5.00390625" style="2" customWidth="1"/>
    <col min="2" max="2" width="17.625" style="2" customWidth="1"/>
    <col min="3" max="6" width="12.625" style="2" customWidth="1"/>
    <col min="7" max="7" width="12.50390625" style="2" customWidth="1"/>
    <col min="8" max="16384" width="12.625" style="2" customWidth="1"/>
  </cols>
  <sheetData>
    <row r="1" spans="1:7" s="1" customFormat="1" ht="17.25">
      <c r="A1" s="31" t="s">
        <v>0</v>
      </c>
      <c r="B1" s="31"/>
      <c r="C1" s="31"/>
      <c r="D1" s="31" t="s">
        <v>1</v>
      </c>
      <c r="E1" s="31"/>
      <c r="F1" s="5"/>
      <c r="G1" s="5"/>
    </row>
    <row r="2" spans="1:7" s="1" customFormat="1" ht="17.25">
      <c r="A2" s="32" t="s">
        <v>2</v>
      </c>
      <c r="B2" s="32"/>
      <c r="C2" s="5"/>
      <c r="D2" s="5"/>
      <c r="E2" s="5"/>
      <c r="F2" s="5"/>
      <c r="G2" s="5"/>
    </row>
    <row r="3" spans="1:7" s="3" customFormat="1" ht="13.5" customHeight="1" thickBot="1">
      <c r="A3" s="9"/>
      <c r="B3" s="9"/>
      <c r="C3" s="2"/>
      <c r="D3" s="2"/>
      <c r="E3" s="2"/>
      <c r="F3" s="41" t="s">
        <v>3</v>
      </c>
      <c r="G3" s="41"/>
    </row>
    <row r="4" spans="1:7" s="4" customFormat="1" ht="13.5" customHeight="1">
      <c r="A4" s="27" t="s">
        <v>4</v>
      </c>
      <c r="B4" s="28"/>
      <c r="C4" s="35" t="s">
        <v>5</v>
      </c>
      <c r="D4" s="35" t="s">
        <v>15</v>
      </c>
      <c r="E4" s="37" t="s">
        <v>6</v>
      </c>
      <c r="F4" s="44" t="s">
        <v>7</v>
      </c>
      <c r="G4" s="27"/>
    </row>
    <row r="5" spans="1:7" s="4" customFormat="1" ht="13.5" customHeight="1">
      <c r="A5" s="29"/>
      <c r="B5" s="30"/>
      <c r="C5" s="36"/>
      <c r="D5" s="36"/>
      <c r="E5" s="38"/>
      <c r="F5" s="20" t="s">
        <v>5</v>
      </c>
      <c r="G5" s="20" t="s">
        <v>15</v>
      </c>
    </row>
    <row r="6" spans="1:7" s="5" customFormat="1" ht="13.5" customHeight="1">
      <c r="A6" s="39" t="s">
        <v>8</v>
      </c>
      <c r="B6" s="40"/>
      <c r="C6" s="10">
        <v>4675661</v>
      </c>
      <c r="D6" s="10">
        <v>4501481</v>
      </c>
      <c r="E6" s="18">
        <f aca="true" t="shared" si="0" ref="E6:E12">(D6/C6-1)*100</f>
        <v>-3.725248686763216</v>
      </c>
      <c r="F6" s="16">
        <v>100</v>
      </c>
      <c r="G6" s="16">
        <v>100</v>
      </c>
    </row>
    <row r="7" spans="1:7" s="4" customFormat="1" ht="13.5" customHeight="1">
      <c r="A7" s="33" t="s">
        <v>9</v>
      </c>
      <c r="B7" s="34"/>
      <c r="C7" s="11">
        <v>3459190</v>
      </c>
      <c r="D7" s="11">
        <v>3271263</v>
      </c>
      <c r="E7" s="19">
        <f t="shared" si="0"/>
        <v>-5.432687999213693</v>
      </c>
      <c r="F7" s="17">
        <f>C7/C6*100</f>
        <v>73.98290851282844</v>
      </c>
      <c r="G7" s="17">
        <f>D7/D6*100</f>
        <v>72.67081656014987</v>
      </c>
    </row>
    <row r="8" spans="1:7" s="4" customFormat="1" ht="13.5" customHeight="1">
      <c r="A8" s="7"/>
      <c r="B8" s="6" t="s">
        <v>11</v>
      </c>
      <c r="C8" s="11">
        <v>2528442</v>
      </c>
      <c r="D8" s="11">
        <v>2513326</v>
      </c>
      <c r="E8" s="19">
        <f t="shared" si="0"/>
        <v>-0.5978385108299844</v>
      </c>
      <c r="F8" s="17">
        <f>C8/C6*100</f>
        <v>54.076674934303405</v>
      </c>
      <c r="G8" s="17">
        <f>D8/D6*100</f>
        <v>55.83331352503765</v>
      </c>
    </row>
    <row r="9" spans="1:7" s="4" customFormat="1" ht="13.5" customHeight="1">
      <c r="A9" s="7"/>
      <c r="B9" s="6" t="s">
        <v>16</v>
      </c>
      <c r="C9" s="11">
        <v>930749</v>
      </c>
      <c r="D9" s="11">
        <v>757935</v>
      </c>
      <c r="E9" s="19">
        <f t="shared" si="0"/>
        <v>-18.56719695642971</v>
      </c>
      <c r="F9" s="17">
        <f>C9/C6*100</f>
        <v>19.906254965875412</v>
      </c>
      <c r="G9" s="17">
        <f>D9/D6*100</f>
        <v>16.837458605290127</v>
      </c>
    </row>
    <row r="10" spans="1:7" s="4" customFormat="1" ht="13.5" customHeight="1">
      <c r="A10" s="33" t="s">
        <v>13</v>
      </c>
      <c r="B10" s="34"/>
      <c r="C10" s="11">
        <v>908186</v>
      </c>
      <c r="D10" s="11">
        <v>922491</v>
      </c>
      <c r="E10" s="19">
        <f t="shared" si="0"/>
        <v>1.5751178723301118</v>
      </c>
      <c r="F10" s="17">
        <f>C10/C6*100</f>
        <v>19.423692179565627</v>
      </c>
      <c r="G10" s="17">
        <f>D10/D6*100</f>
        <v>20.49305550773179</v>
      </c>
    </row>
    <row r="11" spans="1:7" s="4" customFormat="1" ht="13.5" customHeight="1">
      <c r="A11" s="42" t="s">
        <v>12</v>
      </c>
      <c r="B11" s="43"/>
      <c r="C11" s="11">
        <v>348587</v>
      </c>
      <c r="D11" s="11">
        <v>342624</v>
      </c>
      <c r="E11" s="19">
        <f t="shared" si="0"/>
        <v>-1.7106203042569046</v>
      </c>
      <c r="F11" s="17">
        <f>C11/C6*100</f>
        <v>7.455352302059539</v>
      </c>
      <c r="G11" s="17">
        <f>D11/D6*100</f>
        <v>7.611361682966117</v>
      </c>
    </row>
    <row r="12" spans="1:7" ht="13.5" customHeight="1">
      <c r="A12" s="25" t="s">
        <v>10</v>
      </c>
      <c r="B12" s="26"/>
      <c r="C12" s="15">
        <v>40302</v>
      </c>
      <c r="D12" s="15">
        <v>34898</v>
      </c>
      <c r="E12" s="21">
        <f t="shared" si="0"/>
        <v>-13.408763833060389</v>
      </c>
      <c r="F12" s="22">
        <f>-C12/C6*100</f>
        <v>-0.8619529944536184</v>
      </c>
      <c r="G12" s="22">
        <f>-D12/D6*100</f>
        <v>-0.7752559657588247</v>
      </c>
    </row>
    <row r="13" spans="1:6" ht="13.5" customHeight="1">
      <c r="A13" s="6"/>
      <c r="B13" s="6"/>
      <c r="C13" s="12"/>
      <c r="E13" s="13"/>
      <c r="F13" s="13"/>
    </row>
    <row r="14" spans="1:7" s="8" customFormat="1" ht="35.25" customHeight="1">
      <c r="A14" s="23" t="s">
        <v>14</v>
      </c>
      <c r="B14" s="23"/>
      <c r="C14" s="23"/>
      <c r="D14" s="23"/>
      <c r="E14" s="23"/>
      <c r="F14" s="24"/>
      <c r="G14" s="14"/>
    </row>
    <row r="15" spans="1:7" s="8" customFormat="1" ht="13.5">
      <c r="A15" s="24"/>
      <c r="B15" s="24"/>
      <c r="C15" s="24"/>
      <c r="D15" s="24"/>
      <c r="E15" s="24"/>
      <c r="F15" s="24"/>
      <c r="G15" s="2"/>
    </row>
  </sheetData>
  <sheetProtection/>
  <mergeCells count="15">
    <mergeCell ref="F3:G3"/>
    <mergeCell ref="A11:B11"/>
    <mergeCell ref="A7:B7"/>
    <mergeCell ref="C4:C5"/>
    <mergeCell ref="F4:G4"/>
    <mergeCell ref="A14:F15"/>
    <mergeCell ref="A12:B12"/>
    <mergeCell ref="A4:B5"/>
    <mergeCell ref="D1:E1"/>
    <mergeCell ref="A2:B2"/>
    <mergeCell ref="A10:B10"/>
    <mergeCell ref="A1:C1"/>
    <mergeCell ref="D4:D5"/>
    <mergeCell ref="E4:E5"/>
    <mergeCell ref="A6:B6"/>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5"/>
  <sheetViews>
    <sheetView showGridLines="0" zoomScalePageLayoutView="0" workbookViewId="0" topLeftCell="A1">
      <selection activeCell="E27" sqref="E27"/>
    </sheetView>
  </sheetViews>
  <sheetFormatPr defaultColWidth="12.625" defaultRowHeight="13.5"/>
  <cols>
    <col min="1" max="1" width="5.00390625" style="2" customWidth="1"/>
    <col min="2" max="2" width="17.625" style="2" customWidth="1"/>
    <col min="3" max="6" width="12.625" style="2" customWidth="1"/>
    <col min="7" max="7" width="12.50390625" style="2" customWidth="1"/>
    <col min="8" max="16384" width="12.625" style="2" customWidth="1"/>
  </cols>
  <sheetData>
    <row r="1" spans="1:2" ht="13.5">
      <c r="A1" s="32" t="s">
        <v>17</v>
      </c>
      <c r="B1" s="32"/>
    </row>
    <row r="2" spans="1:7" ht="14.25" thickBot="1">
      <c r="A2" s="45"/>
      <c r="B2" s="45"/>
      <c r="F2" s="41" t="s">
        <v>3</v>
      </c>
      <c r="G2" s="41"/>
    </row>
    <row r="3" spans="1:7" s="4" customFormat="1" ht="13.5" customHeight="1">
      <c r="A3" s="27" t="s">
        <v>4</v>
      </c>
      <c r="B3" s="28"/>
      <c r="C3" s="35" t="s">
        <v>5</v>
      </c>
      <c r="D3" s="35" t="s">
        <v>15</v>
      </c>
      <c r="E3" s="37" t="s">
        <v>6</v>
      </c>
      <c r="F3" s="44" t="s">
        <v>7</v>
      </c>
      <c r="G3" s="27"/>
    </row>
    <row r="4" spans="1:7" s="4" customFormat="1" ht="13.5" customHeight="1">
      <c r="A4" s="29"/>
      <c r="B4" s="30"/>
      <c r="C4" s="36"/>
      <c r="D4" s="36"/>
      <c r="E4" s="38"/>
      <c r="F4" s="20" t="s">
        <v>5</v>
      </c>
      <c r="G4" s="20" t="s">
        <v>15</v>
      </c>
    </row>
    <row r="5" spans="1:7" s="5" customFormat="1" ht="13.5" customHeight="1">
      <c r="A5" s="39" t="s">
        <v>18</v>
      </c>
      <c r="B5" s="40"/>
      <c r="C5" s="10">
        <v>4675661</v>
      </c>
      <c r="D5" s="10">
        <v>4501481</v>
      </c>
      <c r="E5" s="19">
        <f aca="true" t="shared" si="0" ref="E5:E11">(D5/C5-1)*100</f>
        <v>-3.725248686763216</v>
      </c>
      <c r="F5" s="18">
        <v>100</v>
      </c>
      <c r="G5" s="18">
        <v>100</v>
      </c>
    </row>
    <row r="6" spans="1:7" s="4" customFormat="1" ht="13.5" customHeight="1">
      <c r="A6" s="33" t="s">
        <v>19</v>
      </c>
      <c r="B6" s="34"/>
      <c r="C6" s="11">
        <v>2012531</v>
      </c>
      <c r="D6" s="11">
        <v>2002502</v>
      </c>
      <c r="E6" s="19">
        <f t="shared" si="0"/>
        <v>-0.4983277276225828</v>
      </c>
      <c r="F6" s="19">
        <f>C6/C5*100</f>
        <v>43.04270561959047</v>
      </c>
      <c r="G6" s="19">
        <f>D6/D5*100</f>
        <v>44.48540380377036</v>
      </c>
    </row>
    <row r="7" spans="1:7" s="4" customFormat="1" ht="13.5" customHeight="1">
      <c r="A7" s="33" t="s">
        <v>20</v>
      </c>
      <c r="B7" s="34"/>
      <c r="C7" s="11">
        <v>785474</v>
      </c>
      <c r="D7" s="11">
        <v>800005</v>
      </c>
      <c r="E7" s="19">
        <f t="shared" si="0"/>
        <v>1.849965753163052</v>
      </c>
      <c r="F7" s="19">
        <f>C7/C5*100</f>
        <v>16.799207641443637</v>
      </c>
      <c r="G7" s="19">
        <f>D7/D5*100</f>
        <v>17.77203991308638</v>
      </c>
    </row>
    <row r="8" spans="1:7" s="4" customFormat="1" ht="13.5" customHeight="1">
      <c r="A8" s="46" t="s">
        <v>21</v>
      </c>
      <c r="B8" s="34"/>
      <c r="C8" s="11">
        <v>1333434</v>
      </c>
      <c r="D8" s="11">
        <v>1204698</v>
      </c>
      <c r="E8" s="19">
        <f t="shared" si="0"/>
        <v>-9.654471087432903</v>
      </c>
      <c r="F8" s="19">
        <f>C8/C5*100</f>
        <v>28.518620148038963</v>
      </c>
      <c r="G8" s="19">
        <f>D8/D5*100</f>
        <v>26.76225890990099</v>
      </c>
    </row>
    <row r="9" spans="1:7" s="4" customFormat="1" ht="13.5" customHeight="1">
      <c r="A9" s="33" t="s">
        <v>22</v>
      </c>
      <c r="B9" s="34"/>
      <c r="C9" s="11">
        <v>-4703</v>
      </c>
      <c r="D9" s="11">
        <v>-2579</v>
      </c>
      <c r="E9" s="19">
        <f>IF(C9&lt;0,-1,1)*(D9/C9-1)*100</f>
        <v>45.16266213055496</v>
      </c>
      <c r="F9" s="47">
        <f>C9/C5*100</f>
        <v>-0.10058470877165816</v>
      </c>
      <c r="G9" s="47">
        <f>D9/D5*100</f>
        <v>-0.05729225559321477</v>
      </c>
    </row>
    <row r="10" spans="1:7" s="4" customFormat="1" ht="13.5" customHeight="1">
      <c r="A10" s="33" t="s">
        <v>23</v>
      </c>
      <c r="B10" s="34"/>
      <c r="C10" s="11">
        <v>3002837</v>
      </c>
      <c r="D10" s="11">
        <v>2829991</v>
      </c>
      <c r="E10" s="19">
        <f t="shared" si="0"/>
        <v>-5.756089990898605</v>
      </c>
      <c r="F10" s="19">
        <f>C10/C5*100</f>
        <v>64.22272701121831</v>
      </c>
      <c r="G10" s="19">
        <f>D10/D5*100</f>
        <v>62.86799833210448</v>
      </c>
    </row>
    <row r="11" spans="1:7" s="4" customFormat="1" ht="13.5" customHeight="1">
      <c r="A11" s="48" t="s">
        <v>24</v>
      </c>
      <c r="B11" s="49"/>
      <c r="C11" s="11">
        <v>2757119</v>
      </c>
      <c r="D11" s="11">
        <v>2628271</v>
      </c>
      <c r="E11" s="19">
        <f t="shared" si="0"/>
        <v>-4.6732839605399645</v>
      </c>
      <c r="F11" s="19">
        <f>-C11/C5*100</f>
        <v>-58.9674700539667</v>
      </c>
      <c r="G11" s="19">
        <f>-D11/D5*100</f>
        <v>-58.38680647546886</v>
      </c>
    </row>
    <row r="12" spans="1:7" ht="13.5" customHeight="1">
      <c r="A12" s="25" t="s">
        <v>25</v>
      </c>
      <c r="B12" s="26"/>
      <c r="C12" s="15">
        <v>298504</v>
      </c>
      <c r="D12" s="15">
        <v>292556</v>
      </c>
      <c r="E12" s="21">
        <f>IF(C12&lt;0,-1,1)*(D12/C12-1)*100</f>
        <v>-1.9926031141961231</v>
      </c>
      <c r="F12" s="22">
        <f>C12/C5*100</f>
        <v>6.384209633675324</v>
      </c>
      <c r="G12" s="22">
        <f>D12/D5*100</f>
        <v>6.499105516606646</v>
      </c>
    </row>
    <row r="13" spans="1:6" ht="13.5" customHeight="1">
      <c r="A13" s="6"/>
      <c r="B13" s="6"/>
      <c r="C13" s="12"/>
      <c r="E13" s="13"/>
      <c r="F13" s="13"/>
    </row>
    <row r="14" spans="1:7" ht="36" customHeight="1">
      <c r="A14" s="23" t="s">
        <v>14</v>
      </c>
      <c r="B14" s="23"/>
      <c r="C14" s="23"/>
      <c r="D14" s="23"/>
      <c r="E14" s="23"/>
      <c r="F14" s="24"/>
      <c r="G14" s="50"/>
    </row>
    <row r="15" spans="1:6" ht="13.5">
      <c r="A15" s="24"/>
      <c r="B15" s="24"/>
      <c r="C15" s="24"/>
      <c r="D15" s="24"/>
      <c r="E15" s="24"/>
      <c r="F15" s="24"/>
    </row>
  </sheetData>
  <sheetProtection/>
  <mergeCells count="15">
    <mergeCell ref="A12:B12"/>
    <mergeCell ref="A14:F15"/>
    <mergeCell ref="A5:B5"/>
    <mergeCell ref="A6:B6"/>
    <mergeCell ref="A7:B7"/>
    <mergeCell ref="A8:B8"/>
    <mergeCell ref="A9:B9"/>
    <mergeCell ref="A10:B10"/>
    <mergeCell ref="A1:B1"/>
    <mergeCell ref="F2:G2"/>
    <mergeCell ref="A3:B4"/>
    <mergeCell ref="C3:C4"/>
    <mergeCell ref="D3:D4"/>
    <mergeCell ref="E3:E4"/>
    <mergeCell ref="F3:G3"/>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坂井紀子</dc:creator>
  <cp:keywords/>
  <dc:description/>
  <cp:lastModifiedBy>統計情報係</cp:lastModifiedBy>
  <cp:lastPrinted>2003-03-04T01:35:11Z</cp:lastPrinted>
  <dcterms:created xsi:type="dcterms:W3CDTF">2000-01-12T02:20:01Z</dcterms:created>
  <dcterms:modified xsi:type="dcterms:W3CDTF">2012-07-18T01:02:34Z</dcterms:modified>
  <cp:category/>
  <cp:version/>
  <cp:contentType/>
  <cp:contentStatus/>
</cp:coreProperties>
</file>