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9" sheetId="1" r:id="rId1"/>
  </sheets>
  <definedNames>
    <definedName name="_xlnm.Print_Area" localSheetId="0">'p199'!$D$1:$H$65</definedName>
  </definedNames>
  <calcPr fullCalcOnLoad="1"/>
</workbook>
</file>

<file path=xl/sharedStrings.xml><?xml version="1.0" encoding="utf-8"?>
<sst xmlns="http://schemas.openxmlformats.org/spreadsheetml/2006/main" count="68" uniqueCount="66">
  <si>
    <t>人口</t>
  </si>
  <si>
    <t>面積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</si>
  <si>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</si>
  <si>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</si>
  <si>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</si>
  <si>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</si>
  <si>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</si>
  <si>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</si>
  <si>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</si>
  <si>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</si>
  <si>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</si>
  <si>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</si>
  <si>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</si>
  <si>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</si>
  <si>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</si>
  <si>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</si>
  <si>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</si>
  <si>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</si>
  <si>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</si>
  <si>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</si>
  <si>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</si>
  <si>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</si>
  <si>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</si>
  <si>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</si>
  <si>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</si>
  <si>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</si>
  <si>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</si>
  <si>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</si>
  <si>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</si>
  <si>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</si>
  <si>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</si>
  <si>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</si>
  <si>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</si>
  <si>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</si>
  <si>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</si>
  <si>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</si>
  <si>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</si>
  <si>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</si>
  <si>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</si>
  <si>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</si>
  <si>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</si>
  <si>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</si>
  <si>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</si>
  <si>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</si>
  <si>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</si>
  <si>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</si>
  <si>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</si>
  <si>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</si>
  <si>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</si>
  <si>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</si>
  <si>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順位</t>
  </si>
  <si>
    <t>資料出所</t>
  </si>
  <si>
    <t>世帯</t>
  </si>
  <si>
    <t>密度</t>
  </si>
  <si>
    <t>備考</t>
  </si>
  <si>
    <t>都道府県</t>
  </si>
  <si>
    <t>未   婚</t>
  </si>
  <si>
    <t>有 配 偶</t>
  </si>
  <si>
    <t>死   別</t>
  </si>
  <si>
    <t>離   別</t>
  </si>
  <si>
    <t>都 道 府 県 別</t>
  </si>
  <si>
    <t>全  　　国</t>
  </si>
  <si>
    <t>全   国</t>
  </si>
  <si>
    <t>資料：総務省統計局｢国勢調査｣</t>
  </si>
  <si>
    <r>
      <t xml:space="preserve">１３  配 偶 関 係 構 成 比 </t>
    </r>
    <r>
      <rPr>
        <sz val="7"/>
        <rFont val="ＭＳ 明朝"/>
        <family val="1"/>
      </rPr>
      <t>(平 12.10.1)％</t>
    </r>
  </si>
  <si>
    <t>富山県統計調査課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</si>
</sst>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2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center"/>
    </xf>
    <xf numFmtId="18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187" fontId="8" fillId="0" borderId="0" xfId="0" applyNumberFormat="1" applyFont="1" applyAlignment="1">
      <alignment/>
    </xf>
    <xf numFmtId="0" fontId="8" fillId="0" borderId="5" xfId="0" applyFont="1" applyBorder="1" applyAlignment="1">
      <alignment horizontal="distributed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178" fontId="14" fillId="0" borderId="4" xfId="0" applyNumberFormat="1" applyFont="1" applyBorder="1" applyAlignment="1">
      <alignment/>
    </xf>
    <xf numFmtId="178" fontId="14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3" xfId="0" applyFont="1" applyBorder="1" applyAlignment="1">
      <alignment/>
    </xf>
    <xf numFmtId="178" fontId="15" fillId="0" borderId="0" xfId="0" applyNumberFormat="1" applyFont="1" applyAlignment="1">
      <alignment/>
    </xf>
    <xf numFmtId="178" fontId="15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vertical="center"/>
    </xf>
    <xf numFmtId="178" fontId="11" fillId="0" borderId="0" xfId="21" applyNumberFormat="1" applyFont="1" applyAlignment="1">
      <alignment/>
      <protection/>
    </xf>
    <xf numFmtId="178" fontId="9" fillId="0" borderId="0" xfId="21" applyNumberFormat="1" applyFont="1" applyAlignment="1">
      <alignment/>
      <protection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6" fillId="0" borderId="0" xfId="0" applyFont="1" applyAlignment="1">
      <alignment horizontal="center"/>
    </xf>
    <xf numFmtId="0" fontId="12" fillId="0" borderId="8" xfId="0" applyFont="1" applyBorder="1" applyAlignment="1" quotePrefix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12" fillId="0" borderId="11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178" fontId="12" fillId="0" borderId="9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50" zoomScaleNormal="150" workbookViewId="0" topLeftCell="A1">
      <selection activeCell="S23" sqref="S23"/>
    </sheetView>
  </sheetViews>
  <sheetFormatPr defaultColWidth="9.00390625" defaultRowHeight="12.75"/>
  <cols>
    <col min="1" max="1" width="2.75390625" style="6" customWidth="1"/>
    <col min="2" max="2" width="8.00390625" style="43" customWidth="1"/>
    <col min="3" max="3" width="0.37109375" style="0" customWidth="1"/>
    <col min="4" max="5" width="7.375" style="6" customWidth="1"/>
    <col min="6" max="7" width="7.375" style="7" customWidth="1"/>
    <col min="8" max="8" width="6.125" style="6" customWidth="1"/>
    <col min="9" max="9" width="4.75390625" style="6" customWidth="1"/>
    <col min="10" max="11" width="10.00390625" style="31" hidden="1" customWidth="1"/>
    <col min="12" max="13" width="10.625" style="31" hidden="1" customWidth="1"/>
    <col min="14" max="16" width="11.25390625" style="0" hidden="1" customWidth="1"/>
    <col min="17" max="17" width="12.25390625" style="31" hidden="1" customWidth="1"/>
    <col min="18" max="18" width="11.25390625" style="31" hidden="1" customWidth="1"/>
    <col min="19" max="16384" width="9.125" style="31" customWidth="1"/>
  </cols>
  <sheetData>
    <row r="1" spans="1:3" ht="6.75" customHeight="1">
      <c r="A1" s="8"/>
      <c r="C1" s="47"/>
    </row>
    <row r="2" spans="1:11" ht="10.5" customHeight="1">
      <c r="A2" s="9"/>
      <c r="B2" s="45"/>
      <c r="C2" s="31"/>
      <c r="D2" s="85" t="s">
        <v>64</v>
      </c>
      <c r="E2" s="78"/>
      <c r="F2" s="78"/>
      <c r="G2" s="84"/>
      <c r="H2" s="38"/>
      <c r="J2" s="32"/>
      <c r="K2" s="32"/>
    </row>
    <row r="3" spans="1:17" ht="10.5" customHeight="1">
      <c r="A3" s="77" t="s">
        <v>60</v>
      </c>
      <c r="B3" s="77"/>
      <c r="C3" s="31"/>
      <c r="D3" s="79" t="s">
        <v>56</v>
      </c>
      <c r="E3" s="79" t="s">
        <v>57</v>
      </c>
      <c r="F3" s="86" t="s">
        <v>58</v>
      </c>
      <c r="G3" s="86" t="s">
        <v>59</v>
      </c>
      <c r="H3" s="23" t="s">
        <v>55</v>
      </c>
      <c r="J3" s="32"/>
      <c r="K3" s="32"/>
      <c r="Q3" s="31">
        <f>L8/83451.59</f>
        <v>68.21105505599115</v>
      </c>
    </row>
    <row r="4" spans="1:17" ht="10.5" customHeight="1">
      <c r="A4" s="12"/>
      <c r="B4" s="46"/>
      <c r="C4" s="47"/>
      <c r="D4" s="80"/>
      <c r="E4" s="80"/>
      <c r="F4" s="80"/>
      <c r="G4" s="80"/>
      <c r="H4" s="39"/>
      <c r="J4" s="32"/>
      <c r="K4" s="32"/>
      <c r="Q4" s="31">
        <v>94</v>
      </c>
    </row>
    <row r="5" spans="2:17" ht="9" customHeight="1">
      <c r="B5" s="22"/>
      <c r="C5" s="31"/>
      <c r="D5" s="15"/>
      <c r="E5" s="15"/>
      <c r="F5" s="16"/>
      <c r="G5" s="16"/>
      <c r="H5" s="14"/>
      <c r="I5" s="15"/>
      <c r="J5" s="31" t="s">
        <v>1</v>
      </c>
      <c r="L5" s="31" t="s">
        <v>0</v>
      </c>
      <c r="M5" s="33"/>
      <c r="N5" s="31" t="s">
        <v>52</v>
      </c>
      <c r="Q5" s="31" t="s">
        <v>53</v>
      </c>
    </row>
    <row r="6" spans="1:18" s="2" customFormat="1" ht="7.5" customHeight="1">
      <c r="A6" s="70" t="s">
        <v>61</v>
      </c>
      <c r="B6" s="70"/>
      <c r="D6" s="68">
        <v>27.609810961690723</v>
      </c>
      <c r="E6" s="68">
        <v>59.95287604318874</v>
      </c>
      <c r="F6" s="68">
        <v>7.974066346707296</v>
      </c>
      <c r="G6" s="68">
        <v>3.553037385161585</v>
      </c>
      <c r="H6" s="28" t="s">
        <v>62</v>
      </c>
      <c r="I6" s="18"/>
      <c r="J6" s="1">
        <v>377829.41</v>
      </c>
      <c r="K6" s="1"/>
      <c r="L6" s="5">
        <f>SUM(L8:L54)</f>
        <v>125570246</v>
      </c>
      <c r="N6" s="5">
        <f>R6/1000</f>
        <v>44107.856</v>
      </c>
      <c r="O6" s="5"/>
      <c r="P6" s="5"/>
      <c r="Q6" s="3">
        <f>L6/J6</f>
        <v>332.34640469094245</v>
      </c>
      <c r="R6" s="4">
        <v>44107856</v>
      </c>
    </row>
    <row r="7" spans="2:17" ht="6" customHeight="1">
      <c r="B7" s="19"/>
      <c r="C7" s="66"/>
      <c r="D7" s="20"/>
      <c r="E7" s="7"/>
      <c r="F7" s="20"/>
      <c r="G7" s="20"/>
      <c r="H7" s="11"/>
      <c r="L7" s="35"/>
      <c r="N7" s="5"/>
      <c r="O7" s="5"/>
      <c r="P7" s="5"/>
      <c r="Q7" s="36"/>
    </row>
    <row r="8" spans="1:18" ht="7.5" customHeight="1">
      <c r="A8" s="21">
        <v>1</v>
      </c>
      <c r="B8" s="22" t="s">
        <v>2</v>
      </c>
      <c r="C8" s="31"/>
      <c r="D8" s="68">
        <v>25.785607182224357</v>
      </c>
      <c r="E8" s="68">
        <v>60.79035797234387</v>
      </c>
      <c r="F8" s="68">
        <v>8.303110688270461</v>
      </c>
      <c r="G8" s="68">
        <v>4.369164555775427</v>
      </c>
      <c r="H8" s="23">
        <v>1</v>
      </c>
      <c r="I8" s="24"/>
      <c r="J8" s="31">
        <v>83452</v>
      </c>
      <c r="K8" s="31">
        <f aca="true" t="shared" si="0" ref="K8:K54">RANK(J8,J$8:J$54)</f>
        <v>1</v>
      </c>
      <c r="L8" s="35">
        <v>5692321</v>
      </c>
      <c r="M8" s="31">
        <f aca="true" t="shared" si="1" ref="M8:M54">RANK(L8,L$8:L$54)</f>
        <v>7</v>
      </c>
      <c r="N8" s="5">
        <f aca="true" t="shared" si="2" ref="N8:N54">R8/1000</f>
        <v>2187</v>
      </c>
      <c r="O8" s="31">
        <f aca="true" t="shared" si="3" ref="O8:O54">RANK(N8,N$8:N$54)</f>
        <v>6</v>
      </c>
      <c r="P8" s="31"/>
      <c r="Q8" s="36">
        <f aca="true" t="shared" si="4" ref="Q8:Q54">L8/J8</f>
        <v>68.21071993481283</v>
      </c>
      <c r="R8" s="34">
        <v>2187000</v>
      </c>
    </row>
    <row r="9" spans="1:18" ht="7.5" customHeight="1">
      <c r="A9" s="25">
        <v>2</v>
      </c>
      <c r="B9" s="22" t="s">
        <v>3</v>
      </c>
      <c r="C9" s="31"/>
      <c r="D9" s="68">
        <v>24.32726720777146</v>
      </c>
      <c r="E9" s="68">
        <v>60.982616476001795</v>
      </c>
      <c r="F9" s="68">
        <v>9.935051447561833</v>
      </c>
      <c r="G9" s="68">
        <v>4.244743401290982</v>
      </c>
      <c r="H9" s="23">
        <v>2</v>
      </c>
      <c r="I9" s="24"/>
      <c r="J9" s="31">
        <v>9606</v>
      </c>
      <c r="K9" s="31">
        <f t="shared" si="0"/>
        <v>8</v>
      </c>
      <c r="L9" s="35">
        <v>1481663</v>
      </c>
      <c r="M9" s="31">
        <f t="shared" si="1"/>
        <v>28</v>
      </c>
      <c r="N9" s="5">
        <f t="shared" si="2"/>
        <v>482.731</v>
      </c>
      <c r="O9" s="31">
        <f t="shared" si="3"/>
        <v>28</v>
      </c>
      <c r="P9" s="31"/>
      <c r="Q9" s="36">
        <f t="shared" si="4"/>
        <v>154.24349364980222</v>
      </c>
      <c r="R9" s="34">
        <v>482731</v>
      </c>
    </row>
    <row r="10" spans="1:18" ht="7.5" customHeight="1">
      <c r="A10" s="25">
        <v>3</v>
      </c>
      <c r="B10" s="22" t="s">
        <v>4</v>
      </c>
      <c r="C10" s="31"/>
      <c r="D10" s="68">
        <v>23.94143779115915</v>
      </c>
      <c r="E10" s="68">
        <v>62.32852518150046</v>
      </c>
      <c r="F10" s="68">
        <v>10.297174535495962</v>
      </c>
      <c r="G10" s="68">
        <v>3.2709561863917247</v>
      </c>
      <c r="H10" s="23">
        <v>3</v>
      </c>
      <c r="I10" s="24"/>
      <c r="J10" s="31">
        <v>15278</v>
      </c>
      <c r="K10" s="31">
        <f t="shared" si="0"/>
        <v>2</v>
      </c>
      <c r="L10" s="35">
        <v>1419505</v>
      </c>
      <c r="M10" s="31">
        <f t="shared" si="1"/>
        <v>30</v>
      </c>
      <c r="N10" s="5">
        <f t="shared" si="2"/>
        <v>453.722</v>
      </c>
      <c r="O10" s="31">
        <f t="shared" si="3"/>
        <v>30</v>
      </c>
      <c r="P10" s="31"/>
      <c r="Q10" s="36">
        <f t="shared" si="4"/>
        <v>92.91170310250033</v>
      </c>
      <c r="R10" s="34">
        <v>453722</v>
      </c>
    </row>
    <row r="11" spans="1:18" ht="7.5" customHeight="1">
      <c r="A11" s="25">
        <v>4</v>
      </c>
      <c r="B11" s="22" t="s">
        <v>5</v>
      </c>
      <c r="C11" s="31"/>
      <c r="D11" s="68">
        <v>28.276135738659026</v>
      </c>
      <c r="E11" s="68">
        <v>60.12256698468709</v>
      </c>
      <c r="F11" s="68">
        <v>7.863223042274868</v>
      </c>
      <c r="G11" s="68">
        <v>3.122255693984332</v>
      </c>
      <c r="H11" s="23">
        <v>4</v>
      </c>
      <c r="I11" s="24"/>
      <c r="J11" s="31">
        <v>7285</v>
      </c>
      <c r="K11" s="31">
        <f t="shared" si="0"/>
        <v>16</v>
      </c>
      <c r="L11" s="35">
        <v>2328739</v>
      </c>
      <c r="M11" s="31">
        <f t="shared" si="1"/>
        <v>15</v>
      </c>
      <c r="N11" s="5">
        <f t="shared" si="2"/>
        <v>776.944</v>
      </c>
      <c r="O11" s="31">
        <f t="shared" si="3"/>
        <v>14</v>
      </c>
      <c r="P11" s="31"/>
      <c r="Q11" s="36">
        <f t="shared" si="4"/>
        <v>319.6621825669183</v>
      </c>
      <c r="R11" s="34">
        <v>776944</v>
      </c>
    </row>
    <row r="12" spans="1:18" ht="7.5" customHeight="1">
      <c r="A12" s="25">
        <v>5</v>
      </c>
      <c r="B12" s="22" t="s">
        <v>6</v>
      </c>
      <c r="C12" s="31"/>
      <c r="D12" s="68">
        <v>21.718277297819917</v>
      </c>
      <c r="E12" s="68">
        <v>63.536241150235476</v>
      </c>
      <c r="F12" s="68">
        <v>11.227212830988991</v>
      </c>
      <c r="G12" s="68">
        <v>3.3653471290896046</v>
      </c>
      <c r="H12" s="23">
        <v>5</v>
      </c>
      <c r="I12" s="24"/>
      <c r="J12" s="31">
        <v>11612</v>
      </c>
      <c r="K12" s="31">
        <f t="shared" si="0"/>
        <v>6</v>
      </c>
      <c r="L12" s="35">
        <v>1213667</v>
      </c>
      <c r="M12" s="31">
        <f t="shared" si="1"/>
        <v>35</v>
      </c>
      <c r="N12" s="5">
        <f t="shared" si="2"/>
        <v>374.821</v>
      </c>
      <c r="O12" s="31">
        <f t="shared" si="3"/>
        <v>36</v>
      </c>
      <c r="P12" s="31"/>
      <c r="Q12" s="36">
        <f t="shared" si="4"/>
        <v>104.5183430933517</v>
      </c>
      <c r="R12" s="34">
        <v>374821</v>
      </c>
    </row>
    <row r="13" spans="1:18" ht="7.5" customHeight="1">
      <c r="A13" s="25">
        <v>6</v>
      </c>
      <c r="B13" s="22" t="s">
        <v>7</v>
      </c>
      <c r="C13" s="31"/>
      <c r="D13" s="68">
        <v>22.283277708969546</v>
      </c>
      <c r="E13" s="68">
        <v>64.40006050922294</v>
      </c>
      <c r="F13" s="68">
        <v>10.366553527025877</v>
      </c>
      <c r="G13" s="68">
        <v>2.8025224782308613</v>
      </c>
      <c r="H13" s="23">
        <v>6</v>
      </c>
      <c r="I13" s="24"/>
      <c r="J13" s="31">
        <v>9323</v>
      </c>
      <c r="K13" s="31">
        <f t="shared" si="0"/>
        <v>9</v>
      </c>
      <c r="L13" s="35">
        <v>1256958</v>
      </c>
      <c r="M13" s="31">
        <f t="shared" si="1"/>
        <v>33</v>
      </c>
      <c r="N13" s="5">
        <f t="shared" si="2"/>
        <v>360.178</v>
      </c>
      <c r="O13" s="31">
        <f t="shared" si="3"/>
        <v>38</v>
      </c>
      <c r="P13" s="31"/>
      <c r="Q13" s="36">
        <f t="shared" si="4"/>
        <v>134.8233401265687</v>
      </c>
      <c r="R13" s="34">
        <v>360178</v>
      </c>
    </row>
    <row r="14" spans="1:18" ht="7.5" customHeight="1">
      <c r="A14" s="25">
        <v>7</v>
      </c>
      <c r="B14" s="22" t="s">
        <v>8</v>
      </c>
      <c r="C14" s="31"/>
      <c r="D14" s="68">
        <v>24.281450089256857</v>
      </c>
      <c r="E14" s="68">
        <v>62.68648857865106</v>
      </c>
      <c r="F14" s="68">
        <v>9.384432954292759</v>
      </c>
      <c r="G14" s="68">
        <v>3.3412367802108</v>
      </c>
      <c r="H14" s="23">
        <v>7</v>
      </c>
      <c r="I14" s="24"/>
      <c r="J14" s="31">
        <v>13782</v>
      </c>
      <c r="K14" s="31">
        <f t="shared" si="0"/>
        <v>3</v>
      </c>
      <c r="L14" s="35">
        <v>2133592</v>
      </c>
      <c r="M14" s="31">
        <f t="shared" si="1"/>
        <v>17</v>
      </c>
      <c r="N14" s="5">
        <f t="shared" si="2"/>
        <v>653.814</v>
      </c>
      <c r="O14" s="31">
        <f t="shared" si="3"/>
        <v>19</v>
      </c>
      <c r="P14" s="31"/>
      <c r="Q14" s="36">
        <f t="shared" si="4"/>
        <v>154.81004208387753</v>
      </c>
      <c r="R14" s="34">
        <v>653814</v>
      </c>
    </row>
    <row r="15" spans="1:18" ht="7.5" customHeight="1">
      <c r="A15" s="25">
        <v>8</v>
      </c>
      <c r="B15" s="22" t="s">
        <v>9</v>
      </c>
      <c r="C15" s="31"/>
      <c r="D15" s="68">
        <v>26.459460668481622</v>
      </c>
      <c r="E15" s="68">
        <v>62.24901061062455</v>
      </c>
      <c r="F15" s="68">
        <v>7.791087518749606</v>
      </c>
      <c r="G15" s="68">
        <v>2.8818872763160552</v>
      </c>
      <c r="H15" s="23">
        <v>8</v>
      </c>
      <c r="I15" s="24"/>
      <c r="J15" s="31">
        <v>6094</v>
      </c>
      <c r="K15" s="31">
        <f t="shared" si="0"/>
        <v>24</v>
      </c>
      <c r="L15" s="35">
        <v>2955530</v>
      </c>
      <c r="M15" s="31">
        <f t="shared" si="1"/>
        <v>11</v>
      </c>
      <c r="N15" s="5">
        <f t="shared" si="2"/>
        <v>922.745</v>
      </c>
      <c r="O15" s="31">
        <f t="shared" si="3"/>
        <v>13</v>
      </c>
      <c r="P15" s="31"/>
      <c r="Q15" s="36">
        <f t="shared" si="4"/>
        <v>484.99015425008207</v>
      </c>
      <c r="R15" s="34">
        <v>922745</v>
      </c>
    </row>
    <row r="16" spans="1:18" ht="7.5" customHeight="1">
      <c r="A16" s="25">
        <v>9</v>
      </c>
      <c r="B16" s="22" t="s">
        <v>10</v>
      </c>
      <c r="C16" s="31"/>
      <c r="D16" s="68">
        <v>26.165107963911254</v>
      </c>
      <c r="E16" s="68">
        <v>62.06120047123525</v>
      </c>
      <c r="F16" s="68">
        <v>8.105882956146715</v>
      </c>
      <c r="G16" s="68">
        <v>3.1263241704909843</v>
      </c>
      <c r="H16" s="23">
        <v>9</v>
      </c>
      <c r="I16" s="24"/>
      <c r="J16" s="31">
        <v>6408</v>
      </c>
      <c r="K16" s="31">
        <f t="shared" si="0"/>
        <v>20</v>
      </c>
      <c r="L16" s="35">
        <v>1984390</v>
      </c>
      <c r="M16" s="31">
        <f t="shared" si="1"/>
        <v>20</v>
      </c>
      <c r="N16" s="5">
        <f t="shared" si="2"/>
        <v>625.174</v>
      </c>
      <c r="O16" s="31">
        <f t="shared" si="3"/>
        <v>22</v>
      </c>
      <c r="P16" s="31"/>
      <c r="Q16" s="36">
        <f t="shared" si="4"/>
        <v>309.6738451935081</v>
      </c>
      <c r="R16" s="34">
        <v>625174</v>
      </c>
    </row>
    <row r="17" spans="1:18" ht="7.5" customHeight="1">
      <c r="A17" s="25">
        <v>10</v>
      </c>
      <c r="B17" s="22" t="s">
        <v>11</v>
      </c>
      <c r="C17" s="31"/>
      <c r="D17" s="68">
        <v>25.76282798714721</v>
      </c>
      <c r="E17" s="68">
        <v>62.36304811392436</v>
      </c>
      <c r="F17" s="68">
        <v>8.207133928352587</v>
      </c>
      <c r="G17" s="68">
        <v>3.3392508453171703</v>
      </c>
      <c r="H17" s="23">
        <v>10</v>
      </c>
      <c r="I17" s="24"/>
      <c r="J17" s="31">
        <v>6363</v>
      </c>
      <c r="K17" s="31">
        <f t="shared" si="0"/>
        <v>21</v>
      </c>
      <c r="L17" s="35">
        <v>2003540</v>
      </c>
      <c r="M17" s="31">
        <f t="shared" si="1"/>
        <v>19</v>
      </c>
      <c r="N17" s="5">
        <f t="shared" si="2"/>
        <v>650.836</v>
      </c>
      <c r="O17" s="31">
        <f t="shared" si="3"/>
        <v>20</v>
      </c>
      <c r="P17" s="31"/>
      <c r="Q17" s="36">
        <f t="shared" si="4"/>
        <v>314.8734873487349</v>
      </c>
      <c r="R17" s="34">
        <v>650836</v>
      </c>
    </row>
    <row r="18" spans="1:18" ht="7.5" customHeight="1">
      <c r="A18" s="25">
        <v>11</v>
      </c>
      <c r="B18" s="22" t="s">
        <v>12</v>
      </c>
      <c r="C18" s="31"/>
      <c r="D18" s="68">
        <v>29.452676874371342</v>
      </c>
      <c r="E18" s="68">
        <v>60.67757601333459</v>
      </c>
      <c r="F18" s="68">
        <v>5.889877797352573</v>
      </c>
      <c r="G18" s="68">
        <v>2.88557896904386</v>
      </c>
      <c r="H18" s="23">
        <v>11</v>
      </c>
      <c r="I18" s="24"/>
      <c r="J18" s="31">
        <v>3797</v>
      </c>
      <c r="K18" s="31">
        <f t="shared" si="0"/>
        <v>39</v>
      </c>
      <c r="L18" s="35">
        <v>6759311</v>
      </c>
      <c r="M18" s="31">
        <f t="shared" si="1"/>
        <v>5</v>
      </c>
      <c r="N18" s="5">
        <f t="shared" si="2"/>
        <v>2289.138</v>
      </c>
      <c r="O18" s="31">
        <f t="shared" si="3"/>
        <v>5</v>
      </c>
      <c r="P18" s="31"/>
      <c r="Q18" s="36">
        <f t="shared" si="4"/>
        <v>1780.1714511456412</v>
      </c>
      <c r="R18" s="34">
        <v>2289138</v>
      </c>
    </row>
    <row r="19" spans="1:18" ht="7.5" customHeight="1">
      <c r="A19" s="25">
        <v>12</v>
      </c>
      <c r="B19" s="22" t="s">
        <v>13</v>
      </c>
      <c r="C19" s="31"/>
      <c r="D19" s="68">
        <v>29.057221628002054</v>
      </c>
      <c r="E19" s="68">
        <v>60.47478957969557</v>
      </c>
      <c r="F19" s="68">
        <v>6.320927777214878</v>
      </c>
      <c r="G19" s="68">
        <v>2.99429798330042</v>
      </c>
      <c r="H19" s="23">
        <v>12</v>
      </c>
      <c r="I19" s="24"/>
      <c r="J19" s="31">
        <v>5156</v>
      </c>
      <c r="K19" s="31">
        <f t="shared" si="0"/>
        <v>27</v>
      </c>
      <c r="L19" s="35">
        <v>5797782</v>
      </c>
      <c r="M19" s="31">
        <f t="shared" si="1"/>
        <v>6</v>
      </c>
      <c r="N19" s="5">
        <f t="shared" si="2"/>
        <v>2015.296</v>
      </c>
      <c r="O19" s="31">
        <f t="shared" si="3"/>
        <v>7</v>
      </c>
      <c r="P19" s="31"/>
      <c r="Q19" s="36">
        <f t="shared" si="4"/>
        <v>1124.4728471683475</v>
      </c>
      <c r="R19" s="34">
        <v>2015296</v>
      </c>
    </row>
    <row r="20" spans="1:18" ht="7.5" customHeight="1">
      <c r="A20" s="25">
        <v>13</v>
      </c>
      <c r="B20" s="22" t="s">
        <v>14</v>
      </c>
      <c r="C20" s="31"/>
      <c r="D20" s="68">
        <v>35.13954920635759</v>
      </c>
      <c r="E20" s="68">
        <v>52.482877568789355</v>
      </c>
      <c r="F20" s="68">
        <v>6.4173137615329985</v>
      </c>
      <c r="G20" s="68">
        <v>3.663993603825625</v>
      </c>
      <c r="H20" s="23">
        <v>13</v>
      </c>
      <c r="I20" s="24"/>
      <c r="J20" s="31">
        <v>2186.6</v>
      </c>
      <c r="K20" s="31">
        <f t="shared" si="0"/>
        <v>45</v>
      </c>
      <c r="L20" s="35">
        <v>11773605</v>
      </c>
      <c r="M20" s="31">
        <f t="shared" si="1"/>
        <v>1</v>
      </c>
      <c r="N20" s="5">
        <f t="shared" si="2"/>
        <v>4998.492</v>
      </c>
      <c r="O20" s="31">
        <f t="shared" si="3"/>
        <v>1</v>
      </c>
      <c r="P20" s="31"/>
      <c r="Q20" s="36">
        <f t="shared" si="4"/>
        <v>5384.43473886399</v>
      </c>
      <c r="R20" s="34">
        <v>4998492</v>
      </c>
    </row>
    <row r="21" spans="1:18" ht="7.5" customHeight="1">
      <c r="A21" s="25">
        <v>14</v>
      </c>
      <c r="B21" s="22" t="s">
        <v>15</v>
      </c>
      <c r="C21" s="31"/>
      <c r="D21" s="68">
        <v>30.855844426236303</v>
      </c>
      <c r="E21" s="68">
        <v>58.917297741680905</v>
      </c>
      <c r="F21" s="68">
        <v>5.925197071786332</v>
      </c>
      <c r="G21" s="68">
        <v>3.191017196822712</v>
      </c>
      <c r="H21" s="23">
        <v>14</v>
      </c>
      <c r="I21" s="24"/>
      <c r="J21" s="31">
        <v>2414</v>
      </c>
      <c r="K21" s="31">
        <f t="shared" si="0"/>
        <v>43</v>
      </c>
      <c r="L21" s="35">
        <v>8245900</v>
      </c>
      <c r="M21" s="31">
        <f t="shared" si="1"/>
        <v>3</v>
      </c>
      <c r="N21" s="5">
        <f t="shared" si="2"/>
        <v>3093.998</v>
      </c>
      <c r="O21" s="31">
        <f t="shared" si="3"/>
        <v>3</v>
      </c>
      <c r="P21" s="31"/>
      <c r="Q21" s="36">
        <f t="shared" si="4"/>
        <v>3415.8657829328913</v>
      </c>
      <c r="R21" s="34">
        <v>3093998</v>
      </c>
    </row>
    <row r="22" spans="1:18" ht="7.5" customHeight="1">
      <c r="A22" s="25">
        <v>15</v>
      </c>
      <c r="B22" s="22" t="s">
        <v>16</v>
      </c>
      <c r="C22" s="31"/>
      <c r="D22" s="68">
        <v>24.14304953547149</v>
      </c>
      <c r="E22" s="68">
        <v>63.16595944190143</v>
      </c>
      <c r="F22" s="68">
        <v>9.613590484117577</v>
      </c>
      <c r="G22" s="68">
        <v>2.811230305348366</v>
      </c>
      <c r="H22" s="23">
        <v>15</v>
      </c>
      <c r="I22" s="24"/>
      <c r="J22" s="31">
        <v>12582</v>
      </c>
      <c r="K22" s="31">
        <f t="shared" si="0"/>
        <v>5</v>
      </c>
      <c r="L22" s="35">
        <v>2488364</v>
      </c>
      <c r="M22" s="31">
        <f t="shared" si="1"/>
        <v>14</v>
      </c>
      <c r="N22" s="5">
        <f t="shared" si="2"/>
        <v>757.341</v>
      </c>
      <c r="O22" s="31">
        <f t="shared" si="3"/>
        <v>15</v>
      </c>
      <c r="P22" s="31"/>
      <c r="Q22" s="36">
        <f t="shared" si="4"/>
        <v>197.77173740263868</v>
      </c>
      <c r="R22" s="4">
        <v>757341</v>
      </c>
    </row>
    <row r="23" spans="1:18" s="2" customFormat="1" ht="7.5" customHeight="1">
      <c r="A23" s="26">
        <v>16</v>
      </c>
      <c r="B23" s="27" t="s">
        <v>17</v>
      </c>
      <c r="D23" s="69">
        <v>22.761436517543295</v>
      </c>
      <c r="E23" s="69">
        <v>63.7788417418097</v>
      </c>
      <c r="F23" s="69">
        <v>10.251911709440927</v>
      </c>
      <c r="G23" s="69">
        <v>3.0151338040889715</v>
      </c>
      <c r="H23" s="28">
        <v>16</v>
      </c>
      <c r="I23" s="49"/>
      <c r="J23" s="2">
        <v>4246</v>
      </c>
      <c r="K23" s="2">
        <f t="shared" si="0"/>
        <v>33</v>
      </c>
      <c r="L23" s="5">
        <v>1123125</v>
      </c>
      <c r="M23" s="2">
        <f t="shared" si="1"/>
        <v>38</v>
      </c>
      <c r="N23" s="5">
        <f t="shared" si="2"/>
        <v>337.29</v>
      </c>
      <c r="O23" s="2">
        <f t="shared" si="3"/>
        <v>40</v>
      </c>
      <c r="Q23" s="3">
        <f t="shared" si="4"/>
        <v>264.5136599152143</v>
      </c>
      <c r="R23" s="4">
        <v>337290</v>
      </c>
    </row>
    <row r="24" spans="1:18" ht="7.5" customHeight="1">
      <c r="A24" s="25">
        <v>17</v>
      </c>
      <c r="B24" s="22" t="s">
        <v>18</v>
      </c>
      <c r="C24" s="31"/>
      <c r="D24" s="68">
        <v>25.06787049998851</v>
      </c>
      <c r="E24" s="68">
        <v>61.96744014556311</v>
      </c>
      <c r="F24" s="68">
        <v>9.146455396316759</v>
      </c>
      <c r="G24" s="68">
        <v>3.3896780884949385</v>
      </c>
      <c r="H24" s="23">
        <v>17</v>
      </c>
      <c r="I24" s="24"/>
      <c r="J24" s="31">
        <v>4185</v>
      </c>
      <c r="K24" s="31">
        <f t="shared" si="0"/>
        <v>35</v>
      </c>
      <c r="L24" s="35">
        <v>1180068</v>
      </c>
      <c r="M24" s="31">
        <f t="shared" si="1"/>
        <v>36</v>
      </c>
      <c r="N24" s="5">
        <f t="shared" si="2"/>
        <v>390.212</v>
      </c>
      <c r="O24" s="31">
        <f t="shared" si="3"/>
        <v>35</v>
      </c>
      <c r="P24" s="31"/>
      <c r="Q24" s="36">
        <f t="shared" si="4"/>
        <v>281.97562724014335</v>
      </c>
      <c r="R24" s="34">
        <v>390212</v>
      </c>
    </row>
    <row r="25" spans="1:18" ht="7.5" customHeight="1">
      <c r="A25" s="25">
        <v>18</v>
      </c>
      <c r="B25" s="22" t="s">
        <v>19</v>
      </c>
      <c r="C25" s="31"/>
      <c r="D25" s="68">
        <v>22.9439689852342</v>
      </c>
      <c r="E25" s="68">
        <v>63.87604401393831</v>
      </c>
      <c r="F25" s="68">
        <v>9.730768239642895</v>
      </c>
      <c r="G25" s="68">
        <v>3.2409170429459446</v>
      </c>
      <c r="H25" s="23">
        <v>18</v>
      </c>
      <c r="I25" s="24"/>
      <c r="J25" s="31">
        <v>4188</v>
      </c>
      <c r="K25" s="31">
        <f t="shared" si="0"/>
        <v>34</v>
      </c>
      <c r="L25" s="35">
        <v>826996</v>
      </c>
      <c r="M25" s="31">
        <f t="shared" si="1"/>
        <v>44</v>
      </c>
      <c r="N25" s="5">
        <f t="shared" si="2"/>
        <v>246.911</v>
      </c>
      <c r="O25" s="31">
        <f t="shared" si="3"/>
        <v>45</v>
      </c>
      <c r="P25" s="31"/>
      <c r="Q25" s="36">
        <f t="shared" si="4"/>
        <v>197.46800382043935</v>
      </c>
      <c r="R25" s="34">
        <v>246911</v>
      </c>
    </row>
    <row r="26" spans="1:18" ht="7.5" customHeight="1">
      <c r="A26" s="25">
        <v>19</v>
      </c>
      <c r="B26" s="22" t="s">
        <v>20</v>
      </c>
      <c r="C26" s="31"/>
      <c r="D26" s="68">
        <v>26.047681939156153</v>
      </c>
      <c r="E26" s="68">
        <v>61.38040133431599</v>
      </c>
      <c r="F26" s="68">
        <v>9.080865253009609</v>
      </c>
      <c r="G26" s="68">
        <v>3.1533410542055877</v>
      </c>
      <c r="H26" s="23">
        <v>19</v>
      </c>
      <c r="I26" s="24"/>
      <c r="J26" s="31">
        <v>4465</v>
      </c>
      <c r="K26" s="31">
        <f t="shared" si="0"/>
        <v>32</v>
      </c>
      <c r="L26" s="35">
        <v>881996</v>
      </c>
      <c r="M26" s="31">
        <f t="shared" si="1"/>
        <v>42</v>
      </c>
      <c r="N26" s="5">
        <f t="shared" si="2"/>
        <v>292.336</v>
      </c>
      <c r="O26" s="31">
        <f t="shared" si="3"/>
        <v>42</v>
      </c>
      <c r="P26" s="31"/>
      <c r="Q26" s="36">
        <f t="shared" si="4"/>
        <v>197.53549832026874</v>
      </c>
      <c r="R26" s="34">
        <v>292336</v>
      </c>
    </row>
    <row r="27" spans="1:18" ht="7.5" customHeight="1">
      <c r="A27" s="25">
        <v>20</v>
      </c>
      <c r="B27" s="22" t="s">
        <v>21</v>
      </c>
      <c r="C27" s="31"/>
      <c r="D27" s="68">
        <v>24.291190837696615</v>
      </c>
      <c r="E27" s="68">
        <v>63.48697825506383</v>
      </c>
      <c r="F27" s="68">
        <v>9.113199858275408</v>
      </c>
      <c r="G27" s="68">
        <v>2.9250381177441955</v>
      </c>
      <c r="H27" s="23">
        <v>20</v>
      </c>
      <c r="I27" s="24"/>
      <c r="J27" s="31">
        <v>13585</v>
      </c>
      <c r="K27" s="31">
        <f t="shared" si="0"/>
        <v>4</v>
      </c>
      <c r="L27" s="35">
        <v>2193984</v>
      </c>
      <c r="M27" s="31">
        <f t="shared" si="1"/>
        <v>16</v>
      </c>
      <c r="N27" s="5">
        <f t="shared" si="2"/>
        <v>713.414</v>
      </c>
      <c r="O27" s="31">
        <f t="shared" si="3"/>
        <v>16</v>
      </c>
      <c r="P27" s="31"/>
      <c r="Q27" s="36">
        <f t="shared" si="4"/>
        <v>161.50047846889953</v>
      </c>
      <c r="R27" s="34">
        <v>713414</v>
      </c>
    </row>
    <row r="28" spans="1:18" ht="7.5" customHeight="1">
      <c r="A28" s="25">
        <v>21</v>
      </c>
      <c r="B28" s="22" t="s">
        <v>22</v>
      </c>
      <c r="C28" s="31"/>
      <c r="D28" s="68">
        <v>24.629252249707438</v>
      </c>
      <c r="E28" s="68">
        <v>63.829703760497516</v>
      </c>
      <c r="F28" s="68">
        <v>8.471151733631052</v>
      </c>
      <c r="G28" s="68">
        <v>2.910664084042882</v>
      </c>
      <c r="H28" s="23">
        <v>21</v>
      </c>
      <c r="I28" s="24"/>
      <c r="J28" s="31">
        <v>10598</v>
      </c>
      <c r="K28" s="31">
        <f t="shared" si="0"/>
        <v>7</v>
      </c>
      <c r="L28" s="35">
        <v>2100315</v>
      </c>
      <c r="M28" s="31">
        <f t="shared" si="1"/>
        <v>18</v>
      </c>
      <c r="N28" s="5">
        <f t="shared" si="2"/>
        <v>645.341</v>
      </c>
      <c r="O28" s="31">
        <f t="shared" si="3"/>
        <v>21</v>
      </c>
      <c r="P28" s="31"/>
      <c r="Q28" s="36">
        <f t="shared" si="4"/>
        <v>198.1803170409511</v>
      </c>
      <c r="R28" s="34">
        <v>645341</v>
      </c>
    </row>
    <row r="29" spans="1:18" ht="7.5" customHeight="1">
      <c r="A29" s="25">
        <v>22</v>
      </c>
      <c r="B29" s="22" t="s">
        <v>23</v>
      </c>
      <c r="C29" s="31"/>
      <c r="D29" s="68">
        <v>25.586507100127275</v>
      </c>
      <c r="E29" s="68">
        <v>62.48293373944206</v>
      </c>
      <c r="F29" s="68">
        <v>7.962931112660773</v>
      </c>
      <c r="G29" s="68">
        <v>3.5301438788178237</v>
      </c>
      <c r="H29" s="23">
        <v>22</v>
      </c>
      <c r="I29" s="24"/>
      <c r="J29" s="31">
        <v>7779</v>
      </c>
      <c r="K29" s="31">
        <f t="shared" si="0"/>
        <v>13</v>
      </c>
      <c r="L29" s="35">
        <v>3737689</v>
      </c>
      <c r="M29" s="31">
        <f t="shared" si="1"/>
        <v>10</v>
      </c>
      <c r="N29" s="5">
        <f t="shared" si="2"/>
        <v>1204.189</v>
      </c>
      <c r="O29" s="31">
        <f t="shared" si="3"/>
        <v>10</v>
      </c>
      <c r="P29" s="31"/>
      <c r="Q29" s="36">
        <f t="shared" si="4"/>
        <v>480.48450957706643</v>
      </c>
      <c r="R29" s="34">
        <v>1204189</v>
      </c>
    </row>
    <row r="30" spans="1:18" ht="7.5" customHeight="1">
      <c r="A30" s="25">
        <v>23</v>
      </c>
      <c r="B30" s="22" t="s">
        <v>24</v>
      </c>
      <c r="C30" s="31"/>
      <c r="D30" s="68">
        <v>28.17931892534545</v>
      </c>
      <c r="E30" s="68">
        <v>61.25580806004392</v>
      </c>
      <c r="F30" s="68">
        <v>6.83254993886962</v>
      </c>
      <c r="G30" s="68">
        <v>3.264813838785642</v>
      </c>
      <c r="H30" s="23">
        <v>23</v>
      </c>
      <c r="I30" s="24"/>
      <c r="J30" s="31">
        <v>5150</v>
      </c>
      <c r="K30" s="31">
        <f t="shared" si="0"/>
        <v>28</v>
      </c>
      <c r="L30" s="35">
        <v>6868336</v>
      </c>
      <c r="M30" s="31">
        <f t="shared" si="1"/>
        <v>4</v>
      </c>
      <c r="N30" s="5">
        <f t="shared" si="2"/>
        <v>2358.519</v>
      </c>
      <c r="O30" s="31">
        <f t="shared" si="3"/>
        <v>4</v>
      </c>
      <c r="P30" s="31"/>
      <c r="Q30" s="36">
        <f t="shared" si="4"/>
        <v>1333.6574757281553</v>
      </c>
      <c r="R30" s="34">
        <v>2358519</v>
      </c>
    </row>
    <row r="31" spans="1:18" ht="7.5" customHeight="1">
      <c r="A31" s="25">
        <v>24</v>
      </c>
      <c r="B31" s="22" t="s">
        <v>25</v>
      </c>
      <c r="C31" s="31"/>
      <c r="D31" s="68">
        <v>23.844573395367043</v>
      </c>
      <c r="E31" s="68">
        <v>63.81513682729466</v>
      </c>
      <c r="F31" s="68">
        <v>8.779621658755694</v>
      </c>
      <c r="G31" s="68">
        <v>3.1754252954937017</v>
      </c>
      <c r="H31" s="23">
        <v>24</v>
      </c>
      <c r="I31" s="24"/>
      <c r="J31" s="31">
        <v>5774</v>
      </c>
      <c r="K31" s="31">
        <f t="shared" si="0"/>
        <v>25</v>
      </c>
      <c r="L31" s="35">
        <v>1841358</v>
      </c>
      <c r="M31" s="31">
        <f t="shared" si="1"/>
        <v>23</v>
      </c>
      <c r="N31" s="5">
        <f t="shared" si="2"/>
        <v>596.909</v>
      </c>
      <c r="O31" s="31">
        <f t="shared" si="3"/>
        <v>24</v>
      </c>
      <c r="P31" s="31"/>
      <c r="Q31" s="36">
        <f t="shared" si="4"/>
        <v>318.9050917907863</v>
      </c>
      <c r="R31" s="34">
        <v>596909</v>
      </c>
    </row>
    <row r="32" spans="1:18" ht="7.5" customHeight="1">
      <c r="A32" s="25">
        <v>25</v>
      </c>
      <c r="B32" s="22" t="s">
        <v>26</v>
      </c>
      <c r="C32" s="31"/>
      <c r="D32" s="68">
        <v>26.623958167176237</v>
      </c>
      <c r="E32" s="68">
        <v>62.56905080374735</v>
      </c>
      <c r="F32" s="68">
        <v>7.534613400155591</v>
      </c>
      <c r="G32" s="68">
        <v>2.639502896591548</v>
      </c>
      <c r="H32" s="23">
        <v>25</v>
      </c>
      <c r="I32" s="24"/>
      <c r="J32" s="31">
        <v>4017</v>
      </c>
      <c r="K32" s="31">
        <f t="shared" si="0"/>
        <v>38</v>
      </c>
      <c r="L32" s="35">
        <v>1287005</v>
      </c>
      <c r="M32" s="31">
        <f t="shared" si="1"/>
        <v>31</v>
      </c>
      <c r="N32" s="5">
        <f t="shared" si="2"/>
        <v>394.848</v>
      </c>
      <c r="O32" s="31">
        <f t="shared" si="3"/>
        <v>34</v>
      </c>
      <c r="P32" s="31"/>
      <c r="Q32" s="36">
        <f t="shared" si="4"/>
        <v>320.3895942245457</v>
      </c>
      <c r="R32" s="34">
        <v>394848</v>
      </c>
    </row>
    <row r="33" spans="1:18" ht="7.5" customHeight="1">
      <c r="A33" s="25">
        <v>26</v>
      </c>
      <c r="B33" s="22" t="s">
        <v>27</v>
      </c>
      <c r="C33" s="31"/>
      <c r="D33" s="68">
        <v>29.837065863672535</v>
      </c>
      <c r="E33" s="68">
        <v>57.401434497198956</v>
      </c>
      <c r="F33" s="68">
        <v>7.772087846430016</v>
      </c>
      <c r="G33" s="68">
        <v>3.4546725146353436</v>
      </c>
      <c r="H33" s="23">
        <v>26</v>
      </c>
      <c r="I33" s="24"/>
      <c r="J33" s="31">
        <v>4612</v>
      </c>
      <c r="K33" s="31">
        <f t="shared" si="0"/>
        <v>31</v>
      </c>
      <c r="L33" s="35">
        <v>2629592</v>
      </c>
      <c r="M33" s="31">
        <f t="shared" si="1"/>
        <v>13</v>
      </c>
      <c r="N33" s="5">
        <f t="shared" si="2"/>
        <v>966.598</v>
      </c>
      <c r="O33" s="31">
        <f t="shared" si="3"/>
        <v>12</v>
      </c>
      <c r="P33" s="31"/>
      <c r="Q33" s="36">
        <f t="shared" si="4"/>
        <v>570.163052905464</v>
      </c>
      <c r="R33" s="34">
        <v>966598</v>
      </c>
    </row>
    <row r="34" spans="1:18" ht="7.5" customHeight="1">
      <c r="A34" s="25">
        <v>27</v>
      </c>
      <c r="B34" s="22" t="s">
        <v>28</v>
      </c>
      <c r="C34" s="31"/>
      <c r="D34" s="68">
        <v>29.571243012871452</v>
      </c>
      <c r="E34" s="68">
        <v>57.46145017659896</v>
      </c>
      <c r="F34" s="68">
        <v>7.169590042919867</v>
      </c>
      <c r="G34" s="68">
        <v>4.346128915580671</v>
      </c>
      <c r="H34" s="23">
        <v>27</v>
      </c>
      <c r="I34" s="24"/>
      <c r="J34" s="31">
        <v>1892</v>
      </c>
      <c r="K34" s="31">
        <f t="shared" si="0"/>
        <v>46</v>
      </c>
      <c r="L34" s="35">
        <v>8797268</v>
      </c>
      <c r="M34" s="31">
        <f t="shared" si="1"/>
        <v>2</v>
      </c>
      <c r="N34" s="5">
        <f t="shared" si="2"/>
        <v>3300.335</v>
      </c>
      <c r="O34" s="31">
        <f t="shared" si="3"/>
        <v>2</v>
      </c>
      <c r="P34" s="31"/>
      <c r="Q34" s="36">
        <f t="shared" si="4"/>
        <v>4649.718816067653</v>
      </c>
      <c r="R34" s="34">
        <v>3300335</v>
      </c>
    </row>
    <row r="35" spans="1:18" ht="7.5" customHeight="1">
      <c r="A35" s="25">
        <v>28</v>
      </c>
      <c r="B35" s="22" t="s">
        <v>29</v>
      </c>
      <c r="C35" s="31"/>
      <c r="D35" s="68">
        <v>26.774980159794488</v>
      </c>
      <c r="E35" s="68">
        <v>60.74357464634821</v>
      </c>
      <c r="F35" s="68">
        <v>7.99402853809224</v>
      </c>
      <c r="G35" s="68">
        <v>3.425024801582043</v>
      </c>
      <c r="H35" s="23">
        <v>28</v>
      </c>
      <c r="I35" s="24"/>
      <c r="J35" s="31">
        <v>8387</v>
      </c>
      <c r="K35" s="31">
        <f t="shared" si="0"/>
        <v>12</v>
      </c>
      <c r="L35" s="35">
        <v>5401877</v>
      </c>
      <c r="M35" s="31">
        <f t="shared" si="1"/>
        <v>8</v>
      </c>
      <c r="N35" s="5">
        <f t="shared" si="2"/>
        <v>1871.922</v>
      </c>
      <c r="O35" s="31">
        <f t="shared" si="3"/>
        <v>8</v>
      </c>
      <c r="P35" s="31"/>
      <c r="Q35" s="36">
        <f t="shared" si="4"/>
        <v>644.0773816620961</v>
      </c>
      <c r="R35" s="34">
        <v>1871922</v>
      </c>
    </row>
    <row r="36" spans="1:18" ht="7.5" customHeight="1">
      <c r="A36" s="25">
        <v>29</v>
      </c>
      <c r="B36" s="22" t="s">
        <v>30</v>
      </c>
      <c r="C36" s="31"/>
      <c r="D36" s="68">
        <v>26.353875358942737</v>
      </c>
      <c r="E36" s="68">
        <v>62.25548490586185</v>
      </c>
      <c r="F36" s="68">
        <v>7.712082890810495</v>
      </c>
      <c r="G36" s="68">
        <v>2.941394625497303</v>
      </c>
      <c r="H36" s="23">
        <v>29</v>
      </c>
      <c r="I36" s="24"/>
      <c r="J36" s="31">
        <v>3691</v>
      </c>
      <c r="K36" s="31">
        <f t="shared" si="0"/>
        <v>40</v>
      </c>
      <c r="L36" s="35">
        <v>1430862</v>
      </c>
      <c r="M36" s="31">
        <f t="shared" si="1"/>
        <v>29</v>
      </c>
      <c r="N36" s="5">
        <f t="shared" si="2"/>
        <v>456.849</v>
      </c>
      <c r="O36" s="31">
        <f t="shared" si="3"/>
        <v>29</v>
      </c>
      <c r="P36" s="31"/>
      <c r="Q36" s="36">
        <f t="shared" si="4"/>
        <v>387.66242210782985</v>
      </c>
      <c r="R36" s="34">
        <v>456849</v>
      </c>
    </row>
    <row r="37" spans="1:18" ht="7.5" customHeight="1">
      <c r="A37" s="25">
        <v>30</v>
      </c>
      <c r="B37" s="22" t="s">
        <v>31</v>
      </c>
      <c r="C37" s="31"/>
      <c r="D37" s="68">
        <v>23.008961376861276</v>
      </c>
      <c r="E37" s="68">
        <v>62.21949000580138</v>
      </c>
      <c r="F37" s="68">
        <v>10.199444473744352</v>
      </c>
      <c r="G37" s="68">
        <v>3.9950424555666895</v>
      </c>
      <c r="H37" s="23">
        <v>30</v>
      </c>
      <c r="I37" s="24"/>
      <c r="J37" s="31">
        <v>4724</v>
      </c>
      <c r="K37" s="31">
        <f t="shared" si="0"/>
        <v>30</v>
      </c>
      <c r="L37" s="35">
        <v>1080435</v>
      </c>
      <c r="M37" s="31">
        <f t="shared" si="1"/>
        <v>39</v>
      </c>
      <c r="N37" s="5">
        <f t="shared" si="2"/>
        <v>366.141</v>
      </c>
      <c r="O37" s="31">
        <f t="shared" si="3"/>
        <v>37</v>
      </c>
      <c r="P37" s="31"/>
      <c r="Q37" s="36">
        <f t="shared" si="4"/>
        <v>228.7118966977138</v>
      </c>
      <c r="R37" s="34">
        <v>366141</v>
      </c>
    </row>
    <row r="38" spans="1:18" ht="7.5" customHeight="1">
      <c r="A38" s="25">
        <v>31</v>
      </c>
      <c r="B38" s="22" t="s">
        <v>32</v>
      </c>
      <c r="C38" s="31"/>
      <c r="D38" s="68">
        <v>23.379809406346055</v>
      </c>
      <c r="E38" s="68">
        <v>61.685279579113704</v>
      </c>
      <c r="F38" s="68">
        <v>10.67536446941155</v>
      </c>
      <c r="G38" s="68">
        <v>3.892620036422852</v>
      </c>
      <c r="H38" s="23">
        <v>31</v>
      </c>
      <c r="I38" s="24"/>
      <c r="J38" s="31">
        <v>3507</v>
      </c>
      <c r="K38" s="31">
        <f t="shared" si="0"/>
        <v>41</v>
      </c>
      <c r="L38" s="35">
        <v>614929</v>
      </c>
      <c r="M38" s="31">
        <f t="shared" si="1"/>
        <v>47</v>
      </c>
      <c r="N38" s="5">
        <f t="shared" si="2"/>
        <v>189.405</v>
      </c>
      <c r="O38" s="31">
        <f t="shared" si="3"/>
        <v>47</v>
      </c>
      <c r="P38" s="31"/>
      <c r="Q38" s="36">
        <f t="shared" si="4"/>
        <v>175.3433133732535</v>
      </c>
      <c r="R38" s="34">
        <v>189405</v>
      </c>
    </row>
    <row r="39" spans="1:18" ht="7.5" customHeight="1">
      <c r="A39" s="25">
        <v>32</v>
      </c>
      <c r="B39" s="22" t="s">
        <v>33</v>
      </c>
      <c r="C39" s="31"/>
      <c r="D39" s="68">
        <v>21.748206071473685</v>
      </c>
      <c r="E39" s="68">
        <v>63.38598810107005</v>
      </c>
      <c r="F39" s="68">
        <v>11.376541669362567</v>
      </c>
      <c r="G39" s="68">
        <v>3.052990599783712</v>
      </c>
      <c r="H39" s="23">
        <v>32</v>
      </c>
      <c r="I39" s="24"/>
      <c r="J39" s="31">
        <v>6707</v>
      </c>
      <c r="K39" s="31">
        <f t="shared" si="0"/>
        <v>19</v>
      </c>
      <c r="L39" s="35">
        <v>771441</v>
      </c>
      <c r="M39" s="31">
        <f t="shared" si="1"/>
        <v>46</v>
      </c>
      <c r="N39" s="5">
        <f t="shared" si="2"/>
        <v>246.476</v>
      </c>
      <c r="O39" s="31">
        <f t="shared" si="3"/>
        <v>46</v>
      </c>
      <c r="P39" s="31"/>
      <c r="Q39" s="36">
        <f t="shared" si="4"/>
        <v>115.02027732220068</v>
      </c>
      <c r="R39" s="34">
        <v>246476</v>
      </c>
    </row>
    <row r="40" spans="1:18" ht="7.5" customHeight="1">
      <c r="A40" s="25">
        <v>33</v>
      </c>
      <c r="B40" s="22" t="s">
        <v>34</v>
      </c>
      <c r="C40" s="31"/>
      <c r="D40" s="68">
        <v>24.556662125176334</v>
      </c>
      <c r="E40" s="68">
        <v>62.05271343999807</v>
      </c>
      <c r="F40" s="68">
        <v>9.314797622348955</v>
      </c>
      <c r="G40" s="68">
        <v>3.504262168581729</v>
      </c>
      <c r="H40" s="23">
        <v>33</v>
      </c>
      <c r="I40" s="24"/>
      <c r="J40" s="31">
        <v>7111</v>
      </c>
      <c r="K40" s="31">
        <f t="shared" si="0"/>
        <v>17</v>
      </c>
      <c r="L40" s="35">
        <v>1950750</v>
      </c>
      <c r="M40" s="31">
        <f t="shared" si="1"/>
        <v>21</v>
      </c>
      <c r="N40" s="5">
        <f t="shared" si="2"/>
        <v>659.078</v>
      </c>
      <c r="O40" s="31">
        <f t="shared" si="3"/>
        <v>18</v>
      </c>
      <c r="P40" s="31"/>
      <c r="Q40" s="36">
        <f t="shared" si="4"/>
        <v>274.3285051328927</v>
      </c>
      <c r="R40" s="34">
        <v>659078</v>
      </c>
    </row>
    <row r="41" spans="1:18" ht="7.5" customHeight="1">
      <c r="A41" s="25">
        <v>34</v>
      </c>
      <c r="B41" s="22" t="s">
        <v>35</v>
      </c>
      <c r="C41" s="31"/>
      <c r="D41" s="68">
        <v>25.357089905662345</v>
      </c>
      <c r="E41" s="68">
        <v>61.48081163795938</v>
      </c>
      <c r="F41" s="68">
        <v>8.850715976952483</v>
      </c>
      <c r="G41" s="68">
        <v>3.4756709973684137</v>
      </c>
      <c r="H41" s="23">
        <v>34</v>
      </c>
      <c r="I41" s="24"/>
      <c r="J41" s="31">
        <v>8475</v>
      </c>
      <c r="K41" s="31">
        <f t="shared" si="0"/>
        <v>11</v>
      </c>
      <c r="L41" s="35">
        <v>2881748</v>
      </c>
      <c r="M41" s="31">
        <f t="shared" si="1"/>
        <v>12</v>
      </c>
      <c r="N41" s="5">
        <f t="shared" si="2"/>
        <v>1049.588</v>
      </c>
      <c r="O41" s="31">
        <f t="shared" si="3"/>
        <v>11</v>
      </c>
      <c r="P41" s="31"/>
      <c r="Q41" s="36">
        <f t="shared" si="4"/>
        <v>340.02926253687315</v>
      </c>
      <c r="R41" s="34">
        <v>1049588</v>
      </c>
    </row>
    <row r="42" spans="1:18" ht="7.5" customHeight="1">
      <c r="A42" s="25">
        <v>35</v>
      </c>
      <c r="B42" s="22" t="s">
        <v>36</v>
      </c>
      <c r="C42" s="31"/>
      <c r="D42" s="68">
        <v>23.13087010556582</v>
      </c>
      <c r="E42" s="68">
        <v>61.56060235911557</v>
      </c>
      <c r="F42" s="68">
        <v>10.78025551631053</v>
      </c>
      <c r="G42" s="68">
        <v>4.002840253978982</v>
      </c>
      <c r="H42" s="23">
        <v>35</v>
      </c>
      <c r="I42" s="24"/>
      <c r="J42" s="32">
        <v>6110</v>
      </c>
      <c r="K42" s="31">
        <f t="shared" si="0"/>
        <v>23</v>
      </c>
      <c r="L42" s="37">
        <v>1555543</v>
      </c>
      <c r="M42" s="31">
        <f t="shared" si="1"/>
        <v>25</v>
      </c>
      <c r="N42" s="5">
        <f t="shared" si="2"/>
        <v>564.21</v>
      </c>
      <c r="O42" s="31">
        <f t="shared" si="3"/>
        <v>25</v>
      </c>
      <c r="P42" s="31"/>
      <c r="Q42" s="36">
        <f t="shared" si="4"/>
        <v>254.58968903436988</v>
      </c>
      <c r="R42" s="34">
        <v>564210</v>
      </c>
    </row>
    <row r="43" spans="1:18" ht="7.5" customHeight="1">
      <c r="A43" s="25">
        <v>36</v>
      </c>
      <c r="B43" s="22" t="s">
        <v>37</v>
      </c>
      <c r="C43" s="31"/>
      <c r="D43" s="68">
        <v>23.11042087544471</v>
      </c>
      <c r="E43" s="68">
        <v>61.94764433483728</v>
      </c>
      <c r="F43" s="68">
        <v>10.39921513220577</v>
      </c>
      <c r="G43" s="68">
        <v>3.508970625501691</v>
      </c>
      <c r="H43" s="23">
        <v>36</v>
      </c>
      <c r="I43" s="24"/>
      <c r="J43" s="31">
        <v>4144</v>
      </c>
      <c r="K43" s="31">
        <f t="shared" si="0"/>
        <v>36</v>
      </c>
      <c r="L43" s="35">
        <v>832427</v>
      </c>
      <c r="M43" s="31">
        <f t="shared" si="1"/>
        <v>43</v>
      </c>
      <c r="N43" s="5">
        <f t="shared" si="2"/>
        <v>274.953</v>
      </c>
      <c r="O43" s="31">
        <f t="shared" si="3"/>
        <v>43</v>
      </c>
      <c r="P43" s="31"/>
      <c r="Q43" s="36">
        <f t="shared" si="4"/>
        <v>200.8752413127413</v>
      </c>
      <c r="R43" s="34">
        <v>274953</v>
      </c>
    </row>
    <row r="44" spans="1:18" ht="7.5" customHeight="1">
      <c r="A44" s="25">
        <v>37</v>
      </c>
      <c r="B44" s="22" t="s">
        <v>38</v>
      </c>
      <c r="C44" s="31"/>
      <c r="D44" s="68">
        <v>23.22007314760051</v>
      </c>
      <c r="E44" s="68">
        <v>63.051538513458624</v>
      </c>
      <c r="F44" s="68">
        <v>9.69085586353408</v>
      </c>
      <c r="G44" s="68">
        <v>3.7364306853840934</v>
      </c>
      <c r="H44" s="23">
        <v>37</v>
      </c>
      <c r="I44" s="24"/>
      <c r="J44" s="31">
        <v>1875</v>
      </c>
      <c r="K44" s="31">
        <f t="shared" si="0"/>
        <v>47</v>
      </c>
      <c r="L44" s="35">
        <v>1027006</v>
      </c>
      <c r="M44" s="31">
        <f t="shared" si="1"/>
        <v>40</v>
      </c>
      <c r="N44" s="5">
        <f t="shared" si="2"/>
        <v>346.147</v>
      </c>
      <c r="O44" s="31">
        <f t="shared" si="3"/>
        <v>39</v>
      </c>
      <c r="P44" s="31"/>
      <c r="Q44" s="36">
        <f t="shared" si="4"/>
        <v>547.7365333333333</v>
      </c>
      <c r="R44" s="34">
        <v>346147</v>
      </c>
    </row>
    <row r="45" spans="1:18" ht="7.5" customHeight="1">
      <c r="A45" s="25">
        <v>38</v>
      </c>
      <c r="B45" s="22" t="s">
        <v>39</v>
      </c>
      <c r="C45" s="31"/>
      <c r="D45" s="68">
        <v>23.77812352004725</v>
      </c>
      <c r="E45" s="68">
        <v>61.50045512842161</v>
      </c>
      <c r="F45" s="68">
        <v>10.091049245759137</v>
      </c>
      <c r="G45" s="68">
        <v>4.287003432901348</v>
      </c>
      <c r="H45" s="23">
        <v>38</v>
      </c>
      <c r="I45" s="24"/>
      <c r="J45" s="31">
        <v>5675</v>
      </c>
      <c r="K45" s="31">
        <f t="shared" si="0"/>
        <v>26</v>
      </c>
      <c r="L45" s="35">
        <v>1506700</v>
      </c>
      <c r="M45" s="31">
        <f t="shared" si="1"/>
        <v>27</v>
      </c>
      <c r="N45" s="5">
        <f t="shared" si="2"/>
        <v>541.701</v>
      </c>
      <c r="O45" s="31">
        <f t="shared" si="3"/>
        <v>26</v>
      </c>
      <c r="P45" s="31"/>
      <c r="Q45" s="36">
        <f t="shared" si="4"/>
        <v>265.4977973568282</v>
      </c>
      <c r="R45" s="34">
        <v>541701</v>
      </c>
    </row>
    <row r="46" spans="1:18" ht="7.5" customHeight="1">
      <c r="A46" s="25">
        <v>39</v>
      </c>
      <c r="B46" s="22" t="s">
        <v>40</v>
      </c>
      <c r="C46" s="31"/>
      <c r="D46" s="68">
        <v>24.201781160679758</v>
      </c>
      <c r="E46" s="68">
        <v>58.707809452052636</v>
      </c>
      <c r="F46" s="68">
        <v>10.915566819211191</v>
      </c>
      <c r="G46" s="68">
        <v>5.148841503526789</v>
      </c>
      <c r="H46" s="23">
        <v>39</v>
      </c>
      <c r="I46" s="24"/>
      <c r="J46" s="31">
        <v>7104</v>
      </c>
      <c r="K46" s="31">
        <f t="shared" si="0"/>
        <v>18</v>
      </c>
      <c r="L46" s="35">
        <v>816704</v>
      </c>
      <c r="M46" s="31">
        <f t="shared" si="1"/>
        <v>45</v>
      </c>
      <c r="N46" s="5">
        <f t="shared" si="2"/>
        <v>304.237</v>
      </c>
      <c r="O46" s="31">
        <f t="shared" si="3"/>
        <v>41</v>
      </c>
      <c r="P46" s="31"/>
      <c r="Q46" s="36">
        <f t="shared" si="4"/>
        <v>114.96396396396396</v>
      </c>
      <c r="R46" s="34">
        <v>304237</v>
      </c>
    </row>
    <row r="47" spans="1:18" ht="7.5" customHeight="1">
      <c r="A47" s="25">
        <v>40</v>
      </c>
      <c r="B47" s="22" t="s">
        <v>41</v>
      </c>
      <c r="C47" s="31"/>
      <c r="D47" s="68">
        <v>28.807070463037455</v>
      </c>
      <c r="E47" s="68">
        <v>57.0658891909452</v>
      </c>
      <c r="F47" s="68">
        <v>8.349521622566186</v>
      </c>
      <c r="G47" s="68">
        <v>4.498436682718132</v>
      </c>
      <c r="H47" s="23">
        <v>40</v>
      </c>
      <c r="I47" s="24"/>
      <c r="J47" s="31">
        <v>4968</v>
      </c>
      <c r="K47" s="31">
        <f t="shared" si="0"/>
        <v>29</v>
      </c>
      <c r="L47" s="35">
        <v>4933393</v>
      </c>
      <c r="M47" s="31">
        <f t="shared" si="1"/>
        <v>9</v>
      </c>
      <c r="N47" s="5">
        <f t="shared" si="2"/>
        <v>1782.911</v>
      </c>
      <c r="O47" s="31">
        <f t="shared" si="3"/>
        <v>9</v>
      </c>
      <c r="P47" s="31"/>
      <c r="Q47" s="36">
        <f t="shared" si="4"/>
        <v>993.0340177133655</v>
      </c>
      <c r="R47" s="34">
        <v>1782911</v>
      </c>
    </row>
    <row r="48" spans="1:18" ht="7.5" customHeight="1">
      <c r="A48" s="25">
        <v>41</v>
      </c>
      <c r="B48" s="22" t="s">
        <v>42</v>
      </c>
      <c r="C48" s="31"/>
      <c r="D48" s="68">
        <v>24.951159276051456</v>
      </c>
      <c r="E48" s="68">
        <v>60.76864582522734</v>
      </c>
      <c r="F48" s="68">
        <v>10.2102028306459</v>
      </c>
      <c r="G48" s="68">
        <v>3.7542168214142855</v>
      </c>
      <c r="H48" s="23">
        <v>41</v>
      </c>
      <c r="I48" s="24"/>
      <c r="J48" s="31">
        <v>2439</v>
      </c>
      <c r="K48" s="31">
        <f t="shared" si="0"/>
        <v>42</v>
      </c>
      <c r="L48" s="35">
        <v>884316</v>
      </c>
      <c r="M48" s="31">
        <f t="shared" si="1"/>
        <v>41</v>
      </c>
      <c r="N48" s="5">
        <f t="shared" si="2"/>
        <v>267.862</v>
      </c>
      <c r="O48" s="31">
        <f t="shared" si="3"/>
        <v>44</v>
      </c>
      <c r="P48" s="31"/>
      <c r="Q48" s="36">
        <f t="shared" si="4"/>
        <v>362.57318573185734</v>
      </c>
      <c r="R48" s="34">
        <v>267862</v>
      </c>
    </row>
    <row r="49" spans="1:18" ht="7.5" customHeight="1">
      <c r="A49" s="25">
        <v>42</v>
      </c>
      <c r="B49" s="22" t="s">
        <v>43</v>
      </c>
      <c r="C49" s="31"/>
      <c r="D49" s="68">
        <v>24.700388114380193</v>
      </c>
      <c r="E49" s="68">
        <v>60.55998799273592</v>
      </c>
      <c r="F49" s="68">
        <v>10.33159065602253</v>
      </c>
      <c r="G49" s="68">
        <v>4.170952636529587</v>
      </c>
      <c r="H49" s="23">
        <v>42</v>
      </c>
      <c r="I49" s="24"/>
      <c r="J49" s="31">
        <v>4091</v>
      </c>
      <c r="K49" s="31">
        <f t="shared" si="0"/>
        <v>37</v>
      </c>
      <c r="L49" s="35">
        <v>1544934</v>
      </c>
      <c r="M49" s="31">
        <f t="shared" si="1"/>
        <v>26</v>
      </c>
      <c r="N49" s="5">
        <f t="shared" si="2"/>
        <v>529.872</v>
      </c>
      <c r="O49" s="31">
        <f t="shared" si="3"/>
        <v>27</v>
      </c>
      <c r="P49" s="31"/>
      <c r="Q49" s="36">
        <f t="shared" si="4"/>
        <v>377.64214128574923</v>
      </c>
      <c r="R49" s="34">
        <v>529872</v>
      </c>
    </row>
    <row r="50" spans="1:18" ht="7.5" customHeight="1">
      <c r="A50" s="25">
        <v>43</v>
      </c>
      <c r="B50" s="22" t="s">
        <v>44</v>
      </c>
      <c r="C50" s="31"/>
      <c r="D50" s="68">
        <v>24.96849937253553</v>
      </c>
      <c r="E50" s="68">
        <v>60.74219173020939</v>
      </c>
      <c r="F50" s="68">
        <v>9.651868697485682</v>
      </c>
      <c r="G50" s="68">
        <v>3.936081436606978</v>
      </c>
      <c r="H50" s="23">
        <v>43</v>
      </c>
      <c r="I50" s="24"/>
      <c r="J50" s="31">
        <v>7402</v>
      </c>
      <c r="K50" s="31">
        <f t="shared" si="0"/>
        <v>15</v>
      </c>
      <c r="L50" s="35">
        <v>1859793</v>
      </c>
      <c r="M50" s="31">
        <f t="shared" si="1"/>
        <v>22</v>
      </c>
      <c r="N50" s="5">
        <f t="shared" si="2"/>
        <v>618.211</v>
      </c>
      <c r="O50" s="31">
        <f t="shared" si="3"/>
        <v>23</v>
      </c>
      <c r="P50" s="31"/>
      <c r="Q50" s="36">
        <f t="shared" si="4"/>
        <v>251.25547149419077</v>
      </c>
      <c r="R50" s="34">
        <v>618211</v>
      </c>
    </row>
    <row r="51" spans="1:18" ht="7.5" customHeight="1">
      <c r="A51" s="25">
        <v>44</v>
      </c>
      <c r="B51" s="22" t="s">
        <v>45</v>
      </c>
      <c r="C51" s="31"/>
      <c r="D51" s="68">
        <v>23.40460096279549</v>
      </c>
      <c r="E51" s="68">
        <v>61.67351081991418</v>
      </c>
      <c r="F51" s="68">
        <v>10.226529937402914</v>
      </c>
      <c r="G51" s="68">
        <v>4.132830403420538</v>
      </c>
      <c r="H51" s="23">
        <v>44</v>
      </c>
      <c r="I51" s="24"/>
      <c r="J51" s="31">
        <v>6337</v>
      </c>
      <c r="K51" s="31">
        <f t="shared" si="0"/>
        <v>22</v>
      </c>
      <c r="L51" s="35">
        <v>1231306</v>
      </c>
      <c r="M51" s="31">
        <f t="shared" si="1"/>
        <v>34</v>
      </c>
      <c r="N51" s="5">
        <f t="shared" si="2"/>
        <v>435.04</v>
      </c>
      <c r="O51" s="31">
        <f t="shared" si="3"/>
        <v>31</v>
      </c>
      <c r="P51" s="31"/>
      <c r="Q51" s="36">
        <f t="shared" si="4"/>
        <v>194.30424491084108</v>
      </c>
      <c r="R51" s="34">
        <v>435040</v>
      </c>
    </row>
    <row r="52" spans="1:18" ht="7.5" customHeight="1">
      <c r="A52" s="25">
        <v>45</v>
      </c>
      <c r="B52" s="22" t="s">
        <v>46</v>
      </c>
      <c r="C52" s="31"/>
      <c r="D52" s="68">
        <v>23.625700627701328</v>
      </c>
      <c r="E52" s="68">
        <v>61.67865560934883</v>
      </c>
      <c r="F52" s="68">
        <v>9.840707423980941</v>
      </c>
      <c r="G52" s="68">
        <v>4.562518136139407</v>
      </c>
      <c r="H52" s="23">
        <v>45</v>
      </c>
      <c r="I52" s="24"/>
      <c r="J52" s="31">
        <v>7734</v>
      </c>
      <c r="K52" s="31">
        <f t="shared" si="0"/>
        <v>14</v>
      </c>
      <c r="L52" s="35">
        <v>1175819</v>
      </c>
      <c r="M52" s="31">
        <f t="shared" si="1"/>
        <v>37</v>
      </c>
      <c r="N52" s="5">
        <f t="shared" si="2"/>
        <v>421.222</v>
      </c>
      <c r="O52" s="31">
        <f t="shared" si="3"/>
        <v>32</v>
      </c>
      <c r="P52" s="31"/>
      <c r="Q52" s="36">
        <f t="shared" si="4"/>
        <v>152.0324540987846</v>
      </c>
      <c r="R52" s="34">
        <v>421222</v>
      </c>
    </row>
    <row r="53" spans="1:18" ht="7.5" customHeight="1">
      <c r="A53" s="25">
        <v>46</v>
      </c>
      <c r="B53" s="22" t="s">
        <v>47</v>
      </c>
      <c r="C53" s="31"/>
      <c r="D53" s="68">
        <v>24.963047639302424</v>
      </c>
      <c r="E53" s="68">
        <v>59.90516003828158</v>
      </c>
      <c r="F53" s="68">
        <v>10.886590812420247</v>
      </c>
      <c r="G53" s="68">
        <v>4.118925457252233</v>
      </c>
      <c r="H53" s="23">
        <v>46</v>
      </c>
      <c r="I53" s="24"/>
      <c r="J53" s="31">
        <v>9186</v>
      </c>
      <c r="K53" s="31">
        <f t="shared" si="0"/>
        <v>10</v>
      </c>
      <c r="L53" s="35">
        <v>1794224</v>
      </c>
      <c r="M53" s="31">
        <f t="shared" si="1"/>
        <v>24</v>
      </c>
      <c r="N53" s="5">
        <f t="shared" si="2"/>
        <v>688.646</v>
      </c>
      <c r="O53" s="31">
        <f t="shared" si="3"/>
        <v>17</v>
      </c>
      <c r="P53" s="31"/>
      <c r="Q53" s="36">
        <f t="shared" si="4"/>
        <v>195.32157631177878</v>
      </c>
      <c r="R53" s="34">
        <v>688646</v>
      </c>
    </row>
    <row r="54" spans="1:18" ht="7.5" customHeight="1">
      <c r="A54" s="25">
        <v>47</v>
      </c>
      <c r="B54" s="22" t="s">
        <v>48</v>
      </c>
      <c r="C54" s="31"/>
      <c r="D54" s="68">
        <v>32.099718206826424</v>
      </c>
      <c r="E54" s="68">
        <v>54.52683546170323</v>
      </c>
      <c r="F54" s="68">
        <v>6.755088889803837</v>
      </c>
      <c r="G54" s="68">
        <v>5.543464418704632</v>
      </c>
      <c r="H54" s="23">
        <v>47</v>
      </c>
      <c r="I54" s="24"/>
      <c r="J54" s="31">
        <v>2266</v>
      </c>
      <c r="K54" s="31">
        <f t="shared" si="0"/>
        <v>44</v>
      </c>
      <c r="L54" s="35">
        <v>1273440</v>
      </c>
      <c r="M54" s="31">
        <f t="shared" si="1"/>
        <v>32</v>
      </c>
      <c r="N54" s="5">
        <f t="shared" si="2"/>
        <v>404.253</v>
      </c>
      <c r="O54" s="31">
        <f t="shared" si="3"/>
        <v>33</v>
      </c>
      <c r="P54" s="31"/>
      <c r="Q54" s="36">
        <f t="shared" si="4"/>
        <v>561.9770520741395</v>
      </c>
      <c r="R54" s="34">
        <v>404253</v>
      </c>
    </row>
    <row r="55" spans="2:8" ht="5.25" customHeight="1">
      <c r="B55" s="22"/>
      <c r="C55" s="31"/>
      <c r="H55" s="11"/>
    </row>
    <row r="56" spans="1:9" s="2" customFormat="1" ht="7.5" customHeight="1">
      <c r="A56" s="74" t="s">
        <v>49</v>
      </c>
      <c r="B56" s="74"/>
      <c r="C56" s="48"/>
      <c r="D56" s="29">
        <f>RANK(D23,D8:D54)</f>
        <v>44</v>
      </c>
      <c r="E56" s="29">
        <f>RANK(E23,E8:E54)</f>
        <v>5</v>
      </c>
      <c r="F56" s="30">
        <f>RANK(F23,F8:F54)</f>
        <v>11</v>
      </c>
      <c r="G56" s="30">
        <f>RANK(G23,G8:G54)</f>
        <v>38</v>
      </c>
      <c r="H56" s="50" t="s">
        <v>50</v>
      </c>
      <c r="I56" s="18"/>
    </row>
    <row r="57" spans="1:9" s="2" customFormat="1" ht="0.75" customHeight="1">
      <c r="A57" s="40"/>
      <c r="B57" s="40"/>
      <c r="D57" s="41"/>
      <c r="E57" s="41"/>
      <c r="F57" s="42"/>
      <c r="G57" s="42"/>
      <c r="H57" s="17"/>
      <c r="I57" s="18"/>
    </row>
    <row r="58" spans="1:16" s="53" customFormat="1" ht="8.25" customHeight="1">
      <c r="A58" s="75" t="s">
        <v>51</v>
      </c>
      <c r="B58" s="76"/>
      <c r="C58" s="67"/>
      <c r="D58" s="73" t="s">
        <v>65</v>
      </c>
      <c r="E58" s="73"/>
      <c r="F58" s="73"/>
      <c r="G58" s="81"/>
      <c r="H58" s="51" t="s">
        <v>51</v>
      </c>
      <c r="I58" s="52"/>
      <c r="N58" s="54"/>
      <c r="O58" s="54"/>
      <c r="P58" s="54"/>
    </row>
    <row r="59" spans="1:8" ht="1.5" customHeight="1">
      <c r="A59" s="8"/>
      <c r="C59" s="31"/>
      <c r="D59" s="10"/>
      <c r="E59" s="8"/>
      <c r="F59" s="20"/>
      <c r="G59" s="20"/>
      <c r="H59" s="11"/>
    </row>
    <row r="60" spans="1:8" ht="6.75" customHeight="1">
      <c r="A60" s="71" t="s">
        <v>54</v>
      </c>
      <c r="B60" s="72"/>
      <c r="C60" s="31"/>
      <c r="D60" s="63" t="s">
        <v>63</v>
      </c>
      <c r="E60" s="62"/>
      <c r="F60" s="64"/>
      <c r="G60" s="57"/>
      <c r="H60" s="82" t="s">
        <v>54</v>
      </c>
    </row>
    <row r="61" spans="1:8" ht="6.75" customHeight="1">
      <c r="A61" s="72"/>
      <c r="B61" s="72"/>
      <c r="C61" s="31"/>
      <c r="D61" s="63"/>
      <c r="E61" s="62"/>
      <c r="F61" s="65"/>
      <c r="G61" s="57"/>
      <c r="H61" s="83"/>
    </row>
    <row r="62" spans="3:8" ht="6.75" customHeight="1">
      <c r="C62" s="31"/>
      <c r="D62" s="11"/>
      <c r="E62" s="62"/>
      <c r="F62" s="64"/>
      <c r="G62" s="57"/>
      <c r="H62" s="11"/>
    </row>
    <row r="63" spans="3:8" ht="6.75" customHeight="1">
      <c r="C63" s="31"/>
      <c r="D63" s="55"/>
      <c r="E63" s="56"/>
      <c r="F63" s="57"/>
      <c r="G63" s="57"/>
      <c r="H63" s="11"/>
    </row>
    <row r="64" spans="1:8" ht="6.75" customHeight="1">
      <c r="A64" s="8"/>
      <c r="C64" s="32"/>
      <c r="D64" s="55"/>
      <c r="E64" s="56"/>
      <c r="F64" s="57"/>
      <c r="G64" s="57"/>
      <c r="H64" s="11"/>
    </row>
    <row r="65" spans="1:9" ht="6.75" customHeight="1">
      <c r="A65" s="12"/>
      <c r="B65" s="44"/>
      <c r="C65" s="47"/>
      <c r="D65" s="58"/>
      <c r="E65" s="59"/>
      <c r="F65" s="60"/>
      <c r="G65" s="61"/>
      <c r="H65" s="13"/>
      <c r="I65" s="8"/>
    </row>
    <row r="66" spans="3:9" ht="12">
      <c r="C66" s="31"/>
      <c r="I66" s="8"/>
    </row>
  </sheetData>
  <mergeCells count="12">
    <mergeCell ref="A60:B61"/>
    <mergeCell ref="A3:B3"/>
    <mergeCell ref="A6:B6"/>
    <mergeCell ref="A56:B56"/>
    <mergeCell ref="A58:B58"/>
    <mergeCell ref="D58:G58"/>
    <mergeCell ref="H60:H61"/>
    <mergeCell ref="D2:G2"/>
    <mergeCell ref="D3:D4"/>
    <mergeCell ref="E3:E4"/>
    <mergeCell ref="F3:F4"/>
    <mergeCell ref="G3:G4"/>
  </mergeCells>
  <printOptions/>
  <pageMargins left="5.511811023622047" right="0.1968503937007874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2004-01-22T06:04:49Z</cp:lastPrinted>
  <dcterms:modified xsi:type="dcterms:W3CDTF">2004-03-05T04:43:23Z</dcterms:modified>
  <cp:category/>
  <cp:version/>
  <cp:contentType/>
  <cp:contentStatus/>
</cp:coreProperties>
</file>