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26" activeTab="0"/>
  </bookViews>
  <sheets>
    <sheet name="p198" sheetId="1" r:id="rId1"/>
  </sheets>
  <definedNames>
    <definedName name="_xlnm.Print_Area" localSheetId="0">'p198'!$A$1:$H$65</definedName>
  </definedNames>
  <calcPr fullCalcOnLoad="1"/>
</workbook>
</file>

<file path=xl/sharedStrings.xml><?xml version="1.0" encoding="utf-8"?>
<sst xmlns="http://schemas.openxmlformats.org/spreadsheetml/2006/main" count="71" uniqueCount="69">
  <si>
    <t>人口</t>
  </si>
  <si>
    <t>面積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</si>
  <si>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</si>
  <si>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</si>
  <si>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</si>
  <si>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</si>
  <si>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</si>
  <si>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</si>
  <si>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</si>
  <si>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</si>
  <si>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</si>
  <si>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</si>
  <si>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</si>
  <si>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</si>
  <si>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</si>
  <si>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</si>
  <si>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</si>
  <si>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</si>
  <si>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</si>
  <si>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</si>
  <si>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</si>
  <si>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</si>
  <si>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</si>
  <si>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</si>
  <si>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</si>
  <si>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</si>
  <si>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</si>
  <si>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</si>
  <si>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</si>
  <si>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</si>
  <si>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</si>
  <si>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</si>
  <si>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</si>
  <si>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</si>
  <si>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</si>
  <si>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</si>
  <si>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</si>
  <si>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</si>
  <si>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</si>
  <si>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</si>
  <si>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</si>
  <si>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</si>
  <si>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</si>
  <si>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</si>
  <si>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</si>
  <si>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</si>
  <si>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</si>
  <si>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</si>
  <si>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</si>
  <si>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</si>
  <si>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</si>
  <si>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(1k㎡当たり)</t>
  </si>
  <si>
    <t>人</t>
  </si>
  <si>
    <t>k㎡</t>
  </si>
  <si>
    <t>％</t>
  </si>
  <si>
    <t>世帯</t>
  </si>
  <si>
    <t>密度</t>
  </si>
  <si>
    <t>備考</t>
  </si>
  <si>
    <t>全域に占める割合</t>
  </si>
  <si>
    <t>人    口</t>
  </si>
  <si>
    <t>人    口</t>
  </si>
  <si>
    <t>面     積</t>
  </si>
  <si>
    <t>人 口 密 度</t>
  </si>
  <si>
    <t xml:space="preserve">面    積 </t>
  </si>
  <si>
    <t>都 道 府 県 別</t>
  </si>
  <si>
    <t>全  　　国</t>
  </si>
  <si>
    <t>資料：総務省統計局｢国勢調査｣</t>
  </si>
  <si>
    <r>
      <t xml:space="preserve">１１  人  口  集  中  地  区     </t>
    </r>
    <r>
      <rPr>
        <sz val="7"/>
        <rFont val="ＭＳ 明朝"/>
        <family val="1"/>
      </rPr>
      <t>（ 平 12.10. 1)</t>
    </r>
  </si>
  <si>
    <t>富山県統計調査課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</si>
</sst>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38" fontId="5" fillId="0" borderId="0" xfId="17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179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17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180" fontId="6" fillId="0" borderId="2" xfId="0" applyNumberFormat="1" applyFont="1" applyBorder="1" applyAlignment="1">
      <alignment/>
    </xf>
    <xf numFmtId="183" fontId="6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17" applyFont="1" applyAlignment="1">
      <alignment/>
    </xf>
    <xf numFmtId="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79" fontId="6" fillId="0" borderId="5" xfId="0" applyNumberFormat="1" applyFont="1" applyBorder="1" applyAlignment="1">
      <alignment horizontal="center"/>
    </xf>
    <xf numFmtId="180" fontId="6" fillId="0" borderId="5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183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183" fontId="6" fillId="0" borderId="2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vertical="center"/>
    </xf>
    <xf numFmtId="191" fontId="7" fillId="0" borderId="3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right"/>
    </xf>
    <xf numFmtId="193" fontId="7" fillId="0" borderId="0" xfId="0" applyNumberFormat="1" applyFont="1" applyBorder="1" applyAlignment="1">
      <alignment horizontal="right"/>
    </xf>
    <xf numFmtId="191" fontId="6" fillId="0" borderId="3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93" fontId="6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83" fontId="7" fillId="0" borderId="2" xfId="0" applyNumberFormat="1" applyFont="1" applyBorder="1" applyAlignment="1">
      <alignment horizontal="right"/>
    </xf>
    <xf numFmtId="188" fontId="7" fillId="0" borderId="2" xfId="0" applyNumberFormat="1" applyFont="1" applyBorder="1" applyAlignment="1">
      <alignment horizontal="right"/>
    </xf>
    <xf numFmtId="216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1" fillId="0" borderId="0" xfId="0" applyFont="1" applyAlignment="1">
      <alignment horizontal="center"/>
    </xf>
    <xf numFmtId="179" fontId="9" fillId="0" borderId="7" xfId="0" applyNumberFormat="1" applyFont="1" applyBorder="1" applyAlignment="1">
      <alignment horizontal="center"/>
    </xf>
    <xf numFmtId="179" fontId="9" fillId="0" borderId="8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50" zoomScaleNormal="150" workbookViewId="0" topLeftCell="A1">
      <pane xSplit="3" ySplit="7" topLeftCell="D8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T22" sqref="T22"/>
    </sheetView>
  </sheetViews>
  <sheetFormatPr defaultColWidth="9.00390625" defaultRowHeight="12.75"/>
  <cols>
    <col min="1" max="1" width="2.75390625" style="6" customWidth="1"/>
    <col min="2" max="2" width="8.00390625" style="49" customWidth="1"/>
    <col min="3" max="3" width="0.37109375" style="0" customWidth="1"/>
    <col min="4" max="4" width="12.25390625" style="6" customWidth="1"/>
    <col min="5" max="5" width="10.25390625" style="6" customWidth="1"/>
    <col min="6" max="6" width="9.00390625" style="7" customWidth="1"/>
    <col min="7" max="7" width="8.875" style="8" customWidth="1"/>
    <col min="8" max="8" width="10.75390625" style="9" customWidth="1"/>
    <col min="9" max="9" width="4.75390625" style="6" customWidth="1"/>
    <col min="10" max="11" width="10.00390625" style="33" hidden="1" customWidth="1"/>
    <col min="12" max="13" width="10.625" style="33" hidden="1" customWidth="1"/>
    <col min="14" max="16" width="11.25390625" style="0" hidden="1" customWidth="1"/>
    <col min="17" max="17" width="12.25390625" style="33" hidden="1" customWidth="1"/>
    <col min="18" max="18" width="11.25390625" style="33" hidden="1" customWidth="1"/>
    <col min="19" max="16384" width="9.125" style="33" customWidth="1"/>
  </cols>
  <sheetData>
    <row r="1" spans="1:3" ht="6.75" customHeight="1">
      <c r="A1" s="10"/>
      <c r="C1" s="53"/>
    </row>
    <row r="2" spans="1:11" ht="10.5" customHeight="1">
      <c r="A2" s="11"/>
      <c r="B2" s="51"/>
      <c r="C2" s="33"/>
      <c r="D2" s="86" t="s">
        <v>67</v>
      </c>
      <c r="E2" s="87"/>
      <c r="F2" s="87"/>
      <c r="G2" s="87"/>
      <c r="H2" s="87"/>
      <c r="J2" s="34"/>
      <c r="K2" s="34"/>
    </row>
    <row r="3" spans="1:17" ht="10.5" customHeight="1">
      <c r="A3" s="83" t="s">
        <v>64</v>
      </c>
      <c r="B3" s="83"/>
      <c r="C3" s="33"/>
      <c r="D3" s="88" t="s">
        <v>60</v>
      </c>
      <c r="E3" s="88" t="s">
        <v>61</v>
      </c>
      <c r="F3" s="84" t="s">
        <v>58</v>
      </c>
      <c r="G3" s="85"/>
      <c r="H3" s="56" t="s">
        <v>62</v>
      </c>
      <c r="J3" s="34"/>
      <c r="K3" s="34"/>
      <c r="Q3" s="33">
        <f>L8/83451.59</f>
        <v>68.21105505599115</v>
      </c>
    </row>
    <row r="4" spans="1:17" ht="10.5" customHeight="1">
      <c r="A4" s="14"/>
      <c r="B4" s="52"/>
      <c r="C4" s="53"/>
      <c r="D4" s="89"/>
      <c r="E4" s="89"/>
      <c r="F4" s="40" t="s">
        <v>59</v>
      </c>
      <c r="G4" s="41" t="s">
        <v>63</v>
      </c>
      <c r="H4" s="55" t="s">
        <v>51</v>
      </c>
      <c r="J4" s="34"/>
      <c r="K4" s="34"/>
      <c r="Q4" s="33">
        <v>94</v>
      </c>
    </row>
    <row r="5" spans="2:17" ht="9" customHeight="1">
      <c r="B5" s="26"/>
      <c r="C5" s="33"/>
      <c r="D5" s="16" t="s">
        <v>52</v>
      </c>
      <c r="E5" s="17" t="s">
        <v>53</v>
      </c>
      <c r="F5" s="18" t="s">
        <v>54</v>
      </c>
      <c r="G5" s="19" t="s">
        <v>54</v>
      </c>
      <c r="H5" s="20" t="s">
        <v>52</v>
      </c>
      <c r="I5" s="17"/>
      <c r="J5" s="33" t="s">
        <v>1</v>
      </c>
      <c r="L5" s="33" t="s">
        <v>0</v>
      </c>
      <c r="M5" s="35"/>
      <c r="N5" s="33" t="s">
        <v>55</v>
      </c>
      <c r="Q5" s="33" t="s">
        <v>56</v>
      </c>
    </row>
    <row r="6" spans="1:18" s="2" customFormat="1" ht="7.5" customHeight="1">
      <c r="A6" s="73" t="s">
        <v>65</v>
      </c>
      <c r="B6" s="73"/>
      <c r="D6" s="59">
        <v>82809682</v>
      </c>
      <c r="E6" s="60">
        <v>12457.37</v>
      </c>
      <c r="F6" s="18">
        <v>65.2</v>
      </c>
      <c r="G6" s="62">
        <v>3.3</v>
      </c>
      <c r="H6" s="63">
        <v>6647.4</v>
      </c>
      <c r="I6" s="22"/>
      <c r="J6" s="1">
        <v>377829.41</v>
      </c>
      <c r="K6" s="1"/>
      <c r="L6" s="5">
        <f>SUM(L8:L54)</f>
        <v>125570246</v>
      </c>
      <c r="N6" s="5">
        <f>R6/1000</f>
        <v>44107.856</v>
      </c>
      <c r="O6" s="5"/>
      <c r="P6" s="5"/>
      <c r="Q6" s="3">
        <f>L6/J6</f>
        <v>332.34640469094245</v>
      </c>
      <c r="R6" s="4">
        <v>44107856</v>
      </c>
    </row>
    <row r="7" spans="2:17" ht="6" customHeight="1">
      <c r="B7" s="23"/>
      <c r="C7" s="57"/>
      <c r="D7" s="64"/>
      <c r="E7" s="65"/>
      <c r="F7" s="18"/>
      <c r="G7" s="66"/>
      <c r="H7" s="67"/>
      <c r="L7" s="37"/>
      <c r="N7" s="5"/>
      <c r="O7" s="5"/>
      <c r="P7" s="5"/>
      <c r="Q7" s="38"/>
    </row>
    <row r="8" spans="1:18" ht="7.5" customHeight="1">
      <c r="A8" s="25">
        <v>1</v>
      </c>
      <c r="B8" s="26" t="s">
        <v>2</v>
      </c>
      <c r="C8" s="33"/>
      <c r="D8" s="64">
        <v>4129205</v>
      </c>
      <c r="E8" s="65">
        <v>798.6</v>
      </c>
      <c r="F8" s="18">
        <v>72.7</v>
      </c>
      <c r="G8" s="66">
        <v>1</v>
      </c>
      <c r="H8" s="67">
        <v>5170.6</v>
      </c>
      <c r="I8" s="27"/>
      <c r="J8" s="33">
        <v>83452</v>
      </c>
      <c r="K8" s="33">
        <f aca="true" t="shared" si="0" ref="K8:K54">RANK(J8,J$8:J$54)</f>
        <v>1</v>
      </c>
      <c r="L8" s="37">
        <v>5692321</v>
      </c>
      <c r="M8" s="33">
        <f aca="true" t="shared" si="1" ref="M8:M54">RANK(L8,L$8:L$54)</f>
        <v>7</v>
      </c>
      <c r="N8" s="5">
        <f aca="true" t="shared" si="2" ref="N8:N54">R8/1000</f>
        <v>2187</v>
      </c>
      <c r="O8" s="33">
        <f aca="true" t="shared" si="3" ref="O8:O54">RANK(N8,N$8:N$54)</f>
        <v>6</v>
      </c>
      <c r="P8" s="33"/>
      <c r="Q8" s="38">
        <f aca="true" t="shared" si="4" ref="Q8:Q54">L8/J8</f>
        <v>68.21071993481283</v>
      </c>
      <c r="R8" s="36">
        <v>2187000</v>
      </c>
    </row>
    <row r="9" spans="1:18" ht="7.5" customHeight="1">
      <c r="A9" s="28">
        <v>2</v>
      </c>
      <c r="B9" s="26" t="s">
        <v>3</v>
      </c>
      <c r="C9" s="33"/>
      <c r="D9" s="64">
        <v>665330</v>
      </c>
      <c r="E9" s="65">
        <v>156.1</v>
      </c>
      <c r="F9" s="18">
        <v>45.1</v>
      </c>
      <c r="G9" s="66">
        <v>1.6</v>
      </c>
      <c r="H9" s="67">
        <v>4262.2</v>
      </c>
      <c r="I9" s="27"/>
      <c r="J9" s="33">
        <v>9606</v>
      </c>
      <c r="K9" s="33">
        <f t="shared" si="0"/>
        <v>8</v>
      </c>
      <c r="L9" s="37">
        <v>1481663</v>
      </c>
      <c r="M9" s="33">
        <f t="shared" si="1"/>
        <v>28</v>
      </c>
      <c r="N9" s="5">
        <f t="shared" si="2"/>
        <v>482.731</v>
      </c>
      <c r="O9" s="33">
        <f t="shared" si="3"/>
        <v>28</v>
      </c>
      <c r="P9" s="33"/>
      <c r="Q9" s="38">
        <f t="shared" si="4"/>
        <v>154.24349364980222</v>
      </c>
      <c r="R9" s="36">
        <v>482731</v>
      </c>
    </row>
    <row r="10" spans="1:18" ht="7.5" customHeight="1">
      <c r="A10" s="28">
        <v>3</v>
      </c>
      <c r="B10" s="26" t="s">
        <v>4</v>
      </c>
      <c r="C10" s="33"/>
      <c r="D10" s="64">
        <v>417160</v>
      </c>
      <c r="E10" s="65">
        <v>85.66</v>
      </c>
      <c r="F10" s="18">
        <v>29.5</v>
      </c>
      <c r="G10" s="66">
        <v>0.6</v>
      </c>
      <c r="H10" s="67">
        <v>4870</v>
      </c>
      <c r="I10" s="27"/>
      <c r="J10" s="33">
        <v>15278</v>
      </c>
      <c r="K10" s="33">
        <f t="shared" si="0"/>
        <v>2</v>
      </c>
      <c r="L10" s="37">
        <v>1419505</v>
      </c>
      <c r="M10" s="33">
        <f t="shared" si="1"/>
        <v>30</v>
      </c>
      <c r="N10" s="5">
        <f t="shared" si="2"/>
        <v>453.722</v>
      </c>
      <c r="O10" s="33">
        <f t="shared" si="3"/>
        <v>30</v>
      </c>
      <c r="P10" s="33"/>
      <c r="Q10" s="38">
        <f t="shared" si="4"/>
        <v>92.91170310250033</v>
      </c>
      <c r="R10" s="36">
        <v>453722</v>
      </c>
    </row>
    <row r="11" spans="1:18" ht="7.5" customHeight="1">
      <c r="A11" s="28">
        <v>4</v>
      </c>
      <c r="B11" s="26" t="s">
        <v>5</v>
      </c>
      <c r="C11" s="33"/>
      <c r="D11" s="64">
        <v>1353929</v>
      </c>
      <c r="E11" s="65">
        <v>231.45</v>
      </c>
      <c r="F11" s="18">
        <v>57.2</v>
      </c>
      <c r="G11" s="66">
        <v>3.2</v>
      </c>
      <c r="H11" s="67">
        <v>5849.8</v>
      </c>
      <c r="I11" s="27"/>
      <c r="J11" s="33">
        <v>7285</v>
      </c>
      <c r="K11" s="33">
        <f t="shared" si="0"/>
        <v>16</v>
      </c>
      <c r="L11" s="37">
        <v>2328739</v>
      </c>
      <c r="M11" s="33">
        <f t="shared" si="1"/>
        <v>15</v>
      </c>
      <c r="N11" s="5">
        <f t="shared" si="2"/>
        <v>776.944</v>
      </c>
      <c r="O11" s="33">
        <f t="shared" si="3"/>
        <v>14</v>
      </c>
      <c r="P11" s="33"/>
      <c r="Q11" s="38">
        <f t="shared" si="4"/>
        <v>319.6621825669183</v>
      </c>
      <c r="R11" s="36">
        <v>776944</v>
      </c>
    </row>
    <row r="12" spans="1:18" ht="7.5" customHeight="1">
      <c r="A12" s="28">
        <v>5</v>
      </c>
      <c r="B12" s="26" t="s">
        <v>6</v>
      </c>
      <c r="C12" s="33"/>
      <c r="D12" s="64">
        <v>398104</v>
      </c>
      <c r="E12" s="65">
        <v>86.69</v>
      </c>
      <c r="F12" s="18">
        <v>33.5</v>
      </c>
      <c r="G12" s="66">
        <v>0.7</v>
      </c>
      <c r="H12" s="67">
        <v>4592.3</v>
      </c>
      <c r="I12" s="27"/>
      <c r="J12" s="33">
        <v>11612</v>
      </c>
      <c r="K12" s="33">
        <f t="shared" si="0"/>
        <v>6</v>
      </c>
      <c r="L12" s="37">
        <v>1213667</v>
      </c>
      <c r="M12" s="33">
        <f t="shared" si="1"/>
        <v>35</v>
      </c>
      <c r="N12" s="5">
        <f t="shared" si="2"/>
        <v>374.821</v>
      </c>
      <c r="O12" s="33">
        <f t="shared" si="3"/>
        <v>36</v>
      </c>
      <c r="P12" s="33"/>
      <c r="Q12" s="38">
        <f t="shared" si="4"/>
        <v>104.5183430933517</v>
      </c>
      <c r="R12" s="36">
        <v>374821</v>
      </c>
    </row>
    <row r="13" spans="1:18" ht="7.5" customHeight="1">
      <c r="A13" s="28">
        <v>6</v>
      </c>
      <c r="B13" s="26" t="s">
        <v>7</v>
      </c>
      <c r="C13" s="33"/>
      <c r="D13" s="64">
        <v>515184</v>
      </c>
      <c r="E13" s="65">
        <v>112.91</v>
      </c>
      <c r="F13" s="18">
        <v>41.4</v>
      </c>
      <c r="G13" s="66">
        <v>1.2</v>
      </c>
      <c r="H13" s="67">
        <v>4562.8</v>
      </c>
      <c r="I13" s="27"/>
      <c r="J13" s="33">
        <v>9323</v>
      </c>
      <c r="K13" s="33">
        <f t="shared" si="0"/>
        <v>9</v>
      </c>
      <c r="L13" s="37">
        <v>1256958</v>
      </c>
      <c r="M13" s="33">
        <f t="shared" si="1"/>
        <v>33</v>
      </c>
      <c r="N13" s="5">
        <f t="shared" si="2"/>
        <v>360.178</v>
      </c>
      <c r="O13" s="33">
        <f t="shared" si="3"/>
        <v>38</v>
      </c>
      <c r="P13" s="33"/>
      <c r="Q13" s="38">
        <f t="shared" si="4"/>
        <v>134.8233401265687</v>
      </c>
      <c r="R13" s="36">
        <v>360178</v>
      </c>
    </row>
    <row r="14" spans="1:18" ht="7.5" customHeight="1">
      <c r="A14" s="28">
        <v>7</v>
      </c>
      <c r="B14" s="26" t="s">
        <v>8</v>
      </c>
      <c r="C14" s="33"/>
      <c r="D14" s="64">
        <v>800103</v>
      </c>
      <c r="E14" s="65">
        <v>175.64</v>
      </c>
      <c r="F14" s="18">
        <v>37.6</v>
      </c>
      <c r="G14" s="66">
        <v>1.3</v>
      </c>
      <c r="H14" s="67">
        <v>4555.4</v>
      </c>
      <c r="I14" s="27"/>
      <c r="J14" s="33">
        <v>13782</v>
      </c>
      <c r="K14" s="33">
        <f t="shared" si="0"/>
        <v>3</v>
      </c>
      <c r="L14" s="37">
        <v>2133592</v>
      </c>
      <c r="M14" s="33">
        <f t="shared" si="1"/>
        <v>17</v>
      </c>
      <c r="N14" s="5">
        <f t="shared" si="2"/>
        <v>653.814</v>
      </c>
      <c r="O14" s="33">
        <f t="shared" si="3"/>
        <v>19</v>
      </c>
      <c r="P14" s="33"/>
      <c r="Q14" s="38">
        <f t="shared" si="4"/>
        <v>154.81004208387753</v>
      </c>
      <c r="R14" s="36">
        <v>653814</v>
      </c>
    </row>
    <row r="15" spans="1:18" ht="7.5" customHeight="1">
      <c r="A15" s="28">
        <v>8</v>
      </c>
      <c r="B15" s="26" t="s">
        <v>9</v>
      </c>
      <c r="C15" s="33"/>
      <c r="D15" s="64">
        <v>1067726</v>
      </c>
      <c r="E15" s="65">
        <v>231.47</v>
      </c>
      <c r="F15" s="18">
        <v>35.8</v>
      </c>
      <c r="G15" s="66">
        <v>3.8</v>
      </c>
      <c r="H15" s="67">
        <v>4612.8</v>
      </c>
      <c r="I15" s="27"/>
      <c r="J15" s="33">
        <v>6094</v>
      </c>
      <c r="K15" s="33">
        <f t="shared" si="0"/>
        <v>24</v>
      </c>
      <c r="L15" s="37">
        <v>2955530</v>
      </c>
      <c r="M15" s="33">
        <f t="shared" si="1"/>
        <v>11</v>
      </c>
      <c r="N15" s="5">
        <f t="shared" si="2"/>
        <v>922.745</v>
      </c>
      <c r="O15" s="33">
        <f t="shared" si="3"/>
        <v>13</v>
      </c>
      <c r="P15" s="33"/>
      <c r="Q15" s="38">
        <f t="shared" si="4"/>
        <v>484.99015425008207</v>
      </c>
      <c r="R15" s="36">
        <v>922745</v>
      </c>
    </row>
    <row r="16" spans="1:18" ht="7.5" customHeight="1">
      <c r="A16" s="28">
        <v>9</v>
      </c>
      <c r="B16" s="26" t="s">
        <v>10</v>
      </c>
      <c r="C16" s="33"/>
      <c r="D16" s="64">
        <v>825047</v>
      </c>
      <c r="E16" s="65">
        <v>178.21</v>
      </c>
      <c r="F16" s="18">
        <v>41.2</v>
      </c>
      <c r="G16" s="66">
        <v>2.8</v>
      </c>
      <c r="H16" s="67">
        <v>4629.6</v>
      </c>
      <c r="I16" s="27"/>
      <c r="J16" s="33">
        <v>6408</v>
      </c>
      <c r="K16" s="33">
        <f t="shared" si="0"/>
        <v>20</v>
      </c>
      <c r="L16" s="37">
        <v>1984390</v>
      </c>
      <c r="M16" s="33">
        <f t="shared" si="1"/>
        <v>20</v>
      </c>
      <c r="N16" s="5">
        <f t="shared" si="2"/>
        <v>625.174</v>
      </c>
      <c r="O16" s="33">
        <f t="shared" si="3"/>
        <v>22</v>
      </c>
      <c r="P16" s="33"/>
      <c r="Q16" s="38">
        <f t="shared" si="4"/>
        <v>309.6738451935081</v>
      </c>
      <c r="R16" s="36">
        <v>625174</v>
      </c>
    </row>
    <row r="17" spans="1:18" ht="7.5" customHeight="1">
      <c r="A17" s="28">
        <v>10</v>
      </c>
      <c r="B17" s="26" t="s">
        <v>11</v>
      </c>
      <c r="C17" s="33"/>
      <c r="D17" s="64">
        <v>801837</v>
      </c>
      <c r="E17" s="65">
        <v>195</v>
      </c>
      <c r="F17" s="18">
        <v>39.6</v>
      </c>
      <c r="G17" s="66">
        <v>3.1</v>
      </c>
      <c r="H17" s="67">
        <v>4112</v>
      </c>
      <c r="I17" s="27"/>
      <c r="J17" s="33">
        <v>6363</v>
      </c>
      <c r="K17" s="33">
        <f t="shared" si="0"/>
        <v>21</v>
      </c>
      <c r="L17" s="37">
        <v>2003540</v>
      </c>
      <c r="M17" s="33">
        <f t="shared" si="1"/>
        <v>19</v>
      </c>
      <c r="N17" s="5">
        <f t="shared" si="2"/>
        <v>650.836</v>
      </c>
      <c r="O17" s="33">
        <f t="shared" si="3"/>
        <v>20</v>
      </c>
      <c r="P17" s="33"/>
      <c r="Q17" s="38">
        <f t="shared" si="4"/>
        <v>314.8734873487349</v>
      </c>
      <c r="R17" s="36">
        <v>650836</v>
      </c>
    </row>
    <row r="18" spans="1:18" ht="7.5" customHeight="1">
      <c r="A18" s="28">
        <v>11</v>
      </c>
      <c r="B18" s="26" t="s">
        <v>12</v>
      </c>
      <c r="C18" s="33"/>
      <c r="D18" s="64">
        <v>5425650</v>
      </c>
      <c r="E18" s="65">
        <v>669.57</v>
      </c>
      <c r="F18" s="18">
        <v>78.2</v>
      </c>
      <c r="G18" s="66">
        <v>17.6</v>
      </c>
      <c r="H18" s="67">
        <v>8103.2</v>
      </c>
      <c r="I18" s="27"/>
      <c r="J18" s="33">
        <v>3797</v>
      </c>
      <c r="K18" s="33">
        <f t="shared" si="0"/>
        <v>39</v>
      </c>
      <c r="L18" s="37">
        <v>6759311</v>
      </c>
      <c r="M18" s="33">
        <f t="shared" si="1"/>
        <v>5</v>
      </c>
      <c r="N18" s="5">
        <f t="shared" si="2"/>
        <v>2289.138</v>
      </c>
      <c r="O18" s="33">
        <f t="shared" si="3"/>
        <v>5</v>
      </c>
      <c r="P18" s="33"/>
      <c r="Q18" s="38">
        <f t="shared" si="4"/>
        <v>1780.1714511456412</v>
      </c>
      <c r="R18" s="36">
        <v>2289138</v>
      </c>
    </row>
    <row r="19" spans="1:18" ht="7.5" customHeight="1">
      <c r="A19" s="28">
        <v>12</v>
      </c>
      <c r="B19" s="26" t="s">
        <v>13</v>
      </c>
      <c r="C19" s="33"/>
      <c r="D19" s="64">
        <v>4197479</v>
      </c>
      <c r="E19" s="65">
        <v>616.05</v>
      </c>
      <c r="F19" s="18">
        <v>70.8</v>
      </c>
      <c r="G19" s="66">
        <v>11.9</v>
      </c>
      <c r="H19" s="67">
        <v>6813.5</v>
      </c>
      <c r="I19" s="27"/>
      <c r="J19" s="33">
        <v>5156</v>
      </c>
      <c r="K19" s="33">
        <f t="shared" si="0"/>
        <v>27</v>
      </c>
      <c r="L19" s="37">
        <v>5797782</v>
      </c>
      <c r="M19" s="33">
        <f t="shared" si="1"/>
        <v>6</v>
      </c>
      <c r="N19" s="5">
        <f t="shared" si="2"/>
        <v>2015.296</v>
      </c>
      <c r="O19" s="33">
        <f t="shared" si="3"/>
        <v>7</v>
      </c>
      <c r="P19" s="33"/>
      <c r="Q19" s="38">
        <f t="shared" si="4"/>
        <v>1124.4728471683475</v>
      </c>
      <c r="R19" s="36">
        <v>2015296</v>
      </c>
    </row>
    <row r="20" spans="1:18" ht="7.5" customHeight="1">
      <c r="A20" s="28">
        <v>13</v>
      </c>
      <c r="B20" s="26" t="s">
        <v>14</v>
      </c>
      <c r="C20" s="33"/>
      <c r="D20" s="64">
        <v>11821158</v>
      </c>
      <c r="E20" s="65">
        <v>1066.94</v>
      </c>
      <c r="F20" s="18">
        <v>98</v>
      </c>
      <c r="G20" s="66">
        <v>48.8</v>
      </c>
      <c r="H20" s="67">
        <v>11079.5</v>
      </c>
      <c r="I20" s="27"/>
      <c r="J20" s="33">
        <v>2186.6</v>
      </c>
      <c r="K20" s="33">
        <f t="shared" si="0"/>
        <v>45</v>
      </c>
      <c r="L20" s="37">
        <v>11773605</v>
      </c>
      <c r="M20" s="33">
        <f t="shared" si="1"/>
        <v>1</v>
      </c>
      <c r="N20" s="5">
        <f t="shared" si="2"/>
        <v>4998.492</v>
      </c>
      <c r="O20" s="33">
        <f t="shared" si="3"/>
        <v>1</v>
      </c>
      <c r="P20" s="33"/>
      <c r="Q20" s="38">
        <f t="shared" si="4"/>
        <v>5384.43473886399</v>
      </c>
      <c r="R20" s="36">
        <v>4998492</v>
      </c>
    </row>
    <row r="21" spans="1:18" ht="7.5" customHeight="1">
      <c r="A21" s="28">
        <v>14</v>
      </c>
      <c r="B21" s="26" t="s">
        <v>15</v>
      </c>
      <c r="C21" s="33"/>
      <c r="D21" s="64">
        <v>7948629</v>
      </c>
      <c r="E21" s="65">
        <v>936.49</v>
      </c>
      <c r="F21" s="18">
        <v>93.6</v>
      </c>
      <c r="G21" s="66">
        <v>38.8</v>
      </c>
      <c r="H21" s="67">
        <v>8487.7</v>
      </c>
      <c r="I21" s="27"/>
      <c r="J21" s="33">
        <v>2414</v>
      </c>
      <c r="K21" s="33">
        <f t="shared" si="0"/>
        <v>43</v>
      </c>
      <c r="L21" s="37">
        <v>8245900</v>
      </c>
      <c r="M21" s="33">
        <f t="shared" si="1"/>
        <v>3</v>
      </c>
      <c r="N21" s="5">
        <f t="shared" si="2"/>
        <v>3093.998</v>
      </c>
      <c r="O21" s="33">
        <f t="shared" si="3"/>
        <v>3</v>
      </c>
      <c r="P21" s="33"/>
      <c r="Q21" s="38">
        <f t="shared" si="4"/>
        <v>3415.8657829328913</v>
      </c>
      <c r="R21" s="36">
        <v>3093998</v>
      </c>
    </row>
    <row r="22" spans="1:18" ht="7.5" customHeight="1">
      <c r="A22" s="28">
        <v>15</v>
      </c>
      <c r="B22" s="26" t="s">
        <v>16</v>
      </c>
      <c r="C22" s="33"/>
      <c r="D22" s="64">
        <v>1147904</v>
      </c>
      <c r="E22" s="65">
        <v>224.81</v>
      </c>
      <c r="F22" s="18">
        <v>46.4</v>
      </c>
      <c r="G22" s="66">
        <v>1.8</v>
      </c>
      <c r="H22" s="67">
        <v>5106.1</v>
      </c>
      <c r="I22" s="27"/>
      <c r="J22" s="33">
        <v>12582</v>
      </c>
      <c r="K22" s="33">
        <f t="shared" si="0"/>
        <v>5</v>
      </c>
      <c r="L22" s="37">
        <v>2488364</v>
      </c>
      <c r="M22" s="33">
        <f t="shared" si="1"/>
        <v>14</v>
      </c>
      <c r="N22" s="5">
        <f t="shared" si="2"/>
        <v>757.341</v>
      </c>
      <c r="O22" s="33">
        <f t="shared" si="3"/>
        <v>15</v>
      </c>
      <c r="P22" s="33"/>
      <c r="Q22" s="38">
        <f t="shared" si="4"/>
        <v>197.77173740263868</v>
      </c>
      <c r="R22" s="4">
        <v>757341</v>
      </c>
    </row>
    <row r="23" spans="1:18" s="2" customFormat="1" ht="7.5" customHeight="1">
      <c r="A23" s="29">
        <v>16</v>
      </c>
      <c r="B23" s="30" t="s">
        <v>17</v>
      </c>
      <c r="D23" s="59">
        <v>429245</v>
      </c>
      <c r="E23" s="60">
        <v>105.95</v>
      </c>
      <c r="F23" s="61">
        <v>38.3</v>
      </c>
      <c r="G23" s="62">
        <v>2.5</v>
      </c>
      <c r="H23" s="63">
        <v>4051.4</v>
      </c>
      <c r="I23" s="27"/>
      <c r="J23" s="2">
        <v>4246</v>
      </c>
      <c r="K23" s="33">
        <f t="shared" si="0"/>
        <v>33</v>
      </c>
      <c r="L23" s="5">
        <v>1123125</v>
      </c>
      <c r="M23" s="33">
        <f t="shared" si="1"/>
        <v>38</v>
      </c>
      <c r="N23" s="5">
        <f t="shared" si="2"/>
        <v>337.29</v>
      </c>
      <c r="O23" s="33">
        <f t="shared" si="3"/>
        <v>40</v>
      </c>
      <c r="P23" s="33"/>
      <c r="Q23" s="3">
        <f t="shared" si="4"/>
        <v>264.5136599152143</v>
      </c>
      <c r="R23" s="36">
        <v>337290</v>
      </c>
    </row>
    <row r="24" spans="1:18" ht="7.5" customHeight="1">
      <c r="A24" s="28">
        <v>17</v>
      </c>
      <c r="B24" s="26" t="s">
        <v>18</v>
      </c>
      <c r="C24" s="33"/>
      <c r="D24" s="64">
        <v>577886</v>
      </c>
      <c r="E24" s="65">
        <v>102.97</v>
      </c>
      <c r="F24" s="18">
        <v>48.9</v>
      </c>
      <c r="G24" s="66">
        <v>2.5</v>
      </c>
      <c r="H24" s="67">
        <v>5612.2</v>
      </c>
      <c r="I24" s="27"/>
      <c r="J24" s="33">
        <v>4185</v>
      </c>
      <c r="K24" s="33">
        <f t="shared" si="0"/>
        <v>35</v>
      </c>
      <c r="L24" s="37">
        <v>1180068</v>
      </c>
      <c r="M24" s="33">
        <f t="shared" si="1"/>
        <v>36</v>
      </c>
      <c r="N24" s="5">
        <f t="shared" si="2"/>
        <v>390.212</v>
      </c>
      <c r="O24" s="33">
        <f t="shared" si="3"/>
        <v>35</v>
      </c>
      <c r="P24" s="33"/>
      <c r="Q24" s="38">
        <f t="shared" si="4"/>
        <v>281.97562724014335</v>
      </c>
      <c r="R24" s="36">
        <v>390212</v>
      </c>
    </row>
    <row r="25" spans="1:18" ht="7.5" customHeight="1">
      <c r="A25" s="28">
        <v>18</v>
      </c>
      <c r="B25" s="26" t="s">
        <v>19</v>
      </c>
      <c r="C25" s="33"/>
      <c r="D25" s="64">
        <v>336623</v>
      </c>
      <c r="E25" s="65">
        <v>72.79</v>
      </c>
      <c r="F25" s="18">
        <v>40.6</v>
      </c>
      <c r="G25" s="66">
        <v>1.7</v>
      </c>
      <c r="H25" s="67">
        <v>4624.6</v>
      </c>
      <c r="I25" s="27"/>
      <c r="J25" s="33">
        <v>4188</v>
      </c>
      <c r="K25" s="33">
        <f t="shared" si="0"/>
        <v>34</v>
      </c>
      <c r="L25" s="37">
        <v>826996</v>
      </c>
      <c r="M25" s="33">
        <f t="shared" si="1"/>
        <v>44</v>
      </c>
      <c r="N25" s="5">
        <f t="shared" si="2"/>
        <v>246.911</v>
      </c>
      <c r="O25" s="33">
        <f t="shared" si="3"/>
        <v>45</v>
      </c>
      <c r="P25" s="33"/>
      <c r="Q25" s="38">
        <f t="shared" si="4"/>
        <v>197.46800382043935</v>
      </c>
      <c r="R25" s="36">
        <v>246911</v>
      </c>
    </row>
    <row r="26" spans="1:18" ht="7.5" customHeight="1">
      <c r="A26" s="28">
        <v>19</v>
      </c>
      <c r="B26" s="26" t="s">
        <v>20</v>
      </c>
      <c r="C26" s="33"/>
      <c r="D26" s="64">
        <v>308614</v>
      </c>
      <c r="E26" s="65">
        <v>63.15</v>
      </c>
      <c r="F26" s="18">
        <v>34.7</v>
      </c>
      <c r="G26" s="66">
        <v>1.4</v>
      </c>
      <c r="H26" s="67">
        <v>4887</v>
      </c>
      <c r="I26" s="27"/>
      <c r="J26" s="33">
        <v>4465</v>
      </c>
      <c r="K26" s="33">
        <f t="shared" si="0"/>
        <v>32</v>
      </c>
      <c r="L26" s="37">
        <v>881996</v>
      </c>
      <c r="M26" s="33">
        <f t="shared" si="1"/>
        <v>42</v>
      </c>
      <c r="N26" s="5">
        <f t="shared" si="2"/>
        <v>292.336</v>
      </c>
      <c r="O26" s="33">
        <f t="shared" si="3"/>
        <v>42</v>
      </c>
      <c r="P26" s="33"/>
      <c r="Q26" s="38">
        <f t="shared" si="4"/>
        <v>197.53549832026874</v>
      </c>
      <c r="R26" s="36">
        <v>292336</v>
      </c>
    </row>
    <row r="27" spans="1:18" ht="7.5" customHeight="1">
      <c r="A27" s="28">
        <v>20</v>
      </c>
      <c r="B27" s="26" t="s">
        <v>21</v>
      </c>
      <c r="C27" s="33"/>
      <c r="D27" s="64">
        <v>762734</v>
      </c>
      <c r="E27" s="65">
        <v>174.21</v>
      </c>
      <c r="F27" s="18">
        <v>34.4</v>
      </c>
      <c r="G27" s="66">
        <v>1.3</v>
      </c>
      <c r="H27" s="67">
        <v>4378.2</v>
      </c>
      <c r="I27" s="27"/>
      <c r="J27" s="33">
        <v>13585</v>
      </c>
      <c r="K27" s="33">
        <f t="shared" si="0"/>
        <v>4</v>
      </c>
      <c r="L27" s="37">
        <v>2193984</v>
      </c>
      <c r="M27" s="33">
        <f t="shared" si="1"/>
        <v>16</v>
      </c>
      <c r="N27" s="5">
        <f t="shared" si="2"/>
        <v>713.414</v>
      </c>
      <c r="O27" s="33">
        <f t="shared" si="3"/>
        <v>16</v>
      </c>
      <c r="P27" s="33"/>
      <c r="Q27" s="38">
        <f t="shared" si="4"/>
        <v>161.50047846889953</v>
      </c>
      <c r="R27" s="36">
        <v>713414</v>
      </c>
    </row>
    <row r="28" spans="1:18" ht="7.5" customHeight="1">
      <c r="A28" s="28">
        <v>21</v>
      </c>
      <c r="B28" s="26" t="s">
        <v>22</v>
      </c>
      <c r="C28" s="33"/>
      <c r="D28" s="64">
        <v>844720</v>
      </c>
      <c r="E28" s="65">
        <v>179.08</v>
      </c>
      <c r="F28" s="18">
        <v>40.1</v>
      </c>
      <c r="G28" s="66">
        <v>1.7</v>
      </c>
      <c r="H28" s="67">
        <v>4717</v>
      </c>
      <c r="I28" s="27"/>
      <c r="J28" s="33">
        <v>10598</v>
      </c>
      <c r="K28" s="33">
        <f t="shared" si="0"/>
        <v>7</v>
      </c>
      <c r="L28" s="37">
        <v>2100315</v>
      </c>
      <c r="M28" s="33">
        <f t="shared" si="1"/>
        <v>18</v>
      </c>
      <c r="N28" s="5">
        <f t="shared" si="2"/>
        <v>645.341</v>
      </c>
      <c r="O28" s="33">
        <f t="shared" si="3"/>
        <v>21</v>
      </c>
      <c r="P28" s="33"/>
      <c r="Q28" s="38">
        <f t="shared" si="4"/>
        <v>198.1803170409511</v>
      </c>
      <c r="R28" s="36">
        <v>645341</v>
      </c>
    </row>
    <row r="29" spans="1:18" ht="7.5" customHeight="1">
      <c r="A29" s="28">
        <v>22</v>
      </c>
      <c r="B29" s="26" t="s">
        <v>23</v>
      </c>
      <c r="C29" s="33"/>
      <c r="D29" s="64">
        <v>2187287</v>
      </c>
      <c r="E29" s="65">
        <v>409.83</v>
      </c>
      <c r="F29" s="18">
        <v>58.1</v>
      </c>
      <c r="G29" s="66">
        <v>5.3</v>
      </c>
      <c r="H29" s="67">
        <v>5337.1</v>
      </c>
      <c r="I29" s="27"/>
      <c r="J29" s="33">
        <v>7779</v>
      </c>
      <c r="K29" s="33">
        <f t="shared" si="0"/>
        <v>13</v>
      </c>
      <c r="L29" s="37">
        <v>3737689</v>
      </c>
      <c r="M29" s="33">
        <f t="shared" si="1"/>
        <v>10</v>
      </c>
      <c r="N29" s="5">
        <f t="shared" si="2"/>
        <v>1204.189</v>
      </c>
      <c r="O29" s="33">
        <f t="shared" si="3"/>
        <v>10</v>
      </c>
      <c r="P29" s="33"/>
      <c r="Q29" s="38">
        <f t="shared" si="4"/>
        <v>480.48450957706643</v>
      </c>
      <c r="R29" s="36">
        <v>1204189</v>
      </c>
    </row>
    <row r="30" spans="1:18" ht="7.5" customHeight="1">
      <c r="A30" s="28">
        <v>23</v>
      </c>
      <c r="B30" s="26" t="s">
        <v>24</v>
      </c>
      <c r="C30" s="33"/>
      <c r="D30" s="64">
        <v>5269459</v>
      </c>
      <c r="E30" s="65">
        <v>885.98</v>
      </c>
      <c r="F30" s="18">
        <v>74.8</v>
      </c>
      <c r="G30" s="66">
        <v>17.2</v>
      </c>
      <c r="H30" s="67">
        <v>5947.6</v>
      </c>
      <c r="I30" s="27"/>
      <c r="J30" s="33">
        <v>5150</v>
      </c>
      <c r="K30" s="33">
        <f t="shared" si="0"/>
        <v>28</v>
      </c>
      <c r="L30" s="37">
        <v>6868336</v>
      </c>
      <c r="M30" s="33">
        <f t="shared" si="1"/>
        <v>4</v>
      </c>
      <c r="N30" s="5">
        <f t="shared" si="2"/>
        <v>2358.519</v>
      </c>
      <c r="O30" s="33">
        <f t="shared" si="3"/>
        <v>4</v>
      </c>
      <c r="P30" s="33"/>
      <c r="Q30" s="38">
        <f t="shared" si="4"/>
        <v>1333.6574757281553</v>
      </c>
      <c r="R30" s="36">
        <v>2358519</v>
      </c>
    </row>
    <row r="31" spans="1:18" ht="7.5" customHeight="1">
      <c r="A31" s="28">
        <v>24</v>
      </c>
      <c r="B31" s="26" t="s">
        <v>25</v>
      </c>
      <c r="C31" s="33"/>
      <c r="D31" s="64">
        <v>750989</v>
      </c>
      <c r="E31" s="65">
        <v>176.79</v>
      </c>
      <c r="F31" s="18">
        <v>40.4</v>
      </c>
      <c r="G31" s="66">
        <v>3.1</v>
      </c>
      <c r="H31" s="67">
        <v>4247.9</v>
      </c>
      <c r="I31" s="27"/>
      <c r="J31" s="33">
        <v>5774</v>
      </c>
      <c r="K31" s="33">
        <f t="shared" si="0"/>
        <v>25</v>
      </c>
      <c r="L31" s="37">
        <v>1841358</v>
      </c>
      <c r="M31" s="33">
        <f t="shared" si="1"/>
        <v>23</v>
      </c>
      <c r="N31" s="5">
        <f t="shared" si="2"/>
        <v>596.909</v>
      </c>
      <c r="O31" s="33">
        <f t="shared" si="3"/>
        <v>24</v>
      </c>
      <c r="P31" s="33"/>
      <c r="Q31" s="38">
        <f t="shared" si="4"/>
        <v>318.9050917907863</v>
      </c>
      <c r="R31" s="36">
        <v>596909</v>
      </c>
    </row>
    <row r="32" spans="1:18" ht="7.5" customHeight="1">
      <c r="A32" s="28">
        <v>25</v>
      </c>
      <c r="B32" s="26" t="s">
        <v>26</v>
      </c>
      <c r="C32" s="33"/>
      <c r="D32" s="64">
        <v>566753</v>
      </c>
      <c r="E32" s="65">
        <v>97.42</v>
      </c>
      <c r="F32" s="18">
        <v>42.2</v>
      </c>
      <c r="G32" s="66">
        <v>2.4</v>
      </c>
      <c r="H32" s="67">
        <v>5817.6</v>
      </c>
      <c r="I32" s="27"/>
      <c r="J32" s="33">
        <v>4017</v>
      </c>
      <c r="K32" s="33">
        <f t="shared" si="0"/>
        <v>38</v>
      </c>
      <c r="L32" s="37">
        <v>1287005</v>
      </c>
      <c r="M32" s="33">
        <f t="shared" si="1"/>
        <v>31</v>
      </c>
      <c r="N32" s="5">
        <f t="shared" si="2"/>
        <v>394.848</v>
      </c>
      <c r="O32" s="33">
        <f t="shared" si="3"/>
        <v>34</v>
      </c>
      <c r="P32" s="33"/>
      <c r="Q32" s="38">
        <f t="shared" si="4"/>
        <v>320.3895942245457</v>
      </c>
      <c r="R32" s="36">
        <v>394848</v>
      </c>
    </row>
    <row r="33" spans="1:18" ht="7.5" customHeight="1">
      <c r="A33" s="28">
        <v>26</v>
      </c>
      <c r="B33" s="26" t="s">
        <v>27</v>
      </c>
      <c r="C33" s="33"/>
      <c r="D33" s="64">
        <v>2154803</v>
      </c>
      <c r="E33" s="65">
        <v>254.88</v>
      </c>
      <c r="F33" s="18">
        <v>81.5</v>
      </c>
      <c r="G33" s="66">
        <v>5.5</v>
      </c>
      <c r="H33" s="67">
        <v>8454.2</v>
      </c>
      <c r="I33" s="27"/>
      <c r="J33" s="33">
        <v>4612</v>
      </c>
      <c r="K33" s="33">
        <f t="shared" si="0"/>
        <v>31</v>
      </c>
      <c r="L33" s="37">
        <v>2629592</v>
      </c>
      <c r="M33" s="33">
        <f t="shared" si="1"/>
        <v>13</v>
      </c>
      <c r="N33" s="5">
        <f t="shared" si="2"/>
        <v>966.598</v>
      </c>
      <c r="O33" s="33">
        <f t="shared" si="3"/>
        <v>12</v>
      </c>
      <c r="P33" s="33"/>
      <c r="Q33" s="38">
        <f t="shared" si="4"/>
        <v>570.163052905464</v>
      </c>
      <c r="R33" s="36">
        <v>966598</v>
      </c>
    </row>
    <row r="34" spans="1:18" ht="7.5" customHeight="1">
      <c r="A34" s="28">
        <v>27</v>
      </c>
      <c r="B34" s="26" t="s">
        <v>28</v>
      </c>
      <c r="C34" s="33"/>
      <c r="D34" s="64">
        <v>8423929</v>
      </c>
      <c r="E34" s="65">
        <v>897.96</v>
      </c>
      <c r="F34" s="18">
        <v>95.7</v>
      </c>
      <c r="G34" s="66">
        <v>47.4</v>
      </c>
      <c r="H34" s="67">
        <v>9381.2</v>
      </c>
      <c r="I34" s="27"/>
      <c r="J34" s="33">
        <v>1892</v>
      </c>
      <c r="K34" s="33">
        <f t="shared" si="0"/>
        <v>46</v>
      </c>
      <c r="L34" s="37">
        <v>8797268</v>
      </c>
      <c r="M34" s="33">
        <f t="shared" si="1"/>
        <v>2</v>
      </c>
      <c r="N34" s="5">
        <f t="shared" si="2"/>
        <v>3300.335</v>
      </c>
      <c r="O34" s="33">
        <f t="shared" si="3"/>
        <v>2</v>
      </c>
      <c r="P34" s="33"/>
      <c r="Q34" s="38">
        <f t="shared" si="4"/>
        <v>4649.718816067653</v>
      </c>
      <c r="R34" s="36">
        <v>3300335</v>
      </c>
    </row>
    <row r="35" spans="1:18" ht="7.5" customHeight="1">
      <c r="A35" s="28">
        <v>28</v>
      </c>
      <c r="B35" s="26" t="s">
        <v>29</v>
      </c>
      <c r="C35" s="33"/>
      <c r="D35" s="64">
        <v>4122163</v>
      </c>
      <c r="E35" s="65">
        <v>557.73</v>
      </c>
      <c r="F35" s="18">
        <v>74.3</v>
      </c>
      <c r="G35" s="66">
        <v>6.6</v>
      </c>
      <c r="H35" s="67">
        <v>7391</v>
      </c>
      <c r="I35" s="27"/>
      <c r="J35" s="33">
        <v>8387</v>
      </c>
      <c r="K35" s="33">
        <f t="shared" si="0"/>
        <v>12</v>
      </c>
      <c r="L35" s="37">
        <v>5401877</v>
      </c>
      <c r="M35" s="33">
        <f t="shared" si="1"/>
        <v>8</v>
      </c>
      <c r="N35" s="5">
        <f t="shared" si="2"/>
        <v>1871.922</v>
      </c>
      <c r="O35" s="33">
        <f t="shared" si="3"/>
        <v>8</v>
      </c>
      <c r="P35" s="33"/>
      <c r="Q35" s="38">
        <f t="shared" si="4"/>
        <v>644.0773816620961</v>
      </c>
      <c r="R35" s="36">
        <v>1871922</v>
      </c>
    </row>
    <row r="36" spans="1:18" ht="7.5" customHeight="1">
      <c r="A36" s="28">
        <v>29</v>
      </c>
      <c r="B36" s="26" t="s">
        <v>30</v>
      </c>
      <c r="C36" s="33"/>
      <c r="D36" s="64">
        <v>908069</v>
      </c>
      <c r="E36" s="65">
        <v>137.02</v>
      </c>
      <c r="F36" s="18">
        <v>62.9</v>
      </c>
      <c r="G36" s="66">
        <v>3.7</v>
      </c>
      <c r="H36" s="67">
        <v>6627.3</v>
      </c>
      <c r="I36" s="27"/>
      <c r="J36" s="33">
        <v>3691</v>
      </c>
      <c r="K36" s="33">
        <f t="shared" si="0"/>
        <v>40</v>
      </c>
      <c r="L36" s="37">
        <v>1430862</v>
      </c>
      <c r="M36" s="33">
        <f t="shared" si="1"/>
        <v>29</v>
      </c>
      <c r="N36" s="5">
        <f t="shared" si="2"/>
        <v>456.849</v>
      </c>
      <c r="O36" s="33">
        <f t="shared" si="3"/>
        <v>29</v>
      </c>
      <c r="P36" s="33"/>
      <c r="Q36" s="38">
        <f t="shared" si="4"/>
        <v>387.66242210782985</v>
      </c>
      <c r="R36" s="36">
        <v>456849</v>
      </c>
    </row>
    <row r="37" spans="1:18" ht="7.5" customHeight="1">
      <c r="A37" s="28">
        <v>30</v>
      </c>
      <c r="B37" s="26" t="s">
        <v>31</v>
      </c>
      <c r="C37" s="33"/>
      <c r="D37" s="64">
        <v>425762</v>
      </c>
      <c r="E37" s="65">
        <v>90.46</v>
      </c>
      <c r="F37" s="18">
        <v>39.8</v>
      </c>
      <c r="G37" s="66">
        <v>1.9</v>
      </c>
      <c r="H37" s="67">
        <v>4706.6</v>
      </c>
      <c r="I37" s="27"/>
      <c r="J37" s="33">
        <v>4724</v>
      </c>
      <c r="K37" s="33">
        <f t="shared" si="0"/>
        <v>30</v>
      </c>
      <c r="L37" s="37">
        <v>1080435</v>
      </c>
      <c r="M37" s="33">
        <f t="shared" si="1"/>
        <v>39</v>
      </c>
      <c r="N37" s="5">
        <f t="shared" si="2"/>
        <v>366.141</v>
      </c>
      <c r="O37" s="33">
        <f t="shared" si="3"/>
        <v>37</v>
      </c>
      <c r="P37" s="33"/>
      <c r="Q37" s="38">
        <f t="shared" si="4"/>
        <v>228.7118966977138</v>
      </c>
      <c r="R37" s="36">
        <v>366141</v>
      </c>
    </row>
    <row r="38" spans="1:18" ht="7.5" customHeight="1">
      <c r="A38" s="28">
        <v>31</v>
      </c>
      <c r="B38" s="26" t="s">
        <v>32</v>
      </c>
      <c r="C38" s="33"/>
      <c r="D38" s="64">
        <v>196866</v>
      </c>
      <c r="E38" s="65">
        <v>44.76</v>
      </c>
      <c r="F38" s="18">
        <v>32.1</v>
      </c>
      <c r="G38" s="66">
        <v>1.3</v>
      </c>
      <c r="H38" s="67">
        <v>4398.3</v>
      </c>
      <c r="I38" s="27"/>
      <c r="J38" s="33">
        <v>3507</v>
      </c>
      <c r="K38" s="33">
        <f t="shared" si="0"/>
        <v>41</v>
      </c>
      <c r="L38" s="37">
        <v>614929</v>
      </c>
      <c r="M38" s="33">
        <f t="shared" si="1"/>
        <v>47</v>
      </c>
      <c r="N38" s="5">
        <f t="shared" si="2"/>
        <v>189.405</v>
      </c>
      <c r="O38" s="33">
        <f t="shared" si="3"/>
        <v>47</v>
      </c>
      <c r="P38" s="33"/>
      <c r="Q38" s="38">
        <f t="shared" si="4"/>
        <v>175.3433133732535</v>
      </c>
      <c r="R38" s="36">
        <v>189405</v>
      </c>
    </row>
    <row r="39" spans="1:18" ht="7.5" customHeight="1">
      <c r="A39" s="28">
        <v>32</v>
      </c>
      <c r="B39" s="26" t="s">
        <v>33</v>
      </c>
      <c r="C39" s="33"/>
      <c r="D39" s="64">
        <v>189049</v>
      </c>
      <c r="E39" s="65">
        <v>43.99</v>
      </c>
      <c r="F39" s="18">
        <v>24.8</v>
      </c>
      <c r="G39" s="66">
        <v>0.7</v>
      </c>
      <c r="H39" s="67">
        <v>4297.5</v>
      </c>
      <c r="I39" s="27"/>
      <c r="J39" s="33">
        <v>6707</v>
      </c>
      <c r="K39" s="33">
        <f t="shared" si="0"/>
        <v>19</v>
      </c>
      <c r="L39" s="37">
        <v>771441</v>
      </c>
      <c r="M39" s="33">
        <f t="shared" si="1"/>
        <v>46</v>
      </c>
      <c r="N39" s="5">
        <f t="shared" si="2"/>
        <v>246.476</v>
      </c>
      <c r="O39" s="33">
        <f t="shared" si="3"/>
        <v>46</v>
      </c>
      <c r="P39" s="33"/>
      <c r="Q39" s="38">
        <f t="shared" si="4"/>
        <v>115.02027732220068</v>
      </c>
      <c r="R39" s="36">
        <v>246476</v>
      </c>
    </row>
    <row r="40" spans="1:18" ht="7.5" customHeight="1">
      <c r="A40" s="28">
        <v>33</v>
      </c>
      <c r="B40" s="26" t="s">
        <v>34</v>
      </c>
      <c r="C40" s="33"/>
      <c r="D40" s="64">
        <v>825470</v>
      </c>
      <c r="E40" s="65">
        <v>196.94</v>
      </c>
      <c r="F40" s="18">
        <v>42.3</v>
      </c>
      <c r="G40" s="66">
        <v>2.8</v>
      </c>
      <c r="H40" s="67">
        <v>4191.5</v>
      </c>
      <c r="I40" s="27"/>
      <c r="J40" s="33">
        <v>7111</v>
      </c>
      <c r="K40" s="33">
        <f t="shared" si="0"/>
        <v>17</v>
      </c>
      <c r="L40" s="37">
        <v>1950750</v>
      </c>
      <c r="M40" s="33">
        <f t="shared" si="1"/>
        <v>21</v>
      </c>
      <c r="N40" s="5">
        <f t="shared" si="2"/>
        <v>659.078</v>
      </c>
      <c r="O40" s="33">
        <f t="shared" si="3"/>
        <v>18</v>
      </c>
      <c r="P40" s="33"/>
      <c r="Q40" s="38">
        <f t="shared" si="4"/>
        <v>274.3285051328927</v>
      </c>
      <c r="R40" s="36">
        <v>659078</v>
      </c>
    </row>
    <row r="41" spans="1:18" ht="7.5" customHeight="1">
      <c r="A41" s="28">
        <v>34</v>
      </c>
      <c r="B41" s="26" t="s">
        <v>35</v>
      </c>
      <c r="C41" s="33"/>
      <c r="D41" s="64">
        <v>1807384</v>
      </c>
      <c r="E41" s="65">
        <v>304.04</v>
      </c>
      <c r="F41" s="18">
        <v>62.8</v>
      </c>
      <c r="G41" s="66">
        <v>3.6</v>
      </c>
      <c r="H41" s="67">
        <v>5944.6</v>
      </c>
      <c r="I41" s="27"/>
      <c r="J41" s="33">
        <v>8475</v>
      </c>
      <c r="K41" s="33">
        <f t="shared" si="0"/>
        <v>11</v>
      </c>
      <c r="L41" s="37">
        <v>2881748</v>
      </c>
      <c r="M41" s="33">
        <f t="shared" si="1"/>
        <v>12</v>
      </c>
      <c r="N41" s="5">
        <f t="shared" si="2"/>
        <v>1049.588</v>
      </c>
      <c r="O41" s="33">
        <f t="shared" si="3"/>
        <v>11</v>
      </c>
      <c r="P41" s="33"/>
      <c r="Q41" s="38">
        <f t="shared" si="4"/>
        <v>340.02926253687315</v>
      </c>
      <c r="R41" s="36">
        <v>1049588</v>
      </c>
    </row>
    <row r="42" spans="1:18" ht="7.5" customHeight="1">
      <c r="A42" s="28">
        <v>35</v>
      </c>
      <c r="B42" s="26" t="s">
        <v>36</v>
      </c>
      <c r="C42" s="33"/>
      <c r="D42" s="64">
        <v>725195</v>
      </c>
      <c r="E42" s="65">
        <v>207.35</v>
      </c>
      <c r="F42" s="18">
        <v>47.5</v>
      </c>
      <c r="G42" s="66">
        <v>3.4</v>
      </c>
      <c r="H42" s="67">
        <v>3497.4</v>
      </c>
      <c r="I42" s="27"/>
      <c r="J42" s="34">
        <v>6110</v>
      </c>
      <c r="K42" s="33">
        <f t="shared" si="0"/>
        <v>23</v>
      </c>
      <c r="L42" s="39">
        <v>1555543</v>
      </c>
      <c r="M42" s="33">
        <f t="shared" si="1"/>
        <v>25</v>
      </c>
      <c r="N42" s="5">
        <f t="shared" si="2"/>
        <v>564.21</v>
      </c>
      <c r="O42" s="33">
        <f t="shared" si="3"/>
        <v>25</v>
      </c>
      <c r="P42" s="33"/>
      <c r="Q42" s="38">
        <f t="shared" si="4"/>
        <v>254.58968903436988</v>
      </c>
      <c r="R42" s="36">
        <v>564210</v>
      </c>
    </row>
    <row r="43" spans="1:18" ht="7.5" customHeight="1">
      <c r="A43" s="28">
        <v>36</v>
      </c>
      <c r="B43" s="26" t="s">
        <v>37</v>
      </c>
      <c r="C43" s="33"/>
      <c r="D43" s="64">
        <v>260340</v>
      </c>
      <c r="E43" s="65">
        <v>55.47</v>
      </c>
      <c r="F43" s="18">
        <v>31.6</v>
      </c>
      <c r="G43" s="66">
        <v>1.3</v>
      </c>
      <c r="H43" s="67">
        <v>4693.3</v>
      </c>
      <c r="I43" s="27"/>
      <c r="J43" s="33">
        <v>4144</v>
      </c>
      <c r="K43" s="33">
        <f t="shared" si="0"/>
        <v>36</v>
      </c>
      <c r="L43" s="37">
        <v>832427</v>
      </c>
      <c r="M43" s="33">
        <f t="shared" si="1"/>
        <v>43</v>
      </c>
      <c r="N43" s="5">
        <f t="shared" si="2"/>
        <v>274.953</v>
      </c>
      <c r="O43" s="33">
        <f t="shared" si="3"/>
        <v>43</v>
      </c>
      <c r="P43" s="33"/>
      <c r="Q43" s="38">
        <f t="shared" si="4"/>
        <v>200.8752413127413</v>
      </c>
      <c r="R43" s="36">
        <v>274953</v>
      </c>
    </row>
    <row r="44" spans="1:18" ht="7.5" customHeight="1">
      <c r="A44" s="28">
        <v>37</v>
      </c>
      <c r="B44" s="26" t="s">
        <v>38</v>
      </c>
      <c r="C44" s="33"/>
      <c r="D44" s="64">
        <v>335065</v>
      </c>
      <c r="E44" s="65">
        <v>77.88</v>
      </c>
      <c r="F44" s="18">
        <v>32.8</v>
      </c>
      <c r="G44" s="66">
        <v>4.2</v>
      </c>
      <c r="H44" s="67">
        <v>4302.3</v>
      </c>
      <c r="I44" s="27"/>
      <c r="J44" s="33">
        <v>1875</v>
      </c>
      <c r="K44" s="33">
        <f t="shared" si="0"/>
        <v>47</v>
      </c>
      <c r="L44" s="37">
        <v>1027006</v>
      </c>
      <c r="M44" s="33">
        <f t="shared" si="1"/>
        <v>40</v>
      </c>
      <c r="N44" s="5">
        <f t="shared" si="2"/>
        <v>346.147</v>
      </c>
      <c r="O44" s="33">
        <f t="shared" si="3"/>
        <v>39</v>
      </c>
      <c r="P44" s="33"/>
      <c r="Q44" s="38">
        <f t="shared" si="4"/>
        <v>547.7365333333333</v>
      </c>
      <c r="R44" s="36">
        <v>346147</v>
      </c>
    </row>
    <row r="45" spans="1:18" ht="7.5" customHeight="1">
      <c r="A45" s="28">
        <v>38</v>
      </c>
      <c r="B45" s="26" t="s">
        <v>39</v>
      </c>
      <c r="C45" s="33"/>
      <c r="D45" s="64">
        <v>743700</v>
      </c>
      <c r="E45" s="65">
        <v>150.19</v>
      </c>
      <c r="F45" s="18">
        <v>49.8</v>
      </c>
      <c r="G45" s="66">
        <v>2.6</v>
      </c>
      <c r="H45" s="67">
        <v>4951.7</v>
      </c>
      <c r="I45" s="27"/>
      <c r="J45" s="33">
        <v>5675</v>
      </c>
      <c r="K45" s="33">
        <f t="shared" si="0"/>
        <v>26</v>
      </c>
      <c r="L45" s="37">
        <v>1506700</v>
      </c>
      <c r="M45" s="33">
        <f t="shared" si="1"/>
        <v>27</v>
      </c>
      <c r="N45" s="5">
        <f t="shared" si="2"/>
        <v>541.701</v>
      </c>
      <c r="O45" s="33">
        <f t="shared" si="3"/>
        <v>26</v>
      </c>
      <c r="P45" s="33"/>
      <c r="Q45" s="38">
        <f t="shared" si="4"/>
        <v>265.4977973568282</v>
      </c>
      <c r="R45" s="36">
        <v>541701</v>
      </c>
    </row>
    <row r="46" spans="1:18" ht="7.5" customHeight="1">
      <c r="A46" s="28">
        <v>39</v>
      </c>
      <c r="B46" s="26" t="s">
        <v>40</v>
      </c>
      <c r="C46" s="33"/>
      <c r="D46" s="64">
        <v>342825</v>
      </c>
      <c r="E46" s="65">
        <v>57.78</v>
      </c>
      <c r="F46" s="18">
        <v>42.1</v>
      </c>
      <c r="G46" s="66">
        <v>0.8</v>
      </c>
      <c r="H46" s="67">
        <v>5933.3</v>
      </c>
      <c r="I46" s="27"/>
      <c r="J46" s="33">
        <v>7104</v>
      </c>
      <c r="K46" s="33">
        <f t="shared" si="0"/>
        <v>18</v>
      </c>
      <c r="L46" s="37">
        <v>816704</v>
      </c>
      <c r="M46" s="33">
        <f t="shared" si="1"/>
        <v>45</v>
      </c>
      <c r="N46" s="5">
        <f t="shared" si="2"/>
        <v>304.237</v>
      </c>
      <c r="O46" s="33">
        <f t="shared" si="3"/>
        <v>41</v>
      </c>
      <c r="P46" s="33"/>
      <c r="Q46" s="38">
        <f t="shared" si="4"/>
        <v>114.96396396396396</v>
      </c>
      <c r="R46" s="36">
        <v>304237</v>
      </c>
    </row>
    <row r="47" spans="1:18" ht="7.5" customHeight="1">
      <c r="A47" s="28">
        <v>40</v>
      </c>
      <c r="B47" s="26" t="s">
        <v>41</v>
      </c>
      <c r="C47" s="33"/>
      <c r="D47" s="64">
        <v>3469384</v>
      </c>
      <c r="E47" s="65">
        <v>557.35</v>
      </c>
      <c r="F47" s="18">
        <v>69.2</v>
      </c>
      <c r="G47" s="66">
        <v>11.2</v>
      </c>
      <c r="H47" s="67">
        <v>6224.8</v>
      </c>
      <c r="I47" s="27"/>
      <c r="J47" s="33">
        <v>4968</v>
      </c>
      <c r="K47" s="33">
        <f t="shared" si="0"/>
        <v>29</v>
      </c>
      <c r="L47" s="37">
        <v>4933393</v>
      </c>
      <c r="M47" s="33">
        <f t="shared" si="1"/>
        <v>9</v>
      </c>
      <c r="N47" s="5">
        <f t="shared" si="2"/>
        <v>1782.911</v>
      </c>
      <c r="O47" s="33">
        <f t="shared" si="3"/>
        <v>9</v>
      </c>
      <c r="P47" s="33"/>
      <c r="Q47" s="38">
        <f t="shared" si="4"/>
        <v>993.0340177133655</v>
      </c>
      <c r="R47" s="36">
        <v>1782911</v>
      </c>
    </row>
    <row r="48" spans="1:18" ht="7.5" customHeight="1">
      <c r="A48" s="28">
        <v>41</v>
      </c>
      <c r="B48" s="26" t="s">
        <v>42</v>
      </c>
      <c r="C48" s="33"/>
      <c r="D48" s="64">
        <v>244566</v>
      </c>
      <c r="E48" s="65">
        <v>51.94</v>
      </c>
      <c r="F48" s="18">
        <v>27.9</v>
      </c>
      <c r="G48" s="66">
        <v>2.1</v>
      </c>
      <c r="H48" s="67">
        <v>4708.6</v>
      </c>
      <c r="I48" s="27"/>
      <c r="J48" s="33">
        <v>2439</v>
      </c>
      <c r="K48" s="33">
        <f t="shared" si="0"/>
        <v>42</v>
      </c>
      <c r="L48" s="37">
        <v>884316</v>
      </c>
      <c r="M48" s="33">
        <f t="shared" si="1"/>
        <v>41</v>
      </c>
      <c r="N48" s="5">
        <f t="shared" si="2"/>
        <v>267.862</v>
      </c>
      <c r="O48" s="33">
        <f t="shared" si="3"/>
        <v>44</v>
      </c>
      <c r="P48" s="33"/>
      <c r="Q48" s="38">
        <f t="shared" si="4"/>
        <v>362.57318573185734</v>
      </c>
      <c r="R48" s="36">
        <v>267862</v>
      </c>
    </row>
    <row r="49" spans="1:18" ht="7.5" customHeight="1">
      <c r="A49" s="28">
        <v>42</v>
      </c>
      <c r="B49" s="26" t="s">
        <v>43</v>
      </c>
      <c r="C49" s="33"/>
      <c r="D49" s="64">
        <v>709324</v>
      </c>
      <c r="E49" s="65">
        <v>120.01</v>
      </c>
      <c r="F49" s="18">
        <v>46.8</v>
      </c>
      <c r="G49" s="66">
        <v>2.9</v>
      </c>
      <c r="H49" s="67">
        <v>5910.5</v>
      </c>
      <c r="I49" s="27"/>
      <c r="J49" s="33">
        <v>4091</v>
      </c>
      <c r="K49" s="33">
        <f t="shared" si="0"/>
        <v>37</v>
      </c>
      <c r="L49" s="37">
        <v>1544934</v>
      </c>
      <c r="M49" s="33">
        <f t="shared" si="1"/>
        <v>26</v>
      </c>
      <c r="N49" s="5">
        <f t="shared" si="2"/>
        <v>529.872</v>
      </c>
      <c r="O49" s="33">
        <f t="shared" si="3"/>
        <v>27</v>
      </c>
      <c r="P49" s="33"/>
      <c r="Q49" s="38">
        <f t="shared" si="4"/>
        <v>377.64214128574923</v>
      </c>
      <c r="R49" s="36">
        <v>529872</v>
      </c>
    </row>
    <row r="50" spans="1:18" ht="7.5" customHeight="1">
      <c r="A50" s="28">
        <v>43</v>
      </c>
      <c r="B50" s="26" t="s">
        <v>44</v>
      </c>
      <c r="C50" s="33"/>
      <c r="D50" s="64">
        <v>787128</v>
      </c>
      <c r="E50" s="65">
        <v>143.8</v>
      </c>
      <c r="F50" s="18">
        <v>42.3</v>
      </c>
      <c r="G50" s="66">
        <v>1.9</v>
      </c>
      <c r="H50" s="67">
        <v>5473.8</v>
      </c>
      <c r="I50" s="27"/>
      <c r="J50" s="33">
        <v>7402</v>
      </c>
      <c r="K50" s="33">
        <f t="shared" si="0"/>
        <v>15</v>
      </c>
      <c r="L50" s="37">
        <v>1859793</v>
      </c>
      <c r="M50" s="33">
        <f t="shared" si="1"/>
        <v>22</v>
      </c>
      <c r="N50" s="5">
        <f t="shared" si="2"/>
        <v>618.211</v>
      </c>
      <c r="O50" s="33">
        <f t="shared" si="3"/>
        <v>23</v>
      </c>
      <c r="P50" s="33"/>
      <c r="Q50" s="38">
        <f t="shared" si="4"/>
        <v>251.25547149419077</v>
      </c>
      <c r="R50" s="36">
        <v>618211</v>
      </c>
    </row>
    <row r="51" spans="1:18" ht="7.5" customHeight="1">
      <c r="A51" s="28">
        <v>44</v>
      </c>
      <c r="B51" s="26" t="s">
        <v>45</v>
      </c>
      <c r="C51" s="33"/>
      <c r="D51" s="64">
        <v>537185</v>
      </c>
      <c r="E51" s="65">
        <v>113.43</v>
      </c>
      <c r="F51" s="18">
        <v>44</v>
      </c>
      <c r="G51" s="66">
        <v>1.8</v>
      </c>
      <c r="H51" s="67">
        <v>4735.8</v>
      </c>
      <c r="I51" s="27"/>
      <c r="J51" s="33">
        <v>6337</v>
      </c>
      <c r="K51" s="33">
        <f t="shared" si="0"/>
        <v>22</v>
      </c>
      <c r="L51" s="37">
        <v>1231306</v>
      </c>
      <c r="M51" s="33">
        <f t="shared" si="1"/>
        <v>34</v>
      </c>
      <c r="N51" s="5">
        <f t="shared" si="2"/>
        <v>435.04</v>
      </c>
      <c r="O51" s="33">
        <f t="shared" si="3"/>
        <v>31</v>
      </c>
      <c r="P51" s="33"/>
      <c r="Q51" s="38">
        <f t="shared" si="4"/>
        <v>194.30424491084108</v>
      </c>
      <c r="R51" s="36">
        <v>435040</v>
      </c>
    </row>
    <row r="52" spans="1:18" ht="7.5" customHeight="1">
      <c r="A52" s="28">
        <v>45</v>
      </c>
      <c r="B52" s="26" t="s">
        <v>46</v>
      </c>
      <c r="C52" s="33"/>
      <c r="D52" s="64">
        <v>511338</v>
      </c>
      <c r="E52" s="65">
        <v>111.08</v>
      </c>
      <c r="F52" s="18">
        <v>43.7</v>
      </c>
      <c r="G52" s="66">
        <v>1.4</v>
      </c>
      <c r="H52" s="67">
        <v>4603.3</v>
      </c>
      <c r="I52" s="27"/>
      <c r="J52" s="33">
        <v>7734</v>
      </c>
      <c r="K52" s="33">
        <f t="shared" si="0"/>
        <v>14</v>
      </c>
      <c r="L52" s="37">
        <v>1175819</v>
      </c>
      <c r="M52" s="33">
        <f t="shared" si="1"/>
        <v>37</v>
      </c>
      <c r="N52" s="5">
        <f t="shared" si="2"/>
        <v>421.222</v>
      </c>
      <c r="O52" s="33">
        <f t="shared" si="3"/>
        <v>32</v>
      </c>
      <c r="P52" s="33"/>
      <c r="Q52" s="38">
        <f t="shared" si="4"/>
        <v>152.0324540987846</v>
      </c>
      <c r="R52" s="36">
        <v>421222</v>
      </c>
    </row>
    <row r="53" spans="1:18" ht="7.5" customHeight="1">
      <c r="A53" s="28">
        <v>46</v>
      </c>
      <c r="B53" s="26" t="s">
        <v>47</v>
      </c>
      <c r="C53" s="33"/>
      <c r="D53" s="64">
        <v>688864</v>
      </c>
      <c r="E53" s="65">
        <v>128.26</v>
      </c>
      <c r="F53" s="18">
        <v>38.6</v>
      </c>
      <c r="G53" s="66">
        <v>1.4</v>
      </c>
      <c r="H53" s="67">
        <v>5370.8</v>
      </c>
      <c r="I53" s="27"/>
      <c r="J53" s="33">
        <v>9186</v>
      </c>
      <c r="K53" s="33">
        <f t="shared" si="0"/>
        <v>10</v>
      </c>
      <c r="L53" s="37">
        <v>1794224</v>
      </c>
      <c r="M53" s="33">
        <f t="shared" si="1"/>
        <v>24</v>
      </c>
      <c r="N53" s="5">
        <f t="shared" si="2"/>
        <v>688.646</v>
      </c>
      <c r="O53" s="33">
        <f t="shared" si="3"/>
        <v>17</v>
      </c>
      <c r="P53" s="33"/>
      <c r="Q53" s="38">
        <f t="shared" si="4"/>
        <v>195.32157631177878</v>
      </c>
      <c r="R53" s="36">
        <v>688646</v>
      </c>
    </row>
    <row r="54" spans="1:18" ht="7.5" customHeight="1">
      <c r="A54" s="28">
        <v>47</v>
      </c>
      <c r="B54" s="26" t="s">
        <v>48</v>
      </c>
      <c r="C54" s="33"/>
      <c r="D54" s="64">
        <v>852518</v>
      </c>
      <c r="E54" s="65">
        <v>121.29</v>
      </c>
      <c r="F54" s="18">
        <v>64.7</v>
      </c>
      <c r="G54" s="66">
        <v>5.3</v>
      </c>
      <c r="H54" s="67">
        <v>7028.8</v>
      </c>
      <c r="I54" s="27"/>
      <c r="J54" s="33">
        <v>2266</v>
      </c>
      <c r="K54" s="33">
        <f t="shared" si="0"/>
        <v>44</v>
      </c>
      <c r="L54" s="37">
        <v>1273440</v>
      </c>
      <c r="M54" s="33">
        <f t="shared" si="1"/>
        <v>32</v>
      </c>
      <c r="N54" s="5">
        <f t="shared" si="2"/>
        <v>404.253</v>
      </c>
      <c r="O54" s="33">
        <f t="shared" si="3"/>
        <v>33</v>
      </c>
      <c r="P54" s="33"/>
      <c r="Q54" s="38">
        <f t="shared" si="4"/>
        <v>561.9770520741395</v>
      </c>
      <c r="R54" s="36">
        <v>404253</v>
      </c>
    </row>
    <row r="55" spans="2:8" ht="4.5" customHeight="1">
      <c r="B55" s="26"/>
      <c r="C55" s="33"/>
      <c r="D55" s="64"/>
      <c r="E55" s="72"/>
      <c r="F55" s="18"/>
      <c r="G55" s="19"/>
      <c r="H55" s="20"/>
    </row>
    <row r="56" spans="1:9" s="2" customFormat="1" ht="7.5" customHeight="1">
      <c r="A56" s="80" t="s">
        <v>49</v>
      </c>
      <c r="B56" s="80"/>
      <c r="C56" s="54"/>
      <c r="D56" s="68">
        <f>RANK(D23,D8:D54)</f>
        <v>36</v>
      </c>
      <c r="E56" s="69">
        <f>RANK(E23,E8:E54)</f>
        <v>34</v>
      </c>
      <c r="F56" s="70">
        <f>RANK(F23,F8:F54)</f>
        <v>36</v>
      </c>
      <c r="G56" s="71">
        <f>RANK(G23,G8:G54)</f>
        <v>24</v>
      </c>
      <c r="H56" s="70">
        <f>RANK(H23,H8:H54)</f>
        <v>46</v>
      </c>
      <c r="I56" s="22"/>
    </row>
    <row r="57" spans="1:9" s="2" customFormat="1" ht="0.75" customHeight="1">
      <c r="A57" s="44"/>
      <c r="B57" s="44"/>
      <c r="D57" s="21"/>
      <c r="E57" s="45"/>
      <c r="F57" s="46"/>
      <c r="G57" s="47"/>
      <c r="H57" s="46"/>
      <c r="I57" s="22"/>
    </row>
    <row r="58" spans="1:16" s="34" customFormat="1" ht="8.25" customHeight="1">
      <c r="A58" s="81" t="s">
        <v>50</v>
      </c>
      <c r="B58" s="82"/>
      <c r="C58" s="58"/>
      <c r="D58" s="78" t="s">
        <v>68</v>
      </c>
      <c r="E58" s="79"/>
      <c r="F58" s="79"/>
      <c r="G58" s="79"/>
      <c r="H58" s="79"/>
      <c r="I58" s="10"/>
      <c r="N58" s="48"/>
      <c r="O58" s="48"/>
      <c r="P58" s="48"/>
    </row>
    <row r="59" spans="1:8" ht="1.5" customHeight="1">
      <c r="A59" s="10"/>
      <c r="C59" s="33"/>
      <c r="D59" s="13"/>
      <c r="E59" s="10"/>
      <c r="F59" s="24"/>
      <c r="G59" s="42"/>
      <c r="H59" s="43"/>
    </row>
    <row r="60" spans="1:8" ht="7.5" customHeight="1">
      <c r="A60" s="74" t="s">
        <v>57</v>
      </c>
      <c r="B60" s="75"/>
      <c r="C60" s="33"/>
      <c r="D60" s="76" t="s">
        <v>66</v>
      </c>
      <c r="E60" s="77"/>
      <c r="F60" s="24"/>
      <c r="G60" s="42"/>
      <c r="H60" s="43"/>
    </row>
    <row r="61" spans="1:8" ht="7.5" customHeight="1">
      <c r="A61" s="75"/>
      <c r="B61" s="75"/>
      <c r="C61" s="33"/>
      <c r="D61" s="76"/>
      <c r="E61" s="77"/>
      <c r="F61" s="24"/>
      <c r="G61" s="42"/>
      <c r="H61" s="43"/>
    </row>
    <row r="62" spans="3:8" ht="7.5" customHeight="1">
      <c r="C62" s="33"/>
      <c r="D62" s="13"/>
      <c r="E62" s="10"/>
      <c r="F62" s="24"/>
      <c r="G62" s="42"/>
      <c r="H62" s="43"/>
    </row>
    <row r="63" spans="3:8" ht="7.5" customHeight="1">
      <c r="C63" s="33"/>
      <c r="D63" s="13"/>
      <c r="E63" s="10"/>
      <c r="F63" s="24"/>
      <c r="G63" s="42"/>
      <c r="H63" s="43"/>
    </row>
    <row r="64" spans="1:8" ht="7.5" customHeight="1">
      <c r="A64" s="10"/>
      <c r="C64" s="34"/>
      <c r="D64" s="13"/>
      <c r="E64" s="10"/>
      <c r="F64" s="24"/>
      <c r="G64" s="42"/>
      <c r="H64" s="43"/>
    </row>
    <row r="65" spans="1:16" s="34" customFormat="1" ht="7.5" customHeight="1">
      <c r="A65" s="14"/>
      <c r="B65" s="50"/>
      <c r="C65" s="53"/>
      <c r="D65" s="15"/>
      <c r="E65" s="14"/>
      <c r="F65" s="12"/>
      <c r="G65" s="31"/>
      <c r="H65" s="32"/>
      <c r="I65" s="10"/>
      <c r="N65" s="48"/>
      <c r="O65" s="48"/>
      <c r="P65" s="48"/>
    </row>
    <row r="66" ht="12">
      <c r="C66" s="33"/>
    </row>
  </sheetData>
  <mergeCells count="11">
    <mergeCell ref="A3:B3"/>
    <mergeCell ref="F3:G3"/>
    <mergeCell ref="D2:H2"/>
    <mergeCell ref="D3:D4"/>
    <mergeCell ref="E3:E4"/>
    <mergeCell ref="A6:B6"/>
    <mergeCell ref="A60:B61"/>
    <mergeCell ref="D60:E61"/>
    <mergeCell ref="D58:H58"/>
    <mergeCell ref="A56:B56"/>
    <mergeCell ref="A58:B58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2004-01-22T06:04:49Z</cp:lastPrinted>
  <dcterms:modified xsi:type="dcterms:W3CDTF">2004-03-05T04:41:35Z</dcterms:modified>
  <cp:category/>
  <cp:version/>
  <cp:contentType/>
  <cp:contentStatus/>
</cp:coreProperties>
</file>