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表－16" sheetId="1" r:id="rId1"/>
  </sheets>
  <definedNames>
    <definedName name="HTML_CodePage" hidden="1">932</definedName>
    <definedName name="HTML_Control" localSheetId="0" hidden="1">{"'表－1'!$A$3:$N$18"}</definedName>
    <definedName name="HTML_Control" hidden="1">{"'表－1'!$A$3:$N$18"}</definedName>
    <definedName name="HTML_Description" hidden="1">""</definedName>
    <definedName name="HTML_Email" hidden="1">""</definedName>
    <definedName name="HTML_Header" hidden="1">"表－1"</definedName>
    <definedName name="HTML_LastUpdate" hidden="1">"01/03/02"</definedName>
    <definedName name="HTML_LineAfter" hidden="1">FALSE</definedName>
    <definedName name="HTML_LineBefore" hidden="1">FALSE</definedName>
    <definedName name="HTML_Name" hidden="1">"商工係"</definedName>
    <definedName name="HTML_OBDlg2" hidden="1">TRUE</definedName>
    <definedName name="HTML_OBDlg4" hidden="1">TRUE</definedName>
    <definedName name="HTML_OS" hidden="1">0</definedName>
    <definedName name="HTML_PathFile" hidden="1">"G:\堀田\shogyo\rep11\topi_1.htm"</definedName>
    <definedName name="HTML_Title" hidden="1">"20統計表 確報用"</definedName>
    <definedName name="_xlnm.Print_Area" localSheetId="0">'表－16'!$A$1:$X$48</definedName>
  </definedNames>
  <calcPr fullCalcOnLoad="1"/>
</workbook>
</file>

<file path=xl/sharedStrings.xml><?xml version="1.0" encoding="utf-8"?>
<sst xmlns="http://schemas.openxmlformats.org/spreadsheetml/2006/main" count="85" uniqueCount="55">
  <si>
    <t>表－16　市町村別　事業所数、就業者数、従業者数、年間商品販売額、売場面積</t>
  </si>
  <si>
    <t>事業所数</t>
  </si>
  <si>
    <t>就業者数</t>
  </si>
  <si>
    <t>従業者数</t>
  </si>
  <si>
    <t>年間商品販売額</t>
  </si>
  <si>
    <t>売場面積</t>
  </si>
  <si>
    <t>市町村名</t>
  </si>
  <si>
    <t>構成比</t>
  </si>
  <si>
    <t>前回比</t>
  </si>
  <si>
    <t>事業所</t>
  </si>
  <si>
    <t>％</t>
  </si>
  <si>
    <t>人</t>
  </si>
  <si>
    <t>万円</t>
  </si>
  <si>
    <t>㎡</t>
  </si>
  <si>
    <t>合   計</t>
  </si>
  <si>
    <t>市　 部   計</t>
  </si>
  <si>
    <t>町村部   計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</si>
  <si>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</si>
  <si>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</si>
  <si>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</si>
  <si>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</si>
  <si>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</si>
  <si>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</si>
  <si>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</si>
  <si>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</si>
  <si>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</si>
  <si>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</si>
  <si>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</si>
  <si>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</si>
  <si>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</si>
  <si>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</si>
  <si>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</si>
  <si>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</si>
  <si>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</si>
  <si>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</si>
  <si>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</si>
  <si>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</si>
  <si>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</si>
  <si>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</si>
  <si>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</si>
  <si>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</si>
  <si>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</si>
  <si>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</si>
  <si>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</si>
  <si>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</si>
  <si>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</si>
  <si>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</si>
  <si>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</si>
  <si>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</si>
  <si>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</si>
  <si>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</si>
  <si>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</si>
  <si>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14年</t>
  </si>
  <si>
    <t>16年</t>
  </si>
  <si>
    <t>１4年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</si>
</sst>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_ "/>
    <numFmt numFmtId="185" formatCode="0.00;&quot;▲ &quot;0.00"/>
    <numFmt numFmtId="186" formatCode="0;&quot;▲ &quot;0"/>
    <numFmt numFmtId="187" formatCode="#,##0_ "/>
    <numFmt numFmtId="188" formatCode="#,##0_);[Red]\(#,##0\)"/>
    <numFmt numFmtId="189" formatCode="0.0_);[Red]\(0.0\)"/>
    <numFmt numFmtId="190" formatCode="0.0;&quot;▲ &quot;0.0"/>
    <numFmt numFmtId="191" formatCode="0.0;&quot;△ &quot;0.0"/>
    <numFmt numFmtId="192" formatCode="0.0_ "/>
    <numFmt numFmtId="193" formatCode="0_);[Red]\(0\)"/>
    <numFmt numFmtId="194" formatCode="#,##0.0_ "/>
    <numFmt numFmtId="195" formatCode="0.00_ "/>
    <numFmt numFmtId="196" formatCode="0.0_ ;[Red]\-0.0\ "/>
    <numFmt numFmtId="197" formatCode="#,##0.0_ ;[Red]\-#,##0.0\ "/>
    <numFmt numFmtId="198" formatCode="#,##0;&quot;▲ &quot;#,##0"/>
    <numFmt numFmtId="199" formatCode="#,##0.0;&quot;▲ &quot;#,##0.0"/>
    <numFmt numFmtId="200" formatCode="#,##0;&quot;△ &quot;#,##0"/>
    <numFmt numFmtId="201" formatCode="#,##0.0;&quot;△ &quot;#,##0.0"/>
    <numFmt numFmtId="202" formatCode="#,##0.0_);[Red]\(#,##0.0\)"/>
    <numFmt numFmtId="203" formatCode="#,##0_);\(#,##0\)"/>
    <numFmt numFmtId="204" formatCode="0.0%"/>
    <numFmt numFmtId="205" formatCode="0;&quot;△ &quot;0"/>
    <numFmt numFmtId="206" formatCode="#,##0.00_);[Red]\(#,##0.0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92" fontId="8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8" fontId="9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0" fontId="10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NumberFormat="1" applyFont="1" applyBorder="1" applyAlignment="1">
      <alignment horizontal="centerContinuous" vertical="center"/>
    </xf>
    <xf numFmtId="188" fontId="9" fillId="0" borderId="4" xfId="0" applyNumberFormat="1" applyFont="1" applyBorder="1" applyAlignment="1">
      <alignment horizontal="centerContinuous" vertical="center"/>
    </xf>
    <xf numFmtId="192" fontId="9" fillId="0" borderId="4" xfId="0" applyNumberFormat="1" applyFont="1" applyBorder="1" applyAlignment="1">
      <alignment horizontal="centerContinuous" vertical="center"/>
    </xf>
    <xf numFmtId="188" fontId="9" fillId="0" borderId="3" xfId="0" applyNumberFormat="1" applyFont="1" applyBorder="1" applyAlignment="1">
      <alignment horizontal="centerContinuous" vertical="center"/>
    </xf>
    <xf numFmtId="192" fontId="9" fillId="0" borderId="5" xfId="0" applyNumberFormat="1" applyFont="1" applyBorder="1" applyAlignment="1">
      <alignment horizontal="centerContinuous" vertical="center"/>
    </xf>
    <xf numFmtId="187" fontId="9" fillId="0" borderId="4" xfId="0" applyNumberFormat="1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191" fontId="9" fillId="0" borderId="4" xfId="0" applyNumberFormat="1" applyFont="1" applyBorder="1" applyAlignment="1">
      <alignment horizontal="centerContinuous"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188" fontId="9" fillId="0" borderId="8" xfId="0" applyNumberFormat="1" applyFont="1" applyBorder="1" applyAlignment="1">
      <alignment horizontal="center"/>
    </xf>
    <xf numFmtId="187" fontId="9" fillId="0" borderId="9" xfId="0" applyNumberFormat="1" applyFont="1" applyBorder="1" applyAlignment="1">
      <alignment horizontal="center"/>
    </xf>
    <xf numFmtId="192" fontId="9" fillId="0" borderId="0" xfId="0" applyNumberFormat="1" applyFont="1" applyBorder="1" applyAlignment="1">
      <alignment horizontal="center"/>
    </xf>
    <xf numFmtId="188" fontId="9" fillId="0" borderId="7" xfId="0" applyNumberFormat="1" applyFont="1" applyBorder="1" applyAlignment="1">
      <alignment horizontal="center"/>
    </xf>
    <xf numFmtId="192" fontId="9" fillId="0" borderId="10" xfId="0" applyNumberFormat="1" applyFont="1" applyBorder="1" applyAlignment="1">
      <alignment horizontal="center"/>
    </xf>
    <xf numFmtId="187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shrinkToFit="1"/>
    </xf>
    <xf numFmtId="0" fontId="9" fillId="0" borderId="13" xfId="0" applyNumberFormat="1" applyFont="1" applyBorder="1" applyAlignment="1">
      <alignment shrinkToFit="1"/>
    </xf>
    <xf numFmtId="188" fontId="9" fillId="0" borderId="14" xfId="0" applyNumberFormat="1" applyFont="1" applyBorder="1" applyAlignment="1">
      <alignment shrinkToFit="1"/>
    </xf>
    <xf numFmtId="0" fontId="9" fillId="0" borderId="14" xfId="0" applyFont="1" applyBorder="1" applyAlignment="1">
      <alignment vertical="center" shrinkToFit="1"/>
    </xf>
    <xf numFmtId="192" fontId="9" fillId="0" borderId="15" xfId="0" applyNumberFormat="1" applyFont="1" applyBorder="1" applyAlignment="1">
      <alignment horizontal="center" vertical="center" shrinkToFit="1"/>
    </xf>
    <xf numFmtId="188" fontId="9" fillId="0" borderId="13" xfId="0" applyNumberFormat="1" applyFont="1" applyBorder="1" applyAlignment="1">
      <alignment vertical="center" shrinkToFit="1"/>
    </xf>
    <xf numFmtId="188" fontId="9" fillId="0" borderId="14" xfId="0" applyNumberFormat="1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192" fontId="9" fillId="0" borderId="16" xfId="0" applyNumberFormat="1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7" xfId="0" applyNumberFormat="1" applyFont="1" applyBorder="1" applyAlignment="1">
      <alignment horizontal="right"/>
    </xf>
    <xf numFmtId="188" fontId="11" fillId="0" borderId="17" xfId="0" applyNumberFormat="1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188" fontId="11" fillId="0" borderId="7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9" fillId="0" borderId="6" xfId="0" applyFont="1" applyBorder="1" applyAlignment="1">
      <alignment/>
    </xf>
    <xf numFmtId="188" fontId="9" fillId="0" borderId="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192" fontId="9" fillId="0" borderId="18" xfId="0" applyNumberFormat="1" applyFont="1" applyBorder="1" applyAlignment="1">
      <alignment/>
    </xf>
    <xf numFmtId="0" fontId="9" fillId="0" borderId="19" xfId="0" applyFont="1" applyBorder="1" applyAlignment="1">
      <alignment/>
    </xf>
    <xf numFmtId="189" fontId="9" fillId="0" borderId="17" xfId="0" applyNumberFormat="1" applyFont="1" applyBorder="1" applyAlignment="1">
      <alignment/>
    </xf>
    <xf numFmtId="190" fontId="9" fillId="0" borderId="0" xfId="0" applyNumberFormat="1" applyFont="1" applyBorder="1" applyAlignment="1">
      <alignment/>
    </xf>
    <xf numFmtId="190" fontId="9" fillId="0" borderId="18" xfId="0" applyNumberFormat="1" applyFont="1" applyBorder="1" applyAlignment="1">
      <alignment/>
    </xf>
    <xf numFmtId="189" fontId="9" fillId="0" borderId="19" xfId="0" applyNumberFormat="1" applyFont="1" applyBorder="1" applyAlignment="1">
      <alignment/>
    </xf>
    <xf numFmtId="191" fontId="9" fillId="0" borderId="18" xfId="0" applyNumberFormat="1" applyFont="1" applyBorder="1" applyAlignment="1">
      <alignment/>
    </xf>
    <xf numFmtId="0" fontId="10" fillId="0" borderId="6" xfId="0" applyFont="1" applyBorder="1" applyAlignment="1">
      <alignment/>
    </xf>
    <xf numFmtId="188" fontId="9" fillId="0" borderId="20" xfId="0" applyNumberFormat="1" applyFont="1" applyBorder="1" applyAlignment="1">
      <alignment/>
    </xf>
    <xf numFmtId="0" fontId="9" fillId="0" borderId="21" xfId="0" applyFont="1" applyBorder="1" applyAlignment="1">
      <alignment/>
    </xf>
    <xf numFmtId="188" fontId="9" fillId="0" borderId="22" xfId="0" applyNumberFormat="1" applyFont="1" applyBorder="1" applyAlignment="1">
      <alignment/>
    </xf>
    <xf numFmtId="188" fontId="9" fillId="0" borderId="23" xfId="0" applyNumberFormat="1" applyFont="1" applyBorder="1" applyAlignment="1">
      <alignment/>
    </xf>
    <xf numFmtId="189" fontId="9" fillId="0" borderId="23" xfId="0" applyNumberFormat="1" applyFont="1" applyBorder="1" applyAlignment="1">
      <alignment/>
    </xf>
    <xf numFmtId="190" fontId="9" fillId="0" borderId="24" xfId="0" applyNumberFormat="1" applyFont="1" applyBorder="1" applyAlignment="1">
      <alignment/>
    </xf>
    <xf numFmtId="190" fontId="9" fillId="0" borderId="25" xfId="0" applyNumberFormat="1" applyFont="1" applyBorder="1" applyAlignment="1">
      <alignment/>
    </xf>
    <xf numFmtId="188" fontId="9" fillId="0" borderId="24" xfId="0" applyNumberFormat="1" applyFont="1" applyFill="1" applyBorder="1" applyAlignment="1">
      <alignment/>
    </xf>
    <xf numFmtId="188" fontId="9" fillId="0" borderId="23" xfId="0" applyNumberFormat="1" applyFont="1" applyFill="1" applyBorder="1" applyAlignment="1">
      <alignment/>
    </xf>
    <xf numFmtId="189" fontId="9" fillId="0" borderId="26" xfId="0" applyNumberFormat="1" applyFont="1" applyBorder="1" applyAlignment="1">
      <alignment/>
    </xf>
    <xf numFmtId="0" fontId="9" fillId="0" borderId="24" xfId="0" applyFont="1" applyBorder="1" applyAlignment="1">
      <alignment/>
    </xf>
    <xf numFmtId="188" fontId="9" fillId="0" borderId="9" xfId="0" applyNumberFormat="1" applyFont="1" applyBorder="1" applyAlignment="1">
      <alignment/>
    </xf>
    <xf numFmtId="189" fontId="9" fillId="0" borderId="9" xfId="0" applyNumberFormat="1" applyFont="1" applyBorder="1" applyAlignment="1">
      <alignment/>
    </xf>
    <xf numFmtId="190" fontId="9" fillId="0" borderId="9" xfId="0" applyNumberFormat="1" applyFont="1" applyBorder="1" applyAlignment="1">
      <alignment/>
    </xf>
    <xf numFmtId="188" fontId="9" fillId="0" borderId="24" xfId="0" applyNumberFormat="1" applyFont="1" applyBorder="1" applyAlignment="1">
      <alignment/>
    </xf>
    <xf numFmtId="38" fontId="9" fillId="0" borderId="23" xfId="17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188" fontId="9" fillId="0" borderId="30" xfId="0" applyNumberFormat="1" applyFont="1" applyBorder="1" applyAlignment="1">
      <alignment/>
    </xf>
    <xf numFmtId="188" fontId="9" fillId="0" borderId="31" xfId="0" applyNumberFormat="1" applyFont="1" applyBorder="1" applyAlignment="1">
      <alignment/>
    </xf>
    <xf numFmtId="189" fontId="9" fillId="0" borderId="31" xfId="0" applyNumberFormat="1" applyFont="1" applyBorder="1" applyAlignment="1">
      <alignment/>
    </xf>
    <xf numFmtId="190" fontId="9" fillId="0" borderId="32" xfId="0" applyNumberFormat="1" applyFont="1" applyBorder="1" applyAlignment="1">
      <alignment/>
    </xf>
    <xf numFmtId="190" fontId="9" fillId="0" borderId="33" xfId="0" applyNumberFormat="1" applyFont="1" applyBorder="1" applyAlignment="1">
      <alignment/>
    </xf>
    <xf numFmtId="188" fontId="9" fillId="0" borderId="32" xfId="0" applyNumberFormat="1" applyFont="1" applyBorder="1" applyAlignment="1">
      <alignment/>
    </xf>
    <xf numFmtId="189" fontId="9" fillId="0" borderId="34" xfId="0" applyNumberFormat="1" applyFont="1" applyBorder="1" applyAlignment="1">
      <alignment/>
    </xf>
    <xf numFmtId="38" fontId="9" fillId="0" borderId="31" xfId="17" applyFont="1" applyBorder="1" applyAlignment="1">
      <alignment/>
    </xf>
    <xf numFmtId="190" fontId="9" fillId="0" borderId="35" xfId="0" applyNumberFormat="1" applyFont="1" applyBorder="1" applyAlignment="1">
      <alignment/>
    </xf>
    <xf numFmtId="0" fontId="12" fillId="0" borderId="0" xfId="0" applyFont="1" applyAlignment="1">
      <alignment horizontal="left"/>
    </xf>
    <xf numFmtId="188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view="pageBreakPreview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A8" sqref="AA8"/>
    </sheetView>
  </sheetViews>
  <sheetFormatPr defaultColWidth="9.00390625" defaultRowHeight="13.5"/>
  <cols>
    <col min="1" max="1" width="1.00390625" style="9" customWidth="1"/>
    <col min="2" max="2" width="0.5" style="9" customWidth="1"/>
    <col min="3" max="3" width="9.00390625" style="9" customWidth="1"/>
    <col min="4" max="5" width="6.00390625" style="94" customWidth="1"/>
    <col min="6" max="6" width="5.375" style="94" customWidth="1"/>
    <col min="7" max="9" width="6.625" style="95" customWidth="1"/>
    <col min="10" max="10" width="5.375" style="95" customWidth="1"/>
    <col min="11" max="11" width="6.625" style="95" customWidth="1"/>
    <col min="12" max="13" width="6.625" style="94" customWidth="1"/>
    <col min="14" max="14" width="5.375" style="94" customWidth="1"/>
    <col min="15" max="15" width="6.50390625" style="95" customWidth="1"/>
    <col min="16" max="16" width="10.125" style="9" customWidth="1"/>
    <col min="17" max="17" width="9.50390625" style="9" customWidth="1"/>
    <col min="18" max="18" width="5.375" style="9" customWidth="1"/>
    <col min="19" max="19" width="6.50390625" style="9" customWidth="1"/>
    <col min="20" max="20" width="9.375" style="94" customWidth="1"/>
    <col min="21" max="21" width="9.75390625" style="94" customWidth="1"/>
    <col min="22" max="22" width="5.375" style="94" customWidth="1"/>
    <col min="23" max="23" width="6.375" style="95" customWidth="1"/>
    <col min="24" max="24" width="1.25" style="9" customWidth="1"/>
    <col min="25" max="16384" width="9.00390625" style="9" customWidth="1"/>
  </cols>
  <sheetData>
    <row r="1" spans="1:24" ht="19.5" customHeight="1">
      <c r="A1" s="1" t="s">
        <v>0</v>
      </c>
      <c r="B1" s="2"/>
      <c r="C1" s="2"/>
      <c r="D1" s="3"/>
      <c r="E1" s="3"/>
      <c r="F1" s="3"/>
      <c r="G1" s="4"/>
      <c r="H1" s="4"/>
      <c r="I1" s="4"/>
      <c r="J1" s="4"/>
      <c r="K1" s="4"/>
      <c r="L1" s="3"/>
      <c r="M1" s="5"/>
      <c r="N1" s="5"/>
      <c r="O1" s="6"/>
      <c r="P1" s="7"/>
      <c r="Q1" s="7"/>
      <c r="R1" s="7"/>
      <c r="S1" s="7"/>
      <c r="T1" s="5"/>
      <c r="U1" s="5"/>
      <c r="V1" s="5"/>
      <c r="W1" s="6"/>
      <c r="X1" s="8"/>
    </row>
    <row r="2" spans="1:24" ht="6" customHeight="1" thickBot="1">
      <c r="A2" s="8"/>
      <c r="B2" s="8"/>
      <c r="C2" s="8"/>
      <c r="D2" s="10"/>
      <c r="E2" s="10"/>
      <c r="F2" s="10"/>
      <c r="G2" s="11"/>
      <c r="H2" s="11"/>
      <c r="I2" s="11"/>
      <c r="J2" s="11"/>
      <c r="K2" s="11"/>
      <c r="L2" s="10"/>
      <c r="M2" s="10"/>
      <c r="N2" s="10"/>
      <c r="O2" s="11"/>
      <c r="P2" s="12"/>
      <c r="Q2" s="8"/>
      <c r="R2" s="8"/>
      <c r="S2" s="13"/>
      <c r="T2" s="10"/>
      <c r="U2" s="10"/>
      <c r="V2" s="10"/>
      <c r="W2" s="11"/>
      <c r="X2" s="8"/>
    </row>
    <row r="3" spans="1:24" s="25" customFormat="1" ht="17.25" customHeight="1">
      <c r="A3" s="14"/>
      <c r="B3" s="15"/>
      <c r="C3" s="15"/>
      <c r="D3" s="16" t="s">
        <v>1</v>
      </c>
      <c r="E3" s="17"/>
      <c r="F3" s="17"/>
      <c r="G3" s="18"/>
      <c r="H3" s="19" t="s">
        <v>2</v>
      </c>
      <c r="I3" s="17"/>
      <c r="J3" s="17"/>
      <c r="K3" s="20"/>
      <c r="L3" s="19" t="s">
        <v>3</v>
      </c>
      <c r="M3" s="17"/>
      <c r="N3" s="17"/>
      <c r="O3" s="20"/>
      <c r="P3" s="21" t="s">
        <v>4</v>
      </c>
      <c r="Q3" s="22"/>
      <c r="R3" s="22"/>
      <c r="S3" s="23"/>
      <c r="T3" s="19" t="s">
        <v>5</v>
      </c>
      <c r="U3" s="17"/>
      <c r="V3" s="17"/>
      <c r="W3" s="18"/>
      <c r="X3" s="24"/>
    </row>
    <row r="4" spans="1:24" s="34" customFormat="1" ht="15" customHeight="1">
      <c r="A4" s="96" t="s">
        <v>6</v>
      </c>
      <c r="B4" s="97"/>
      <c r="C4" s="98"/>
      <c r="D4" s="27" t="s">
        <v>52</v>
      </c>
      <c r="E4" s="28" t="s">
        <v>53</v>
      </c>
      <c r="F4" s="29"/>
      <c r="G4" s="30"/>
      <c r="H4" s="31" t="s">
        <v>54</v>
      </c>
      <c r="I4" s="28" t="s">
        <v>53</v>
      </c>
      <c r="J4" s="29"/>
      <c r="K4" s="32"/>
      <c r="L4" s="31" t="s">
        <v>54</v>
      </c>
      <c r="M4" s="28" t="s">
        <v>53</v>
      </c>
      <c r="N4" s="29"/>
      <c r="O4" s="32"/>
      <c r="P4" s="33" t="s">
        <v>54</v>
      </c>
      <c r="Q4" s="28" t="s">
        <v>53</v>
      </c>
      <c r="R4" s="29"/>
      <c r="S4" s="30"/>
      <c r="T4" s="31" t="s">
        <v>54</v>
      </c>
      <c r="U4" s="28" t="s">
        <v>53</v>
      </c>
      <c r="V4" s="29"/>
      <c r="W4" s="30"/>
      <c r="X4" s="26"/>
    </row>
    <row r="5" spans="1:24" ht="20.25" customHeight="1" thickBot="1">
      <c r="A5" s="35"/>
      <c r="B5" s="36"/>
      <c r="C5" s="36"/>
      <c r="D5" s="37"/>
      <c r="E5" s="38"/>
      <c r="F5" s="39" t="s">
        <v>7</v>
      </c>
      <c r="G5" s="40" t="s">
        <v>8</v>
      </c>
      <c r="H5" s="41"/>
      <c r="I5" s="42"/>
      <c r="J5" s="39" t="s">
        <v>7</v>
      </c>
      <c r="K5" s="40" t="s">
        <v>8</v>
      </c>
      <c r="L5" s="41"/>
      <c r="M5" s="42"/>
      <c r="N5" s="39" t="s">
        <v>7</v>
      </c>
      <c r="O5" s="40" t="s">
        <v>8</v>
      </c>
      <c r="P5" s="43"/>
      <c r="Q5" s="42"/>
      <c r="R5" s="39" t="s">
        <v>7</v>
      </c>
      <c r="S5" s="40" t="s">
        <v>8</v>
      </c>
      <c r="T5" s="41"/>
      <c r="U5" s="42"/>
      <c r="V5" s="39" t="s">
        <v>7</v>
      </c>
      <c r="W5" s="44" t="s">
        <v>8</v>
      </c>
      <c r="X5" s="24"/>
    </row>
    <row r="6" spans="1:24" s="52" customFormat="1" ht="11.25" thickTop="1">
      <c r="A6" s="45"/>
      <c r="B6" s="46"/>
      <c r="C6" s="46"/>
      <c r="D6" s="47" t="s">
        <v>9</v>
      </c>
      <c r="E6" s="48" t="s">
        <v>9</v>
      </c>
      <c r="F6" s="49" t="s">
        <v>10</v>
      </c>
      <c r="G6" s="46" t="s">
        <v>10</v>
      </c>
      <c r="H6" s="50" t="s">
        <v>11</v>
      </c>
      <c r="I6" s="48" t="s">
        <v>11</v>
      </c>
      <c r="J6" s="49" t="s">
        <v>10</v>
      </c>
      <c r="K6" s="51" t="s">
        <v>10</v>
      </c>
      <c r="L6" s="50" t="s">
        <v>11</v>
      </c>
      <c r="M6" s="48" t="s">
        <v>11</v>
      </c>
      <c r="N6" s="49" t="s">
        <v>10</v>
      </c>
      <c r="O6" s="51" t="s">
        <v>10</v>
      </c>
      <c r="P6" s="46" t="s">
        <v>12</v>
      </c>
      <c r="Q6" s="49" t="s">
        <v>12</v>
      </c>
      <c r="R6" s="49" t="s">
        <v>10</v>
      </c>
      <c r="S6" s="46" t="s">
        <v>10</v>
      </c>
      <c r="T6" s="50" t="s">
        <v>13</v>
      </c>
      <c r="U6" s="48" t="s">
        <v>13</v>
      </c>
      <c r="V6" s="49" t="s">
        <v>10</v>
      </c>
      <c r="W6" s="46" t="s">
        <v>10</v>
      </c>
      <c r="X6" s="45"/>
    </row>
    <row r="7" spans="1:24" ht="9.75" customHeight="1">
      <c r="A7" s="53"/>
      <c r="B7" s="8"/>
      <c r="C7" s="8"/>
      <c r="D7" s="54"/>
      <c r="E7" s="55"/>
      <c r="F7" s="56"/>
      <c r="G7" s="11"/>
      <c r="H7" s="54"/>
      <c r="I7" s="55"/>
      <c r="J7" s="56"/>
      <c r="K7" s="57"/>
      <c r="L7" s="54"/>
      <c r="M7" s="55"/>
      <c r="N7" s="56"/>
      <c r="O7" s="57"/>
      <c r="P7" s="8"/>
      <c r="Q7" s="56"/>
      <c r="R7" s="58"/>
      <c r="S7" s="8"/>
      <c r="T7" s="54"/>
      <c r="U7" s="55"/>
      <c r="V7" s="56"/>
      <c r="W7" s="11"/>
      <c r="X7" s="53"/>
    </row>
    <row r="8" spans="1:24" ht="25.5" customHeight="1">
      <c r="A8" s="53" t="s">
        <v>14</v>
      </c>
      <c r="B8" s="8"/>
      <c r="C8" s="8"/>
      <c r="D8" s="54">
        <v>18968</v>
      </c>
      <c r="E8" s="55">
        <f>E10+E11</f>
        <v>17995</v>
      </c>
      <c r="F8" s="59">
        <v>100</v>
      </c>
      <c r="G8" s="60">
        <f>E8/D8*100-100</f>
        <v>-5.129692113032476</v>
      </c>
      <c r="H8" s="54">
        <v>111909</v>
      </c>
      <c r="I8" s="55">
        <v>109232</v>
      </c>
      <c r="J8" s="59">
        <v>100</v>
      </c>
      <c r="K8" s="61">
        <v>-2.392122170692261</v>
      </c>
      <c r="L8" s="54">
        <v>107992</v>
      </c>
      <c r="M8" s="55">
        <v>103434</v>
      </c>
      <c r="N8" s="59">
        <v>100</v>
      </c>
      <c r="O8" s="61">
        <v>-4.2206830135565525</v>
      </c>
      <c r="P8" s="54">
        <v>330506643</v>
      </c>
      <c r="Q8" s="55">
        <v>327831724</v>
      </c>
      <c r="R8" s="62">
        <v>100</v>
      </c>
      <c r="S8" s="60">
        <v>-0.8093389517741088</v>
      </c>
      <c r="T8" s="54">
        <v>1595066</v>
      </c>
      <c r="U8" s="55">
        <v>1625585</v>
      </c>
      <c r="V8" s="59">
        <v>100</v>
      </c>
      <c r="W8" s="60">
        <v>1.9133377553029192</v>
      </c>
      <c r="X8" s="53"/>
    </row>
    <row r="9" spans="1:24" ht="25.5" customHeight="1">
      <c r="A9" s="53"/>
      <c r="B9" s="8"/>
      <c r="C9" s="8"/>
      <c r="D9" s="54"/>
      <c r="E9" s="55"/>
      <c r="F9" s="59"/>
      <c r="G9" s="13"/>
      <c r="H9" s="54"/>
      <c r="I9" s="55"/>
      <c r="J9" s="59"/>
      <c r="K9" s="63"/>
      <c r="L9" s="54"/>
      <c r="M9" s="55"/>
      <c r="N9" s="59"/>
      <c r="O9" s="63"/>
      <c r="P9" s="10"/>
      <c r="Q9" s="55"/>
      <c r="R9" s="62"/>
      <c r="S9" s="60"/>
      <c r="T9" s="54"/>
      <c r="U9" s="55"/>
      <c r="V9" s="59"/>
      <c r="W9" s="60"/>
      <c r="X9" s="53"/>
    </row>
    <row r="10" spans="1:24" ht="25.5" customHeight="1">
      <c r="A10" s="64"/>
      <c r="B10" s="8" t="s">
        <v>15</v>
      </c>
      <c r="C10" s="8"/>
      <c r="D10" s="54">
        <v>14284</v>
      </c>
      <c r="E10" s="55">
        <f>SUM(E13:E21)</f>
        <v>13554</v>
      </c>
      <c r="F10" s="59">
        <f>E10/E$8*100</f>
        <v>75.32092247846624</v>
      </c>
      <c r="G10" s="60">
        <f>E10/D10*100-100</f>
        <v>-5.110613273592833</v>
      </c>
      <c r="H10" s="54">
        <v>87913</v>
      </c>
      <c r="I10" s="55">
        <v>85800</v>
      </c>
      <c r="J10" s="59">
        <v>78.54841072213272</v>
      </c>
      <c r="K10" s="61">
        <v>-2.4035125635571575</v>
      </c>
      <c r="L10" s="54">
        <v>84840</v>
      </c>
      <c r="M10" s="55">
        <v>81392</v>
      </c>
      <c r="N10" s="59">
        <v>78.68979252470174</v>
      </c>
      <c r="O10" s="61">
        <v>-4.0641206977840625</v>
      </c>
      <c r="P10" s="54">
        <v>281995213</v>
      </c>
      <c r="Q10" s="55">
        <v>278278866</v>
      </c>
      <c r="R10" s="62">
        <v>84.88466662244073</v>
      </c>
      <c r="S10" s="60">
        <v>-1.3178759172766519</v>
      </c>
      <c r="T10" s="54">
        <v>1196093</v>
      </c>
      <c r="U10" s="55">
        <v>1246587</v>
      </c>
      <c r="V10" s="59">
        <v>76.6854393956637</v>
      </c>
      <c r="W10" s="60">
        <v>4.221578087991489</v>
      </c>
      <c r="X10" s="53"/>
    </row>
    <row r="11" spans="1:24" ht="25.5" customHeight="1">
      <c r="A11" s="64"/>
      <c r="B11" s="8" t="s">
        <v>16</v>
      </c>
      <c r="C11" s="8"/>
      <c r="D11" s="54">
        <v>4684</v>
      </c>
      <c r="E11" s="55">
        <f>SUM(E23:E48)</f>
        <v>4441</v>
      </c>
      <c r="F11" s="59">
        <f>E11/E$8*100</f>
        <v>24.67907752153376</v>
      </c>
      <c r="G11" s="60">
        <f>E11/D11*100-100</f>
        <v>-5.187873612297182</v>
      </c>
      <c r="H11" s="54">
        <v>23996</v>
      </c>
      <c r="I11" s="55">
        <v>23432</v>
      </c>
      <c r="J11" s="59">
        <v>21.451589277867292</v>
      </c>
      <c r="K11" s="61">
        <v>-2.3503917319553267</v>
      </c>
      <c r="L11" s="54">
        <v>23152</v>
      </c>
      <c r="M11" s="55">
        <v>22042</v>
      </c>
      <c r="N11" s="59">
        <v>21.310207475298256</v>
      </c>
      <c r="O11" s="61">
        <v>-4.794402211472018</v>
      </c>
      <c r="P11" s="54">
        <v>48511430</v>
      </c>
      <c r="Q11" s="55">
        <v>49552858</v>
      </c>
      <c r="R11" s="62">
        <v>15.115333377559276</v>
      </c>
      <c r="S11" s="60">
        <v>2.146768297698088</v>
      </c>
      <c r="T11" s="54">
        <v>398973</v>
      </c>
      <c r="U11" s="55">
        <v>378998</v>
      </c>
      <c r="V11" s="59">
        <v>23.314560604336286</v>
      </c>
      <c r="W11" s="60">
        <v>-5.006604456943194</v>
      </c>
      <c r="X11" s="53"/>
    </row>
    <row r="12" spans="1:24" ht="25.5" customHeight="1">
      <c r="A12" s="53"/>
      <c r="B12" s="8"/>
      <c r="C12" s="8"/>
      <c r="D12" s="54"/>
      <c r="E12" s="55"/>
      <c r="F12" s="59"/>
      <c r="G12" s="13"/>
      <c r="H12" s="54"/>
      <c r="I12" s="55"/>
      <c r="J12" s="59"/>
      <c r="K12" s="63"/>
      <c r="L12" s="54"/>
      <c r="M12" s="55"/>
      <c r="N12" s="59"/>
      <c r="O12" s="63"/>
      <c r="P12" s="10"/>
      <c r="Q12" s="65"/>
      <c r="R12" s="62"/>
      <c r="S12" s="60"/>
      <c r="T12" s="54"/>
      <c r="U12" s="55"/>
      <c r="V12" s="59"/>
      <c r="W12" s="60"/>
      <c r="X12" s="53"/>
    </row>
    <row r="13" spans="1:24" ht="25.5" customHeight="1">
      <c r="A13" s="64"/>
      <c r="B13" s="8"/>
      <c r="C13" s="66" t="s">
        <v>17</v>
      </c>
      <c r="D13" s="67">
        <v>6049</v>
      </c>
      <c r="E13" s="68">
        <v>5797</v>
      </c>
      <c r="F13" s="69">
        <f aca="true" t="shared" si="0" ref="F13:F21">E13/E$8*100</f>
        <v>32.21450402889692</v>
      </c>
      <c r="G13" s="70">
        <f aca="true" t="shared" si="1" ref="G13:G21">E13/D13*100-100</f>
        <v>-4.1659778475781195</v>
      </c>
      <c r="H13" s="67">
        <v>42994</v>
      </c>
      <c r="I13" s="68">
        <v>41905</v>
      </c>
      <c r="J13" s="69">
        <v>38.363300131829504</v>
      </c>
      <c r="K13" s="71">
        <v>-2.5329115690561537</v>
      </c>
      <c r="L13" s="67">
        <v>41196</v>
      </c>
      <c r="M13" s="68">
        <v>39484</v>
      </c>
      <c r="N13" s="69">
        <v>38.17313455923584</v>
      </c>
      <c r="O13" s="71">
        <v>-4.155743276046223</v>
      </c>
      <c r="P13" s="72">
        <v>179544608</v>
      </c>
      <c r="Q13" s="73">
        <v>177715345</v>
      </c>
      <c r="R13" s="74">
        <v>54.20931898585874</v>
      </c>
      <c r="S13" s="70">
        <v>-1.0188348290581928</v>
      </c>
      <c r="T13" s="67">
        <v>512984</v>
      </c>
      <c r="U13" s="68">
        <v>518830</v>
      </c>
      <c r="V13" s="69">
        <v>31.916510056379703</v>
      </c>
      <c r="W13" s="70">
        <v>1.1396066933861562</v>
      </c>
      <c r="X13" s="53"/>
    </row>
    <row r="14" spans="1:24" ht="25.5" customHeight="1">
      <c r="A14" s="64"/>
      <c r="B14" s="8"/>
      <c r="C14" s="66" t="s">
        <v>18</v>
      </c>
      <c r="D14" s="67">
        <v>3338</v>
      </c>
      <c r="E14" s="68">
        <v>3196</v>
      </c>
      <c r="F14" s="69">
        <f t="shared" si="0"/>
        <v>17.760489024729093</v>
      </c>
      <c r="G14" s="70">
        <f t="shared" si="1"/>
        <v>-4.254044337926899</v>
      </c>
      <c r="H14" s="67">
        <v>20844</v>
      </c>
      <c r="I14" s="68">
        <v>20999</v>
      </c>
      <c r="J14" s="69">
        <v>19.224220008788635</v>
      </c>
      <c r="K14" s="71">
        <v>0.7436192669353403</v>
      </c>
      <c r="L14" s="67">
        <v>20358</v>
      </c>
      <c r="M14" s="68">
        <v>20115</v>
      </c>
      <c r="N14" s="69">
        <v>19.447183711352167</v>
      </c>
      <c r="O14" s="71">
        <v>-1.1936339522546433</v>
      </c>
      <c r="P14" s="72">
        <v>55891938</v>
      </c>
      <c r="Q14" s="73">
        <v>55719166</v>
      </c>
      <c r="R14" s="74">
        <v>16.996270318244125</v>
      </c>
      <c r="S14" s="70">
        <v>-0.30911792681084194</v>
      </c>
      <c r="T14" s="67">
        <v>278414</v>
      </c>
      <c r="U14" s="68">
        <v>317439</v>
      </c>
      <c r="V14" s="69">
        <v>19.527677728325497</v>
      </c>
      <c r="W14" s="70">
        <v>14.016895702083957</v>
      </c>
      <c r="X14" s="53"/>
    </row>
    <row r="15" spans="1:24" ht="25.5" customHeight="1">
      <c r="A15" s="64"/>
      <c r="B15" s="8"/>
      <c r="C15" s="66" t="s">
        <v>19</v>
      </c>
      <c r="D15" s="67">
        <v>739</v>
      </c>
      <c r="E15" s="68">
        <v>639</v>
      </c>
      <c r="F15" s="69">
        <f t="shared" si="0"/>
        <v>3.550986385106974</v>
      </c>
      <c r="G15" s="70">
        <f t="shared" si="1"/>
        <v>-13.531799729363996</v>
      </c>
      <c r="H15" s="67">
        <v>2670</v>
      </c>
      <c r="I15" s="68">
        <v>2379</v>
      </c>
      <c r="J15" s="69">
        <v>2.177933206386407</v>
      </c>
      <c r="K15" s="71">
        <v>-10.898876404494388</v>
      </c>
      <c r="L15" s="67">
        <v>2563</v>
      </c>
      <c r="M15" s="68">
        <v>2287</v>
      </c>
      <c r="N15" s="69">
        <v>2.211071794574318</v>
      </c>
      <c r="O15" s="71">
        <v>-10.768630511119781</v>
      </c>
      <c r="P15" s="72">
        <v>6024361</v>
      </c>
      <c r="Q15" s="73">
        <v>4864124</v>
      </c>
      <c r="R15" s="74">
        <v>1.4837258397848039</v>
      </c>
      <c r="S15" s="70">
        <v>-19.25908822529061</v>
      </c>
      <c r="T15" s="67">
        <v>27235</v>
      </c>
      <c r="U15" s="68">
        <v>26560</v>
      </c>
      <c r="V15" s="69">
        <v>1.6338733440576778</v>
      </c>
      <c r="W15" s="70">
        <v>-2.478428492748293</v>
      </c>
      <c r="X15" s="53"/>
    </row>
    <row r="16" spans="1:24" ht="25.5" customHeight="1">
      <c r="A16" s="64"/>
      <c r="B16" s="8"/>
      <c r="C16" s="66" t="s">
        <v>20</v>
      </c>
      <c r="D16" s="67">
        <v>919</v>
      </c>
      <c r="E16" s="68">
        <v>853</v>
      </c>
      <c r="F16" s="69">
        <f t="shared" si="0"/>
        <v>4.740205612670186</v>
      </c>
      <c r="G16" s="70">
        <f t="shared" si="1"/>
        <v>-7.181719260065293</v>
      </c>
      <c r="H16" s="67">
        <v>4960</v>
      </c>
      <c r="I16" s="68">
        <v>4831</v>
      </c>
      <c r="J16" s="69">
        <v>4.422696645671598</v>
      </c>
      <c r="K16" s="71">
        <v>-2.600806451612897</v>
      </c>
      <c r="L16" s="67">
        <v>4875</v>
      </c>
      <c r="M16" s="68">
        <v>4598</v>
      </c>
      <c r="N16" s="69">
        <v>4.445346791190517</v>
      </c>
      <c r="O16" s="71">
        <v>-5.682051282051276</v>
      </c>
      <c r="P16" s="72">
        <v>11208111</v>
      </c>
      <c r="Q16" s="73">
        <v>10534630</v>
      </c>
      <c r="R16" s="74">
        <v>3.213426044149406</v>
      </c>
      <c r="S16" s="70">
        <v>-6.00887161092534</v>
      </c>
      <c r="T16" s="67">
        <v>81745</v>
      </c>
      <c r="U16" s="68">
        <v>85679</v>
      </c>
      <c r="V16" s="69">
        <v>5.270656409846302</v>
      </c>
      <c r="W16" s="70">
        <v>4.812526760046481</v>
      </c>
      <c r="X16" s="53"/>
    </row>
    <row r="17" spans="1:24" ht="25.5" customHeight="1">
      <c r="A17" s="64"/>
      <c r="B17" s="8"/>
      <c r="C17" s="66" t="s">
        <v>21</v>
      </c>
      <c r="D17" s="67">
        <v>849</v>
      </c>
      <c r="E17" s="68">
        <v>820</v>
      </c>
      <c r="F17" s="69">
        <f t="shared" si="0"/>
        <v>4.556821339260906</v>
      </c>
      <c r="G17" s="70">
        <f t="shared" si="1"/>
        <v>-3.415783274440514</v>
      </c>
      <c r="H17" s="67">
        <v>3832</v>
      </c>
      <c r="I17" s="68">
        <v>3738</v>
      </c>
      <c r="J17" s="69">
        <v>3.4220741174747324</v>
      </c>
      <c r="K17" s="71">
        <v>-2.4530271398747345</v>
      </c>
      <c r="L17" s="67">
        <v>3765</v>
      </c>
      <c r="M17" s="68">
        <v>3559</v>
      </c>
      <c r="N17" s="69">
        <v>3.4408415027940524</v>
      </c>
      <c r="O17" s="71">
        <v>-5.471447543160693</v>
      </c>
      <c r="P17" s="72">
        <v>6275912</v>
      </c>
      <c r="Q17" s="73">
        <v>6288280</v>
      </c>
      <c r="R17" s="74">
        <v>1.9181426139222573</v>
      </c>
      <c r="S17" s="70">
        <v>0.1970709595673128</v>
      </c>
      <c r="T17" s="67">
        <v>63061</v>
      </c>
      <c r="U17" s="68">
        <v>61729</v>
      </c>
      <c r="V17" s="69">
        <v>3.7973406496738096</v>
      </c>
      <c r="W17" s="70">
        <v>-2.1122405290115864</v>
      </c>
      <c r="X17" s="53"/>
    </row>
    <row r="18" spans="1:24" ht="25.5" customHeight="1">
      <c r="A18" s="64"/>
      <c r="B18" s="8"/>
      <c r="C18" s="66" t="s">
        <v>22</v>
      </c>
      <c r="D18" s="67">
        <v>630</v>
      </c>
      <c r="E18" s="68">
        <v>570</v>
      </c>
      <c r="F18" s="69">
        <f t="shared" si="0"/>
        <v>3.167546540705751</v>
      </c>
      <c r="G18" s="70">
        <f t="shared" si="1"/>
        <v>-9.523809523809518</v>
      </c>
      <c r="H18" s="67">
        <v>2595</v>
      </c>
      <c r="I18" s="68">
        <v>2508</v>
      </c>
      <c r="J18" s="69">
        <v>2.2960304672623404</v>
      </c>
      <c r="K18" s="71">
        <v>-3.352601156069369</v>
      </c>
      <c r="L18" s="67">
        <v>2525</v>
      </c>
      <c r="M18" s="68">
        <v>2324</v>
      </c>
      <c r="N18" s="69">
        <v>2.2468433977222193</v>
      </c>
      <c r="O18" s="71">
        <v>-7.96039603960395</v>
      </c>
      <c r="P18" s="72">
        <v>3965190</v>
      </c>
      <c r="Q18" s="73">
        <v>3690477</v>
      </c>
      <c r="R18" s="74">
        <v>1.1257229638947328</v>
      </c>
      <c r="S18" s="70">
        <v>-6.928116937649904</v>
      </c>
      <c r="T18" s="67">
        <v>43551</v>
      </c>
      <c r="U18" s="68">
        <v>45284</v>
      </c>
      <c r="V18" s="69">
        <v>2.7857048385658087</v>
      </c>
      <c r="W18" s="70">
        <v>3.9792427269178745</v>
      </c>
      <c r="X18" s="53"/>
    </row>
    <row r="19" spans="1:24" ht="25.5" customHeight="1">
      <c r="A19" s="64"/>
      <c r="B19" s="8"/>
      <c r="C19" s="66" t="s">
        <v>23</v>
      </c>
      <c r="D19" s="67">
        <v>607</v>
      </c>
      <c r="E19" s="68">
        <v>554</v>
      </c>
      <c r="F19" s="69">
        <f t="shared" si="0"/>
        <v>3.078632953598222</v>
      </c>
      <c r="G19" s="70">
        <f t="shared" si="1"/>
        <v>-8.73146622734761</v>
      </c>
      <c r="H19" s="67">
        <v>3186</v>
      </c>
      <c r="I19" s="68">
        <v>2901</v>
      </c>
      <c r="J19" s="69">
        <v>2.6558151457448367</v>
      </c>
      <c r="K19" s="71">
        <v>-8.945386064030131</v>
      </c>
      <c r="L19" s="67">
        <v>3063</v>
      </c>
      <c r="M19" s="68">
        <v>2800</v>
      </c>
      <c r="N19" s="69">
        <v>2.707040238219541</v>
      </c>
      <c r="O19" s="71">
        <v>-8.586353248449228</v>
      </c>
      <c r="P19" s="72">
        <v>5320100</v>
      </c>
      <c r="Q19" s="73">
        <v>4709220</v>
      </c>
      <c r="R19" s="74">
        <v>1.436474768988495</v>
      </c>
      <c r="S19" s="70">
        <v>-11.482490930621609</v>
      </c>
      <c r="T19" s="67">
        <v>66875</v>
      </c>
      <c r="U19" s="68">
        <v>62886</v>
      </c>
      <c r="V19" s="69">
        <v>3.868515026898009</v>
      </c>
      <c r="W19" s="70">
        <v>-5.964859813084118</v>
      </c>
      <c r="X19" s="53"/>
    </row>
    <row r="20" spans="1:24" ht="25.5" customHeight="1">
      <c r="A20" s="64"/>
      <c r="B20" s="8"/>
      <c r="C20" s="66" t="s">
        <v>24</v>
      </c>
      <c r="D20" s="67">
        <v>620</v>
      </c>
      <c r="E20" s="68">
        <v>630</v>
      </c>
      <c r="F20" s="69">
        <f t="shared" si="0"/>
        <v>3.500972492358988</v>
      </c>
      <c r="G20" s="70">
        <f t="shared" si="1"/>
        <v>1.6129032258064484</v>
      </c>
      <c r="H20" s="67">
        <v>4111</v>
      </c>
      <c r="I20" s="68">
        <v>4174</v>
      </c>
      <c r="J20" s="69">
        <v>3.82122454958254</v>
      </c>
      <c r="K20" s="71">
        <v>1.5324738506446067</v>
      </c>
      <c r="L20" s="67">
        <v>3855</v>
      </c>
      <c r="M20" s="68">
        <v>4001</v>
      </c>
      <c r="N20" s="69">
        <v>3.868167140398708</v>
      </c>
      <c r="O20" s="71">
        <v>3.787289234760067</v>
      </c>
      <c r="P20" s="72">
        <v>8829421</v>
      </c>
      <c r="Q20" s="73">
        <v>9414908</v>
      </c>
      <c r="R20" s="74">
        <v>2.871872155972312</v>
      </c>
      <c r="S20" s="70">
        <v>6.631091665014054</v>
      </c>
      <c r="T20" s="67">
        <v>80107</v>
      </c>
      <c r="U20" s="68">
        <v>83495</v>
      </c>
      <c r="V20" s="69">
        <v>5.13630477643433</v>
      </c>
      <c r="W20" s="70">
        <v>4.229343253398582</v>
      </c>
      <c r="X20" s="53"/>
    </row>
    <row r="21" spans="1:24" ht="25.5" customHeight="1">
      <c r="A21" s="64"/>
      <c r="B21" s="8"/>
      <c r="C21" s="66" t="s">
        <v>25</v>
      </c>
      <c r="D21" s="67">
        <v>533</v>
      </c>
      <c r="E21" s="68">
        <v>495</v>
      </c>
      <c r="F21" s="69">
        <f t="shared" si="0"/>
        <v>2.750764101139205</v>
      </c>
      <c r="G21" s="70">
        <f t="shared" si="1"/>
        <v>-7.129455909943715</v>
      </c>
      <c r="H21" s="67">
        <v>2721</v>
      </c>
      <c r="I21" s="68">
        <v>2365</v>
      </c>
      <c r="J21" s="69">
        <v>2.16511644939212</v>
      </c>
      <c r="K21" s="71">
        <v>-13.083425211319366</v>
      </c>
      <c r="L21" s="67">
        <v>2640</v>
      </c>
      <c r="M21" s="68">
        <v>2224</v>
      </c>
      <c r="N21" s="69">
        <v>2.150163389214378</v>
      </c>
      <c r="O21" s="71">
        <v>-15.757575757575765</v>
      </c>
      <c r="P21" s="72">
        <v>4935572</v>
      </c>
      <c r="Q21" s="73">
        <v>5342716</v>
      </c>
      <c r="R21" s="74">
        <v>1.6297129316258607</v>
      </c>
      <c r="S21" s="70">
        <v>8.249175576812576</v>
      </c>
      <c r="T21" s="67">
        <v>42121</v>
      </c>
      <c r="U21" s="68">
        <v>44685</v>
      </c>
      <c r="V21" s="69">
        <v>2.7488565654825803</v>
      </c>
      <c r="W21" s="70">
        <v>6.087224899693737</v>
      </c>
      <c r="X21" s="53"/>
    </row>
    <row r="22" spans="1:24" ht="25.5" customHeight="1">
      <c r="A22" s="53"/>
      <c r="B22" s="8"/>
      <c r="C22" s="75"/>
      <c r="D22" s="76"/>
      <c r="E22" s="76"/>
      <c r="F22" s="77"/>
      <c r="G22" s="78"/>
      <c r="H22" s="76"/>
      <c r="I22" s="76"/>
      <c r="J22" s="77"/>
      <c r="K22" s="78"/>
      <c r="L22" s="76"/>
      <c r="M22" s="76"/>
      <c r="N22" s="77"/>
      <c r="O22" s="78"/>
      <c r="P22" s="76"/>
      <c r="Q22" s="76"/>
      <c r="R22" s="77"/>
      <c r="S22" s="78"/>
      <c r="T22" s="76"/>
      <c r="U22" s="76"/>
      <c r="V22" s="77"/>
      <c r="W22" s="70"/>
      <c r="X22" s="53"/>
    </row>
    <row r="23" spans="1:24" ht="25.5" customHeight="1">
      <c r="A23" s="64"/>
      <c r="B23" s="8"/>
      <c r="C23" s="66" t="s">
        <v>26</v>
      </c>
      <c r="D23" s="67">
        <v>192</v>
      </c>
      <c r="E23" s="68">
        <v>178</v>
      </c>
      <c r="F23" s="69">
        <f aca="true" t="shared" si="2" ref="F23:F48">E23/E$8*100</f>
        <v>0.9891636565712698</v>
      </c>
      <c r="G23" s="70">
        <f aca="true" t="shared" si="3" ref="G23:G48">E23/D23*100-100</f>
        <v>-7.291666666666657</v>
      </c>
      <c r="H23" s="67">
        <v>1242</v>
      </c>
      <c r="I23" s="68">
        <v>1214</v>
      </c>
      <c r="J23" s="69">
        <v>1.1113959279332064</v>
      </c>
      <c r="K23" s="71">
        <v>-2.254428341384866</v>
      </c>
      <c r="L23" s="67">
        <v>1192</v>
      </c>
      <c r="M23" s="68">
        <v>1121</v>
      </c>
      <c r="N23" s="69">
        <v>1.0837828953728947</v>
      </c>
      <c r="O23" s="71">
        <v>-5.956375838926178</v>
      </c>
      <c r="P23" s="79">
        <v>1846074</v>
      </c>
      <c r="Q23" s="68">
        <v>2075432</v>
      </c>
      <c r="R23" s="74">
        <v>0.633078450943326</v>
      </c>
      <c r="S23" s="70">
        <v>12.424095675471293</v>
      </c>
      <c r="T23" s="67">
        <v>20522</v>
      </c>
      <c r="U23" s="80">
        <v>19892</v>
      </c>
      <c r="V23" s="69">
        <v>1.2236825512046432</v>
      </c>
      <c r="W23" s="70">
        <v>-3.0698762303869103</v>
      </c>
      <c r="X23" s="53"/>
    </row>
    <row r="24" spans="1:24" ht="25.5" customHeight="1">
      <c r="A24" s="64"/>
      <c r="B24" s="8"/>
      <c r="C24" s="66" t="s">
        <v>27</v>
      </c>
      <c r="D24" s="67">
        <v>90</v>
      </c>
      <c r="E24" s="68">
        <v>85</v>
      </c>
      <c r="F24" s="69">
        <f t="shared" si="2"/>
        <v>0.4723534315087524</v>
      </c>
      <c r="G24" s="70">
        <f t="shared" si="3"/>
        <v>-5.555555555555557</v>
      </c>
      <c r="H24" s="67">
        <v>421</v>
      </c>
      <c r="I24" s="68">
        <v>365</v>
      </c>
      <c r="J24" s="69">
        <v>0.3341511644939212</v>
      </c>
      <c r="K24" s="71">
        <v>-13.301662707838474</v>
      </c>
      <c r="L24" s="67">
        <v>415</v>
      </c>
      <c r="M24" s="68">
        <v>351</v>
      </c>
      <c r="N24" s="69">
        <v>0.339346829862521</v>
      </c>
      <c r="O24" s="71">
        <v>-15.421686746987945</v>
      </c>
      <c r="P24" s="79">
        <v>459238</v>
      </c>
      <c r="Q24" s="68">
        <v>354601</v>
      </c>
      <c r="R24" s="74">
        <v>0.10816555386201733</v>
      </c>
      <c r="S24" s="70">
        <v>-22.784917624412614</v>
      </c>
      <c r="T24" s="67">
        <v>4928</v>
      </c>
      <c r="U24" s="80">
        <v>5291</v>
      </c>
      <c r="V24" s="69">
        <v>0.3254828261825743</v>
      </c>
      <c r="W24" s="70">
        <v>7.366071428571416</v>
      </c>
      <c r="X24" s="53"/>
    </row>
    <row r="25" spans="1:24" ht="25.5" customHeight="1">
      <c r="A25" s="64"/>
      <c r="B25" s="8"/>
      <c r="C25" s="66" t="s">
        <v>28</v>
      </c>
      <c r="D25" s="67">
        <v>21</v>
      </c>
      <c r="E25" s="68">
        <v>21</v>
      </c>
      <c r="F25" s="69">
        <f t="shared" si="2"/>
        <v>0.11669908307863296</v>
      </c>
      <c r="G25" s="70">
        <f t="shared" si="3"/>
        <v>0</v>
      </c>
      <c r="H25" s="67">
        <v>142</v>
      </c>
      <c r="I25" s="68">
        <v>133</v>
      </c>
      <c r="J25" s="69">
        <v>0.12175919144573018</v>
      </c>
      <c r="K25" s="71">
        <v>-6.3380281690140805</v>
      </c>
      <c r="L25" s="67">
        <v>142</v>
      </c>
      <c r="M25" s="68">
        <v>113</v>
      </c>
      <c r="N25" s="69">
        <v>0.10924840961386005</v>
      </c>
      <c r="O25" s="71">
        <v>-20.4225352112676</v>
      </c>
      <c r="P25" s="79">
        <v>120122</v>
      </c>
      <c r="Q25" s="68">
        <v>107568</v>
      </c>
      <c r="R25" s="74">
        <v>0.03281195568492328</v>
      </c>
      <c r="S25" s="70">
        <v>-10.451041441201454</v>
      </c>
      <c r="T25" s="67">
        <v>496</v>
      </c>
      <c r="U25" s="80">
        <v>621</v>
      </c>
      <c r="V25" s="69">
        <v>0.038201632027854586</v>
      </c>
      <c r="W25" s="70">
        <v>25.201612903225794</v>
      </c>
      <c r="X25" s="53"/>
    </row>
    <row r="26" spans="1:24" ht="25.5" customHeight="1">
      <c r="A26" s="64"/>
      <c r="B26" s="8"/>
      <c r="C26" s="66" t="s">
        <v>29</v>
      </c>
      <c r="D26" s="67">
        <v>367</v>
      </c>
      <c r="E26" s="68">
        <v>347</v>
      </c>
      <c r="F26" s="69">
        <f t="shared" si="2"/>
        <v>1.9283134203945542</v>
      </c>
      <c r="G26" s="70">
        <f t="shared" si="3"/>
        <v>-5.449591280653948</v>
      </c>
      <c r="H26" s="67">
        <v>1576</v>
      </c>
      <c r="I26" s="68">
        <v>1530</v>
      </c>
      <c r="J26" s="69">
        <v>1.4006884429471218</v>
      </c>
      <c r="K26" s="71">
        <v>-2.918781725888323</v>
      </c>
      <c r="L26" s="67">
        <v>1561</v>
      </c>
      <c r="M26" s="68">
        <v>1440</v>
      </c>
      <c r="N26" s="69">
        <v>1.3921921225129068</v>
      </c>
      <c r="O26" s="71">
        <v>-7.751441383728377</v>
      </c>
      <c r="P26" s="79">
        <v>2236553</v>
      </c>
      <c r="Q26" s="68">
        <v>1989006</v>
      </c>
      <c r="R26" s="74">
        <v>0.6067155355593347</v>
      </c>
      <c r="S26" s="70">
        <v>-11.06823759597917</v>
      </c>
      <c r="T26" s="67">
        <v>29395</v>
      </c>
      <c r="U26" s="80">
        <v>26815</v>
      </c>
      <c r="V26" s="69">
        <v>1.6495600045522074</v>
      </c>
      <c r="W26" s="70">
        <v>-8.777002891648237</v>
      </c>
      <c r="X26" s="53"/>
    </row>
    <row r="27" spans="1:24" ht="25.5" customHeight="1">
      <c r="A27" s="64"/>
      <c r="B27" s="8"/>
      <c r="C27" s="66" t="s">
        <v>30</v>
      </c>
      <c r="D27" s="67">
        <v>312</v>
      </c>
      <c r="E27" s="68">
        <v>301</v>
      </c>
      <c r="F27" s="69">
        <f t="shared" si="2"/>
        <v>1.6726868574604057</v>
      </c>
      <c r="G27" s="70">
        <f t="shared" si="3"/>
        <v>-3.525641025641022</v>
      </c>
      <c r="H27" s="67">
        <v>1324</v>
      </c>
      <c r="I27" s="68">
        <v>1516</v>
      </c>
      <c r="J27" s="69">
        <v>1.3878716859528344</v>
      </c>
      <c r="K27" s="71">
        <v>14.501510574018113</v>
      </c>
      <c r="L27" s="67">
        <v>1288</v>
      </c>
      <c r="M27" s="68">
        <v>1341</v>
      </c>
      <c r="N27" s="69">
        <v>1.2964789140901445</v>
      </c>
      <c r="O27" s="71">
        <v>4.114906832298132</v>
      </c>
      <c r="P27" s="79">
        <v>2167378</v>
      </c>
      <c r="Q27" s="68">
        <v>2038662</v>
      </c>
      <c r="R27" s="74">
        <v>0.6218623308096931</v>
      </c>
      <c r="S27" s="70">
        <v>-5.938788711521482</v>
      </c>
      <c r="T27" s="67">
        <v>20295</v>
      </c>
      <c r="U27" s="80">
        <v>22921</v>
      </c>
      <c r="V27" s="69">
        <v>1.4100154713533897</v>
      </c>
      <c r="W27" s="70">
        <v>12.939147573293909</v>
      </c>
      <c r="X27" s="53"/>
    </row>
    <row r="28" spans="1:24" ht="25.5" customHeight="1">
      <c r="A28" s="64"/>
      <c r="B28" s="8"/>
      <c r="C28" s="66" t="s">
        <v>31</v>
      </c>
      <c r="D28" s="67">
        <v>77</v>
      </c>
      <c r="E28" s="68">
        <v>75</v>
      </c>
      <c r="F28" s="69">
        <f t="shared" si="2"/>
        <v>0.41678243956654626</v>
      </c>
      <c r="G28" s="70">
        <f t="shared" si="3"/>
        <v>-2.597402597402592</v>
      </c>
      <c r="H28" s="67">
        <v>306</v>
      </c>
      <c r="I28" s="68">
        <v>363</v>
      </c>
      <c r="J28" s="69">
        <v>0.332320199209023</v>
      </c>
      <c r="K28" s="71">
        <v>18.627450980392155</v>
      </c>
      <c r="L28" s="67">
        <v>303</v>
      </c>
      <c r="M28" s="68">
        <v>335</v>
      </c>
      <c r="N28" s="69">
        <v>0.3238780285012665</v>
      </c>
      <c r="O28" s="71">
        <v>10.561056105610561</v>
      </c>
      <c r="P28" s="79">
        <v>425844</v>
      </c>
      <c r="Q28" s="68">
        <v>498794</v>
      </c>
      <c r="R28" s="74">
        <v>0.15214939967188776</v>
      </c>
      <c r="S28" s="70">
        <v>17.130686354627514</v>
      </c>
      <c r="T28" s="67">
        <v>5600</v>
      </c>
      <c r="U28" s="80">
        <v>4743</v>
      </c>
      <c r="V28" s="69">
        <v>0.2917718851982517</v>
      </c>
      <c r="W28" s="70">
        <v>-15.30357142857143</v>
      </c>
      <c r="X28" s="53"/>
    </row>
    <row r="29" spans="1:24" ht="25.5" customHeight="1">
      <c r="A29" s="64"/>
      <c r="B29" s="8"/>
      <c r="C29" s="66" t="s">
        <v>32</v>
      </c>
      <c r="D29" s="67">
        <v>400</v>
      </c>
      <c r="E29" s="68">
        <v>386</v>
      </c>
      <c r="F29" s="69">
        <f t="shared" si="2"/>
        <v>2.145040288969158</v>
      </c>
      <c r="G29" s="70">
        <f t="shared" si="3"/>
        <v>-3.5</v>
      </c>
      <c r="H29" s="67">
        <v>1796</v>
      </c>
      <c r="I29" s="68">
        <v>1710</v>
      </c>
      <c r="J29" s="69">
        <v>1.5654753185879597</v>
      </c>
      <c r="K29" s="71">
        <v>-4.788418708240542</v>
      </c>
      <c r="L29" s="67">
        <v>1744</v>
      </c>
      <c r="M29" s="68">
        <v>1624</v>
      </c>
      <c r="N29" s="69">
        <v>1.5700833381673336</v>
      </c>
      <c r="O29" s="71">
        <v>-6.88073394495413</v>
      </c>
      <c r="P29" s="79">
        <v>2983385</v>
      </c>
      <c r="Q29" s="68">
        <v>2823417</v>
      </c>
      <c r="R29" s="74">
        <v>0.8612397133353695</v>
      </c>
      <c r="S29" s="70">
        <v>-5.3619630051099705</v>
      </c>
      <c r="T29" s="67">
        <v>34300</v>
      </c>
      <c r="U29" s="80">
        <v>30753</v>
      </c>
      <c r="V29" s="69">
        <v>1.891811255640277</v>
      </c>
      <c r="W29" s="70">
        <v>-10.341107871720112</v>
      </c>
      <c r="X29" s="53"/>
    </row>
    <row r="30" spans="1:24" ht="25.5" customHeight="1">
      <c r="A30" s="64"/>
      <c r="B30" s="8"/>
      <c r="C30" s="66" t="s">
        <v>33</v>
      </c>
      <c r="D30" s="67">
        <v>279</v>
      </c>
      <c r="E30" s="68">
        <v>270</v>
      </c>
      <c r="F30" s="69">
        <f t="shared" si="2"/>
        <v>1.5004167824395664</v>
      </c>
      <c r="G30" s="70">
        <f t="shared" si="3"/>
        <v>-3.225806451612897</v>
      </c>
      <c r="H30" s="67">
        <v>916</v>
      </c>
      <c r="I30" s="68">
        <v>941</v>
      </c>
      <c r="J30" s="69">
        <v>0.8614691665446024</v>
      </c>
      <c r="K30" s="71">
        <v>2.729257641921407</v>
      </c>
      <c r="L30" s="67">
        <v>901</v>
      </c>
      <c r="M30" s="68">
        <v>888</v>
      </c>
      <c r="N30" s="69">
        <v>0.8585184755496258</v>
      </c>
      <c r="O30" s="71">
        <v>-1.4428412874583785</v>
      </c>
      <c r="P30" s="79">
        <v>1278074</v>
      </c>
      <c r="Q30" s="68">
        <v>1263271</v>
      </c>
      <c r="R30" s="74">
        <v>0.3853412917414911</v>
      </c>
      <c r="S30" s="70">
        <v>-1.1582271449071015</v>
      </c>
      <c r="T30" s="67">
        <v>17046</v>
      </c>
      <c r="U30" s="80">
        <v>19206</v>
      </c>
      <c r="V30" s="69">
        <v>1.1814823586585752</v>
      </c>
      <c r="W30" s="70">
        <v>12.671594508975701</v>
      </c>
      <c r="X30" s="53"/>
    </row>
    <row r="31" spans="1:24" ht="25.5" customHeight="1">
      <c r="A31" s="64"/>
      <c r="B31" s="8"/>
      <c r="C31" s="66" t="s">
        <v>34</v>
      </c>
      <c r="D31" s="67">
        <v>291</v>
      </c>
      <c r="E31" s="68">
        <v>288</v>
      </c>
      <c r="F31" s="69">
        <f t="shared" si="2"/>
        <v>1.6004445679355377</v>
      </c>
      <c r="G31" s="70">
        <f t="shared" si="3"/>
        <v>-1.0309278350515427</v>
      </c>
      <c r="H31" s="67">
        <v>1104</v>
      </c>
      <c r="I31" s="68">
        <v>1195</v>
      </c>
      <c r="J31" s="69">
        <v>1.0940017577266734</v>
      </c>
      <c r="K31" s="71">
        <v>8.242753623188406</v>
      </c>
      <c r="L31" s="67">
        <v>1080</v>
      </c>
      <c r="M31" s="68">
        <v>1061</v>
      </c>
      <c r="N31" s="69">
        <v>1.0257748902681905</v>
      </c>
      <c r="O31" s="71">
        <v>-1.7592592592592666</v>
      </c>
      <c r="P31" s="79">
        <v>1534969</v>
      </c>
      <c r="Q31" s="68">
        <v>1546738</v>
      </c>
      <c r="R31" s="74">
        <v>0.4718085184458842</v>
      </c>
      <c r="S31" s="70">
        <v>0.7667255820801557</v>
      </c>
      <c r="T31" s="67">
        <v>20096</v>
      </c>
      <c r="U31" s="80">
        <v>18064</v>
      </c>
      <c r="V31" s="69">
        <v>1.1112307261693484</v>
      </c>
      <c r="W31" s="70">
        <v>-10.111464968152859</v>
      </c>
      <c r="X31" s="53"/>
    </row>
    <row r="32" spans="1:24" ht="25.5" customHeight="1">
      <c r="A32" s="64"/>
      <c r="B32" s="8"/>
      <c r="C32" s="66" t="s">
        <v>35</v>
      </c>
      <c r="D32" s="67">
        <v>361</v>
      </c>
      <c r="E32" s="68">
        <v>326</v>
      </c>
      <c r="F32" s="69">
        <f t="shared" si="2"/>
        <v>1.811614337315921</v>
      </c>
      <c r="G32" s="70">
        <f t="shared" si="3"/>
        <v>-9.695290858725755</v>
      </c>
      <c r="H32" s="67">
        <v>2584</v>
      </c>
      <c r="I32" s="68">
        <v>2609</v>
      </c>
      <c r="J32" s="69">
        <v>2.3884942141497</v>
      </c>
      <c r="K32" s="71">
        <v>0.9674922600619169</v>
      </c>
      <c r="L32" s="67">
        <v>2488</v>
      </c>
      <c r="M32" s="68">
        <v>2448</v>
      </c>
      <c r="N32" s="69">
        <v>2.3667266082719416</v>
      </c>
      <c r="O32" s="71">
        <v>-1.6077170418006403</v>
      </c>
      <c r="P32" s="79">
        <v>5216785</v>
      </c>
      <c r="Q32" s="68">
        <v>5239932</v>
      </c>
      <c r="R32" s="74">
        <v>1.5983602611930259</v>
      </c>
      <c r="S32" s="70">
        <v>0.44370239524917565</v>
      </c>
      <c r="T32" s="67">
        <v>65061</v>
      </c>
      <c r="U32" s="80">
        <v>64374</v>
      </c>
      <c r="V32" s="69">
        <v>3.9600513046072643</v>
      </c>
      <c r="W32" s="70">
        <v>-1.0559321252363105</v>
      </c>
      <c r="X32" s="53"/>
    </row>
    <row r="33" spans="1:24" ht="25.5" customHeight="1">
      <c r="A33" s="64"/>
      <c r="B33" s="8"/>
      <c r="C33" s="66" t="s">
        <v>36</v>
      </c>
      <c r="D33" s="67">
        <v>14</v>
      </c>
      <c r="E33" s="68">
        <v>10</v>
      </c>
      <c r="F33" s="69">
        <f t="shared" si="2"/>
        <v>0.05557099194220616</v>
      </c>
      <c r="G33" s="70">
        <f t="shared" si="3"/>
        <v>-28.57142857142857</v>
      </c>
      <c r="H33" s="67">
        <v>30</v>
      </c>
      <c r="I33" s="68">
        <v>26</v>
      </c>
      <c r="J33" s="69">
        <v>0.02380254870367658</v>
      </c>
      <c r="K33" s="71">
        <v>-13.333333333333329</v>
      </c>
      <c r="L33" s="67">
        <v>28</v>
      </c>
      <c r="M33" s="68">
        <v>26</v>
      </c>
      <c r="N33" s="69">
        <v>0.025136802212038595</v>
      </c>
      <c r="O33" s="71">
        <v>-7.142857142857139</v>
      </c>
      <c r="P33" s="79">
        <v>38752</v>
      </c>
      <c r="Q33" s="68">
        <v>67583</v>
      </c>
      <c r="R33" s="74">
        <v>0.02061514949663627</v>
      </c>
      <c r="S33" s="70">
        <v>74.39874071015689</v>
      </c>
      <c r="T33" s="67">
        <v>371</v>
      </c>
      <c r="U33" s="80">
        <v>299</v>
      </c>
      <c r="V33" s="69">
        <v>0.018393378383781838</v>
      </c>
      <c r="W33" s="70">
        <v>-19.40700808625337</v>
      </c>
      <c r="X33" s="53"/>
    </row>
    <row r="34" spans="1:24" ht="25.5" customHeight="1">
      <c r="A34" s="64"/>
      <c r="B34" s="8"/>
      <c r="C34" s="66" t="s">
        <v>37</v>
      </c>
      <c r="D34" s="67">
        <v>28</v>
      </c>
      <c r="E34" s="68">
        <v>32</v>
      </c>
      <c r="F34" s="69">
        <f t="shared" si="2"/>
        <v>0.17782717421505972</v>
      </c>
      <c r="G34" s="70">
        <f t="shared" si="3"/>
        <v>14.285714285714278</v>
      </c>
      <c r="H34" s="67">
        <v>70</v>
      </c>
      <c r="I34" s="68">
        <v>86</v>
      </c>
      <c r="J34" s="69">
        <v>0.07873150725062253</v>
      </c>
      <c r="K34" s="71">
        <v>22.85714285714286</v>
      </c>
      <c r="L34" s="67">
        <v>70</v>
      </c>
      <c r="M34" s="68">
        <v>85</v>
      </c>
      <c r="N34" s="69">
        <v>0.08217800723166464</v>
      </c>
      <c r="O34" s="71">
        <v>21.428571428571416</v>
      </c>
      <c r="P34" s="79">
        <v>72965</v>
      </c>
      <c r="Q34" s="68">
        <v>71891</v>
      </c>
      <c r="R34" s="74">
        <v>0.02192923830641845</v>
      </c>
      <c r="S34" s="70">
        <v>-1.4719386006989623</v>
      </c>
      <c r="T34" s="67">
        <v>1103</v>
      </c>
      <c r="U34" s="80">
        <v>1068</v>
      </c>
      <c r="V34" s="69">
        <v>0.06569942513003012</v>
      </c>
      <c r="W34" s="70">
        <v>-3.1731640979147784</v>
      </c>
      <c r="X34" s="53"/>
    </row>
    <row r="35" spans="1:24" ht="25.5" customHeight="1">
      <c r="A35" s="64"/>
      <c r="B35" s="8"/>
      <c r="C35" s="66" t="s">
        <v>38</v>
      </c>
      <c r="D35" s="67">
        <v>473</v>
      </c>
      <c r="E35" s="68">
        <v>459</v>
      </c>
      <c r="F35" s="69">
        <f t="shared" si="2"/>
        <v>2.550708530147263</v>
      </c>
      <c r="G35" s="70">
        <f t="shared" si="3"/>
        <v>-2.959830866807607</v>
      </c>
      <c r="H35" s="67">
        <v>3586</v>
      </c>
      <c r="I35" s="68">
        <v>3545</v>
      </c>
      <c r="J35" s="69">
        <v>3.245385967482056</v>
      </c>
      <c r="K35" s="71">
        <v>-1.143335192414952</v>
      </c>
      <c r="L35" s="67">
        <v>3387</v>
      </c>
      <c r="M35" s="68">
        <v>3409</v>
      </c>
      <c r="N35" s="69">
        <v>3.2958214900322913</v>
      </c>
      <c r="O35" s="71">
        <v>0.6495423678771743</v>
      </c>
      <c r="P35" s="79">
        <v>11035056</v>
      </c>
      <c r="Q35" s="68">
        <v>10213567</v>
      </c>
      <c r="R35" s="74">
        <v>3.1154907387791426</v>
      </c>
      <c r="S35" s="70">
        <v>-7.444357328136803</v>
      </c>
      <c r="T35" s="67">
        <v>61434</v>
      </c>
      <c r="U35" s="80">
        <v>55174</v>
      </c>
      <c r="V35" s="69">
        <v>3.3941012004909004</v>
      </c>
      <c r="W35" s="70">
        <v>-10.189797180714265</v>
      </c>
      <c r="X35" s="53"/>
    </row>
    <row r="36" spans="1:24" ht="25.5" customHeight="1">
      <c r="A36" s="64"/>
      <c r="B36" s="8"/>
      <c r="C36" s="66" t="s">
        <v>39</v>
      </c>
      <c r="D36" s="67">
        <v>187</v>
      </c>
      <c r="E36" s="68">
        <v>180</v>
      </c>
      <c r="F36" s="69">
        <f t="shared" si="2"/>
        <v>1.0002778549597109</v>
      </c>
      <c r="G36" s="70">
        <f t="shared" si="3"/>
        <v>-3.7433155080213965</v>
      </c>
      <c r="H36" s="67">
        <v>1757</v>
      </c>
      <c r="I36" s="68">
        <v>1451</v>
      </c>
      <c r="J36" s="69">
        <v>1.328365314193643</v>
      </c>
      <c r="K36" s="71">
        <v>-17.416050085372788</v>
      </c>
      <c r="L36" s="67">
        <v>1748</v>
      </c>
      <c r="M36" s="68">
        <v>1416</v>
      </c>
      <c r="N36" s="69">
        <v>1.368988920471025</v>
      </c>
      <c r="O36" s="71">
        <v>-18.99313501144165</v>
      </c>
      <c r="P36" s="79">
        <v>7073294</v>
      </c>
      <c r="Q36" s="68">
        <v>8803572</v>
      </c>
      <c r="R36" s="74">
        <v>2.685393558800307</v>
      </c>
      <c r="S36" s="70">
        <v>24.46212471869542</v>
      </c>
      <c r="T36" s="67">
        <v>8593</v>
      </c>
      <c r="U36" s="80">
        <v>9176</v>
      </c>
      <c r="V36" s="69">
        <v>0.5644737125404085</v>
      </c>
      <c r="W36" s="70">
        <v>6.784592109856874</v>
      </c>
      <c r="X36" s="53"/>
    </row>
    <row r="37" spans="1:24" ht="25.5" customHeight="1">
      <c r="A37" s="64"/>
      <c r="B37" s="8"/>
      <c r="C37" s="66" t="s">
        <v>40</v>
      </c>
      <c r="D37" s="67">
        <v>51</v>
      </c>
      <c r="E37" s="68">
        <v>51</v>
      </c>
      <c r="F37" s="69">
        <f t="shared" si="2"/>
        <v>0.28341205890525145</v>
      </c>
      <c r="G37" s="70">
        <f t="shared" si="3"/>
        <v>0</v>
      </c>
      <c r="H37" s="67">
        <v>107</v>
      </c>
      <c r="I37" s="68">
        <v>119</v>
      </c>
      <c r="J37" s="69">
        <v>0.10894243445144279</v>
      </c>
      <c r="K37" s="71">
        <v>11.214953271028037</v>
      </c>
      <c r="L37" s="67">
        <v>105</v>
      </c>
      <c r="M37" s="68">
        <v>115</v>
      </c>
      <c r="N37" s="69">
        <v>0.11118200978401686</v>
      </c>
      <c r="O37" s="71">
        <v>9.523809523809533</v>
      </c>
      <c r="P37" s="79">
        <v>181901</v>
      </c>
      <c r="Q37" s="68">
        <v>240082</v>
      </c>
      <c r="R37" s="74">
        <v>0.07323330307105971</v>
      </c>
      <c r="S37" s="70">
        <v>31.984980841226843</v>
      </c>
      <c r="T37" s="67">
        <v>649</v>
      </c>
      <c r="U37" s="80">
        <v>678</v>
      </c>
      <c r="V37" s="69">
        <v>0.041708062020749455</v>
      </c>
      <c r="W37" s="70">
        <v>4.468412942989204</v>
      </c>
      <c r="X37" s="53"/>
    </row>
    <row r="38" spans="1:24" ht="25.5" customHeight="1">
      <c r="A38" s="64"/>
      <c r="B38" s="8"/>
      <c r="C38" s="66" t="s">
        <v>41</v>
      </c>
      <c r="D38" s="67">
        <v>143</v>
      </c>
      <c r="E38" s="68">
        <v>137</v>
      </c>
      <c r="F38" s="69">
        <f t="shared" si="2"/>
        <v>0.7613225896082245</v>
      </c>
      <c r="G38" s="70">
        <f t="shared" si="3"/>
        <v>-4.1958041958042</v>
      </c>
      <c r="H38" s="67">
        <v>1042</v>
      </c>
      <c r="I38" s="68">
        <v>1084</v>
      </c>
      <c r="J38" s="69">
        <v>0.9923831844148235</v>
      </c>
      <c r="K38" s="71">
        <v>4.030710172744719</v>
      </c>
      <c r="L38" s="67">
        <v>1012</v>
      </c>
      <c r="M38" s="68">
        <v>1060</v>
      </c>
      <c r="N38" s="69">
        <v>1.024808090183112</v>
      </c>
      <c r="O38" s="71">
        <v>4.743083003952563</v>
      </c>
      <c r="P38" s="79">
        <v>3449674</v>
      </c>
      <c r="Q38" s="68">
        <v>3540727</v>
      </c>
      <c r="R38" s="74">
        <v>1.080044041131297</v>
      </c>
      <c r="S38" s="70">
        <v>2.6394668017905474</v>
      </c>
      <c r="T38" s="67">
        <v>15765</v>
      </c>
      <c r="U38" s="80">
        <v>16702</v>
      </c>
      <c r="V38" s="69">
        <v>1.0274455042338604</v>
      </c>
      <c r="W38" s="70">
        <v>5.943545829368844</v>
      </c>
      <c r="X38" s="53"/>
    </row>
    <row r="39" spans="1:24" ht="25.5" customHeight="1">
      <c r="A39" s="64"/>
      <c r="B39" s="8"/>
      <c r="C39" s="66" t="s">
        <v>42</v>
      </c>
      <c r="D39" s="67">
        <v>160</v>
      </c>
      <c r="E39" s="68">
        <v>145</v>
      </c>
      <c r="F39" s="69">
        <f t="shared" si="2"/>
        <v>0.8057793831619895</v>
      </c>
      <c r="G39" s="70">
        <f t="shared" si="3"/>
        <v>-9.375</v>
      </c>
      <c r="H39" s="67">
        <v>671</v>
      </c>
      <c r="I39" s="68">
        <v>615</v>
      </c>
      <c r="J39" s="69">
        <v>0.5630218251061959</v>
      </c>
      <c r="K39" s="71">
        <v>-8.34575260804769</v>
      </c>
      <c r="L39" s="67">
        <v>651</v>
      </c>
      <c r="M39" s="68">
        <v>583</v>
      </c>
      <c r="N39" s="69">
        <v>0.5636444496007116</v>
      </c>
      <c r="O39" s="71">
        <v>-10.445468509984636</v>
      </c>
      <c r="P39" s="79">
        <v>1088532</v>
      </c>
      <c r="Q39" s="68">
        <v>863128</v>
      </c>
      <c r="R39" s="74">
        <v>0.26328385473762145</v>
      </c>
      <c r="S39" s="70">
        <v>-20.707154222383906</v>
      </c>
      <c r="T39" s="67">
        <v>10608</v>
      </c>
      <c r="U39" s="80">
        <v>8269</v>
      </c>
      <c r="V39" s="69">
        <v>0.5086784142324148</v>
      </c>
      <c r="W39" s="70">
        <v>-22.049396681749627</v>
      </c>
      <c r="X39" s="53"/>
    </row>
    <row r="40" spans="1:24" ht="25.5" customHeight="1">
      <c r="A40" s="64"/>
      <c r="B40" s="8"/>
      <c r="C40" s="66" t="s">
        <v>43</v>
      </c>
      <c r="D40" s="67">
        <v>37</v>
      </c>
      <c r="E40" s="68">
        <v>35</v>
      </c>
      <c r="F40" s="69">
        <f t="shared" si="2"/>
        <v>0.1944984717977216</v>
      </c>
      <c r="G40" s="70">
        <f t="shared" si="3"/>
        <v>-5.4054054054054035</v>
      </c>
      <c r="H40" s="67">
        <v>105</v>
      </c>
      <c r="I40" s="68">
        <v>95</v>
      </c>
      <c r="J40" s="69">
        <v>0.08697085103266441</v>
      </c>
      <c r="K40" s="71">
        <v>-9.523809523809518</v>
      </c>
      <c r="L40" s="67">
        <v>87</v>
      </c>
      <c r="M40" s="68">
        <v>87</v>
      </c>
      <c r="N40" s="69">
        <v>0.08411160740182146</v>
      </c>
      <c r="O40" s="71">
        <v>0</v>
      </c>
      <c r="P40" s="79">
        <v>93078</v>
      </c>
      <c r="Q40" s="68">
        <v>91881</v>
      </c>
      <c r="R40" s="74">
        <v>0.0280268788142053</v>
      </c>
      <c r="S40" s="70">
        <v>-1.286018178302072</v>
      </c>
      <c r="T40" s="67">
        <v>1239</v>
      </c>
      <c r="U40" s="80">
        <v>1272</v>
      </c>
      <c r="V40" s="69">
        <v>0.07824875352565384</v>
      </c>
      <c r="W40" s="70">
        <v>2.663438256658594</v>
      </c>
      <c r="X40" s="53"/>
    </row>
    <row r="41" spans="1:24" ht="25.5" customHeight="1">
      <c r="A41" s="64"/>
      <c r="B41" s="8"/>
      <c r="C41" s="66" t="s">
        <v>44</v>
      </c>
      <c r="D41" s="67">
        <v>19</v>
      </c>
      <c r="E41" s="68">
        <v>16</v>
      </c>
      <c r="F41" s="69">
        <f t="shared" si="2"/>
        <v>0.08891358710752986</v>
      </c>
      <c r="G41" s="70">
        <f t="shared" si="3"/>
        <v>-15.789473684210535</v>
      </c>
      <c r="H41" s="67">
        <v>59</v>
      </c>
      <c r="I41" s="68">
        <v>35</v>
      </c>
      <c r="J41" s="69">
        <v>0.03204189248571847</v>
      </c>
      <c r="K41" s="71">
        <v>-40.67796610169492</v>
      </c>
      <c r="L41" s="67">
        <v>54</v>
      </c>
      <c r="M41" s="68">
        <v>35</v>
      </c>
      <c r="N41" s="69">
        <v>0.03383800297774426</v>
      </c>
      <c r="O41" s="71">
        <v>-35.18518518518519</v>
      </c>
      <c r="P41" s="79">
        <v>53686</v>
      </c>
      <c r="Q41" s="68">
        <v>22941</v>
      </c>
      <c r="R41" s="74">
        <v>0.006997797443178502</v>
      </c>
      <c r="S41" s="70">
        <v>-57.26818909957903</v>
      </c>
      <c r="T41" s="67">
        <v>667</v>
      </c>
      <c r="U41" s="80">
        <v>543</v>
      </c>
      <c r="V41" s="69">
        <v>0.03340335940599846</v>
      </c>
      <c r="W41" s="70">
        <v>-18.590704647676162</v>
      </c>
      <c r="X41" s="53"/>
    </row>
    <row r="42" spans="1:24" ht="25.5" customHeight="1">
      <c r="A42" s="64"/>
      <c r="B42" s="8"/>
      <c r="C42" s="66" t="s">
        <v>45</v>
      </c>
      <c r="D42" s="67">
        <v>18</v>
      </c>
      <c r="E42" s="68">
        <v>13</v>
      </c>
      <c r="F42" s="69">
        <f t="shared" si="2"/>
        <v>0.07224228952486803</v>
      </c>
      <c r="G42" s="70">
        <f t="shared" si="3"/>
        <v>-27.777777777777786</v>
      </c>
      <c r="H42" s="67">
        <v>37</v>
      </c>
      <c r="I42" s="68">
        <v>24</v>
      </c>
      <c r="J42" s="69">
        <v>0.02197158341877838</v>
      </c>
      <c r="K42" s="71">
        <v>-35.13513513513513</v>
      </c>
      <c r="L42" s="67">
        <v>35</v>
      </c>
      <c r="M42" s="68">
        <v>22</v>
      </c>
      <c r="N42" s="69">
        <v>0.021269601871724966</v>
      </c>
      <c r="O42" s="71">
        <v>-37.142857142857146</v>
      </c>
      <c r="P42" s="79">
        <v>10592</v>
      </c>
      <c r="Q42" s="68">
        <v>5332</v>
      </c>
      <c r="R42" s="74">
        <v>0.0016264441814667087</v>
      </c>
      <c r="S42" s="70">
        <v>-49.660120845921455</v>
      </c>
      <c r="T42" s="67">
        <v>457</v>
      </c>
      <c r="U42" s="80">
        <v>348</v>
      </c>
      <c r="V42" s="69">
        <v>0.021407677851358126</v>
      </c>
      <c r="W42" s="70">
        <v>-23.85120350109409</v>
      </c>
      <c r="X42" s="53"/>
    </row>
    <row r="43" spans="1:24" ht="25.5" customHeight="1">
      <c r="A43" s="64"/>
      <c r="B43" s="8"/>
      <c r="C43" s="66" t="s">
        <v>46</v>
      </c>
      <c r="D43" s="67">
        <v>109</v>
      </c>
      <c r="E43" s="68">
        <v>92</v>
      </c>
      <c r="F43" s="69">
        <f t="shared" si="2"/>
        <v>0.5112531258682967</v>
      </c>
      <c r="G43" s="70">
        <f t="shared" si="3"/>
        <v>-15.596330275229349</v>
      </c>
      <c r="H43" s="67">
        <v>408</v>
      </c>
      <c r="I43" s="68">
        <v>414</v>
      </c>
      <c r="J43" s="69">
        <v>0.379009813973927</v>
      </c>
      <c r="K43" s="71">
        <v>1.470588235294116</v>
      </c>
      <c r="L43" s="67">
        <v>383</v>
      </c>
      <c r="M43" s="68">
        <v>367</v>
      </c>
      <c r="N43" s="69">
        <v>0.3548156312237755</v>
      </c>
      <c r="O43" s="71">
        <v>-4.177545691906005</v>
      </c>
      <c r="P43" s="79">
        <v>545805</v>
      </c>
      <c r="Q43" s="68">
        <v>556961</v>
      </c>
      <c r="R43" s="74">
        <v>0.16989234391483116</v>
      </c>
      <c r="S43" s="70">
        <v>2.043953426590079</v>
      </c>
      <c r="T43" s="67">
        <v>8700</v>
      </c>
      <c r="U43" s="80">
        <v>7449</v>
      </c>
      <c r="V43" s="69">
        <v>0.45823503538726057</v>
      </c>
      <c r="W43" s="70">
        <v>-14.379310344827587</v>
      </c>
      <c r="X43" s="53"/>
    </row>
    <row r="44" spans="1:24" ht="25.5" customHeight="1">
      <c r="A44" s="64"/>
      <c r="B44" s="8"/>
      <c r="C44" s="66" t="s">
        <v>47</v>
      </c>
      <c r="D44" s="67">
        <v>306</v>
      </c>
      <c r="E44" s="68">
        <v>272</v>
      </c>
      <c r="F44" s="69">
        <f t="shared" si="2"/>
        <v>1.5115309808280077</v>
      </c>
      <c r="G44" s="70">
        <f t="shared" si="3"/>
        <v>-11.111111111111114</v>
      </c>
      <c r="H44" s="67">
        <v>967</v>
      </c>
      <c r="I44" s="68">
        <v>874</v>
      </c>
      <c r="J44" s="69">
        <v>0.8001318295005126</v>
      </c>
      <c r="K44" s="71">
        <v>-9.617373319544981</v>
      </c>
      <c r="L44" s="67">
        <v>940</v>
      </c>
      <c r="M44" s="68">
        <v>812</v>
      </c>
      <c r="N44" s="69">
        <v>0.7850416690836668</v>
      </c>
      <c r="O44" s="71">
        <v>-13.617021276595736</v>
      </c>
      <c r="P44" s="79">
        <v>939442</v>
      </c>
      <c r="Q44" s="68">
        <v>862925</v>
      </c>
      <c r="R44" s="74">
        <v>0.2632219327254613</v>
      </c>
      <c r="S44" s="70">
        <v>-8.14494135880662</v>
      </c>
      <c r="T44" s="67">
        <v>15939</v>
      </c>
      <c r="U44" s="80">
        <v>12505</v>
      </c>
      <c r="V44" s="69">
        <v>0.7692615273886017</v>
      </c>
      <c r="W44" s="70">
        <v>-21.544638935943283</v>
      </c>
      <c r="X44" s="53"/>
    </row>
    <row r="45" spans="1:24" ht="25.5" customHeight="1">
      <c r="A45" s="64"/>
      <c r="B45" s="58"/>
      <c r="C45" s="66" t="s">
        <v>48</v>
      </c>
      <c r="D45" s="67">
        <v>15</v>
      </c>
      <c r="E45" s="68">
        <v>14</v>
      </c>
      <c r="F45" s="69">
        <f t="shared" si="2"/>
        <v>0.07779938871908863</v>
      </c>
      <c r="G45" s="70">
        <f t="shared" si="3"/>
        <v>-6.666666666666671</v>
      </c>
      <c r="H45" s="67">
        <v>47</v>
      </c>
      <c r="I45" s="68">
        <v>43</v>
      </c>
      <c r="J45" s="69">
        <v>0.039365753625311264</v>
      </c>
      <c r="K45" s="71">
        <v>-8.510638297872347</v>
      </c>
      <c r="L45" s="67">
        <v>47</v>
      </c>
      <c r="M45" s="68">
        <v>42</v>
      </c>
      <c r="N45" s="69">
        <v>0.04060560357329312</v>
      </c>
      <c r="O45" s="71">
        <v>-10.63829787234043</v>
      </c>
      <c r="P45" s="79">
        <v>81241</v>
      </c>
      <c r="Q45" s="68">
        <v>74823</v>
      </c>
      <c r="R45" s="74">
        <v>0.02282359958549954</v>
      </c>
      <c r="S45" s="70">
        <v>-7.899951994682482</v>
      </c>
      <c r="T45" s="67">
        <v>1163</v>
      </c>
      <c r="U45" s="80">
        <v>1040</v>
      </c>
      <c r="V45" s="69">
        <v>0.0639769682914151</v>
      </c>
      <c r="W45" s="70">
        <v>-10.576096302665519</v>
      </c>
      <c r="X45" s="53"/>
    </row>
    <row r="46" spans="1:24" ht="25.5" customHeight="1">
      <c r="A46" s="64"/>
      <c r="B46" s="8"/>
      <c r="C46" s="66" t="s">
        <v>49</v>
      </c>
      <c r="D46" s="67">
        <v>273</v>
      </c>
      <c r="E46" s="68">
        <v>275</v>
      </c>
      <c r="F46" s="69">
        <f t="shared" si="2"/>
        <v>1.5282022784106695</v>
      </c>
      <c r="G46" s="70">
        <f t="shared" si="3"/>
        <v>0.73260073260073</v>
      </c>
      <c r="H46" s="67">
        <v>1333</v>
      </c>
      <c r="I46" s="68">
        <v>1312</v>
      </c>
      <c r="J46" s="69">
        <v>1.201113226893218</v>
      </c>
      <c r="K46" s="71">
        <v>-1.575393848462113</v>
      </c>
      <c r="L46" s="67">
        <v>1248</v>
      </c>
      <c r="M46" s="68">
        <v>1246</v>
      </c>
      <c r="N46" s="69">
        <v>1.2046329060076957</v>
      </c>
      <c r="O46" s="71">
        <v>-0.1602564102564088</v>
      </c>
      <c r="P46" s="79">
        <v>1983084</v>
      </c>
      <c r="Q46" s="68">
        <v>2840306</v>
      </c>
      <c r="R46" s="74">
        <v>0.8663914417263657</v>
      </c>
      <c r="S46" s="70">
        <v>43.226711526087655</v>
      </c>
      <c r="T46" s="67">
        <v>20100</v>
      </c>
      <c r="U46" s="80">
        <v>19260</v>
      </c>
      <c r="V46" s="69">
        <v>1.1848042397044756</v>
      </c>
      <c r="W46" s="70">
        <v>-4.1791044776119435</v>
      </c>
      <c r="X46" s="53"/>
    </row>
    <row r="47" spans="1:24" ht="25.5" customHeight="1">
      <c r="A47" s="64"/>
      <c r="B47" s="8"/>
      <c r="C47" s="66" t="s">
        <v>50</v>
      </c>
      <c r="D47" s="67">
        <v>310</v>
      </c>
      <c r="E47" s="68">
        <v>289</v>
      </c>
      <c r="F47" s="69">
        <f t="shared" si="2"/>
        <v>1.6060016671297583</v>
      </c>
      <c r="G47" s="70">
        <f t="shared" si="3"/>
        <v>-6.774193548387103</v>
      </c>
      <c r="H47" s="67">
        <v>1514</v>
      </c>
      <c r="I47" s="68">
        <v>1353</v>
      </c>
      <c r="J47" s="69">
        <v>1.2386480152336312</v>
      </c>
      <c r="K47" s="71">
        <v>-10.634081902245711</v>
      </c>
      <c r="L47" s="67">
        <v>1460</v>
      </c>
      <c r="M47" s="68">
        <v>1298</v>
      </c>
      <c r="N47" s="69">
        <v>1.254906510431773</v>
      </c>
      <c r="O47" s="71">
        <v>-11.095890410958901</v>
      </c>
      <c r="P47" s="79">
        <v>2193602</v>
      </c>
      <c r="Q47" s="68">
        <v>1815140</v>
      </c>
      <c r="R47" s="74">
        <v>0.5536803997650941</v>
      </c>
      <c r="S47" s="70">
        <v>-17.25299302243525</v>
      </c>
      <c r="T47" s="67">
        <v>24447</v>
      </c>
      <c r="U47" s="80">
        <v>23376</v>
      </c>
      <c r="V47" s="69">
        <v>1.4380053949808838</v>
      </c>
      <c r="W47" s="70">
        <v>-4.380905632592956</v>
      </c>
      <c r="X47" s="53"/>
    </row>
    <row r="48" spans="1:24" s="8" customFormat="1" ht="25.5" customHeight="1" thickBot="1">
      <c r="A48" s="81"/>
      <c r="B48" s="82"/>
      <c r="C48" s="83" t="s">
        <v>51</v>
      </c>
      <c r="D48" s="84">
        <v>151</v>
      </c>
      <c r="E48" s="85">
        <v>144</v>
      </c>
      <c r="F48" s="86">
        <f t="shared" si="2"/>
        <v>0.8002222839677688</v>
      </c>
      <c r="G48" s="87">
        <f t="shared" si="3"/>
        <v>-4.63576158940397</v>
      </c>
      <c r="H48" s="84">
        <v>852</v>
      </c>
      <c r="I48" s="85">
        <v>780</v>
      </c>
      <c r="J48" s="86">
        <v>0.7140764611102973</v>
      </c>
      <c r="K48" s="88">
        <v>-8.450704225352112</v>
      </c>
      <c r="L48" s="84">
        <v>783</v>
      </c>
      <c r="M48" s="85">
        <v>717</v>
      </c>
      <c r="N48" s="86">
        <v>0.6931956610012182</v>
      </c>
      <c r="O48" s="88">
        <v>-8.42911877394637</v>
      </c>
      <c r="P48" s="89">
        <v>1402304</v>
      </c>
      <c r="Q48" s="85">
        <v>1544578</v>
      </c>
      <c r="R48" s="90">
        <v>0.4711496438337371</v>
      </c>
      <c r="S48" s="87">
        <v>10.145731596002008</v>
      </c>
      <c r="T48" s="84">
        <v>9999</v>
      </c>
      <c r="U48" s="91">
        <v>9159</v>
      </c>
      <c r="V48" s="86">
        <v>0.5634279351741066</v>
      </c>
      <c r="W48" s="92">
        <v>-8.400840084008394</v>
      </c>
      <c r="X48" s="53"/>
    </row>
    <row r="49" ht="11.25">
      <c r="C49" s="93"/>
    </row>
  </sheetData>
  <mergeCells count="1">
    <mergeCell ref="A4:C4"/>
  </mergeCells>
  <printOptions/>
  <pageMargins left="0.62" right="0.66" top="0.984251968503937" bottom="0.984251968503937" header="0.5118110236220472" footer="0.5118110236220472"/>
  <pageSetup fitToHeight="1" fitToWidth="1" horizontalDpi="1200" verticalDpi="12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dcterms:created xsi:type="dcterms:W3CDTF">2006-05-26T08:06:22Z</dcterms:created>
  <dcterms:modified xsi:type="dcterms:W3CDTF">2006-05-26T08:07:46Z</dcterms:modified>
  <cp:category/>
  <cp:version/>
  <cp:contentType/>
  <cp:contentStatus/>
</cp:coreProperties>
</file>