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725" windowHeight="5940" tabRatio="735" activeTab="0"/>
  </bookViews>
  <sheets>
    <sheet name="農山村地域調査" sheetId="1" r:id="rId1"/>
  </sheets>
  <definedNames>
    <definedName name="_xlnm.Print_Area" localSheetId="0">'農山村地域調査'!$A$1:$Y$23</definedName>
  </definedNames>
  <calcPr fullCalcOnLoad="1"/>
</workbook>
</file>

<file path=xl/sharedStrings.xml><?xml version="1.0" encoding="utf-8"?>
<sst xmlns="http://schemas.openxmlformats.org/spreadsheetml/2006/main" count="100" uniqueCount="46">
  <si>
    <t>計</t>
  </si>
  <si>
    <t>増減率（％）</t>
  </si>
  <si>
    <t>差</t>
  </si>
  <si>
    <t>（複数回答）</t>
  </si>
  <si>
    <t>構成比（％）</t>
  </si>
  <si>
    <t>（注）端数処理および主要な項目を抜粋している箇所があるため、計と内訳の数字が一致しないことがある。</t>
  </si>
  <si>
    <t>平22（今回）</t>
  </si>
  <si>
    <t>平17（前回）</t>
  </si>
  <si>
    <t>A</t>
  </si>
  <si>
    <t>B</t>
  </si>
  <si>
    <t>A-B</t>
  </si>
  <si>
    <t>（A-B）÷B×100</t>
  </si>
  <si>
    <t>（※）</t>
  </si>
  <si>
    <t>C</t>
  </si>
  <si>
    <t>D</t>
  </si>
  <si>
    <t>C-D</t>
  </si>
  <si>
    <t>（C-D）÷D×100</t>
  </si>
  <si>
    <t>富　山　県　計</t>
  </si>
  <si>
    <t>全　　国　　計</t>
  </si>
  <si>
    <t>運営主体別
産地直売所数</t>
  </si>
  <si>
    <t>生産者等</t>
  </si>
  <si>
    <t>農業協同組合</t>
  </si>
  <si>
    <t>（単位：施設）</t>
  </si>
  <si>
    <t>所有形態別
林野面積</t>
  </si>
  <si>
    <t>（単位：ｈａ）</t>
  </si>
  <si>
    <t>独立行政法人等</t>
  </si>
  <si>
    <t>林野庁</t>
  </si>
  <si>
    <t>林野庁以外の官庁</t>
  </si>
  <si>
    <t>寄り合いの議題別
農業集落数</t>
  </si>
  <si>
    <t>農業生産</t>
  </si>
  <si>
    <t>農業集落行事の計画等</t>
  </si>
  <si>
    <t>環境美化等</t>
  </si>
  <si>
    <t>（単位：集落）</t>
  </si>
  <si>
    <t>農道・用水路の管理等</t>
  </si>
  <si>
    <t>項　　　　　　　　　　目</t>
  </si>
  <si>
    <t>地方公共団体等</t>
  </si>
  <si>
    <t>（産地直売所数等）</t>
  </si>
  <si>
    <t>H23.3.24公表</t>
  </si>
  <si>
    <t>-</t>
  </si>
  <si>
    <t>私　有</t>
  </si>
  <si>
    <t>公　有</t>
  </si>
  <si>
    <t>（※）構成比は、平22（今回）における産地直売所数、林野面積又は農業集落数に占める該当項目の割合である。</t>
  </si>
  <si>
    <t>2010年世界農林業センサス　農山村地域調査　主要項目一覧表　（ 富 山 県 ）</t>
  </si>
  <si>
    <t>2010年世界農林業センサス　農山村地域調査　主要項目一覧表　　（ 全　 国 ）</t>
  </si>
  <si>
    <t>寄り合いを開催した
農業集落数　計</t>
  </si>
  <si>
    <t>調査対象
農業集落数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</si>
</sst>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_ "/>
    <numFmt numFmtId="179" formatCode="0.0;&quot;△ &quot;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###\ ###\ ##0\ "/>
    <numFmt numFmtId="187" formatCode="#,##0.00_ "/>
    <numFmt numFmtId="188" formatCode="0;&quot;△ &quot;0"/>
    <numFmt numFmtId="189" formatCode="#,##0;&quot;△ &quot;#,##0"/>
    <numFmt numFmtId="190" formatCode="#,##0.00;&quot;△ &quot;#,##0.00"/>
    <numFmt numFmtId="191" formatCode="0_);[Red]\(0\)"/>
    <numFmt numFmtId="192" formatCode="#,##0_);[Red]\(#,##0\)"/>
    <numFmt numFmtId="193" formatCode="0.0_);[Red]\(0.0\)"/>
    <numFmt numFmtId="194" formatCode="* ###\ ###\ ##0_ ;_ * \-#\ ##0_ ;_ * &quot;-&quot;_ ;_ @_ "/>
    <numFmt numFmtId="195" formatCode="0.00_ "/>
    <numFmt numFmtId="196" formatCode="0.00\ "/>
    <numFmt numFmtId="197" formatCode="0.00_);[Red]\(0.00\)"/>
    <numFmt numFmtId="198" formatCode="#\ ###\ ###\ ##0"/>
    <numFmt numFmtId="199" formatCode="0.0"/>
    <numFmt numFmtId="200" formatCode="###.0"/>
    <numFmt numFmtId="201" formatCode="###\ ###\ ###\ "/>
    <numFmt numFmtId="202" formatCode="#\ ###\ ##0\ 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6"/>
      <name val="HGSｺﾞｼｯｸM"/>
      <family val="3"/>
    </font>
    <font>
      <b/>
      <sz val="16"/>
      <name val="ＭＳ Ｐゴシック"/>
      <family val="3"/>
    </font>
    <font>
      <sz val="12"/>
      <name val="HGSｺﾞｼｯｸM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89" fontId="7" fillId="0" borderId="12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176" fontId="6" fillId="0" borderId="27" xfId="0" applyNumberFormat="1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vertical="center"/>
    </xf>
    <xf numFmtId="189" fontId="7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57" fontId="7" fillId="0" borderId="29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center" vertical="center" shrinkToFit="1"/>
    </xf>
    <xf numFmtId="176" fontId="6" fillId="0" borderId="30" xfId="0" applyNumberFormat="1" applyFont="1" applyFill="1" applyBorder="1" applyAlignment="1">
      <alignment horizontal="center" vertical="center" shrinkToFit="1"/>
    </xf>
    <xf numFmtId="176" fontId="6" fillId="0" borderId="31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6" fillId="0" borderId="32" xfId="0" applyFont="1" applyFill="1" applyBorder="1" applyAlignment="1">
      <alignment horizontal="distributed" vertical="center"/>
    </xf>
    <xf numFmtId="176" fontId="6" fillId="0" borderId="32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/>
    </xf>
    <xf numFmtId="189" fontId="7" fillId="0" borderId="12" xfId="0" applyNumberFormat="1" applyFont="1" applyFill="1" applyBorder="1" applyAlignment="1">
      <alignment horizontal="right" vertical="center"/>
    </xf>
    <xf numFmtId="189" fontId="7" fillId="0" borderId="11" xfId="0" applyNumberFormat="1" applyFont="1" applyFill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right" vertical="center"/>
    </xf>
    <xf numFmtId="177" fontId="7" fillId="0" borderId="34" xfId="0" applyNumberFormat="1" applyFont="1" applyFill="1" applyBorder="1" applyAlignment="1">
      <alignment horizontal="right" vertical="center"/>
    </xf>
    <xf numFmtId="189" fontId="7" fillId="0" borderId="15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89" fontId="7" fillId="0" borderId="35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vertical="center" shrinkToFit="1"/>
    </xf>
    <xf numFmtId="176" fontId="1" fillId="0" borderId="19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top"/>
    </xf>
    <xf numFmtId="177" fontId="7" fillId="0" borderId="11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7" fontId="7" fillId="0" borderId="45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6" fontId="6" fillId="0" borderId="44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horizontal="distributed" vertical="center" wrapText="1"/>
    </xf>
    <xf numFmtId="176" fontId="6" fillId="0" borderId="46" xfId="0" applyNumberFormat="1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176" fontId="10" fillId="0" borderId="47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176" fontId="7" fillId="0" borderId="50" xfId="0" applyNumberFormat="1" applyFont="1" applyFill="1" applyBorder="1" applyAlignment="1">
      <alignment horizontal="distributed" vertical="top" wrapText="1"/>
    </xf>
    <xf numFmtId="0" fontId="7" fillId="0" borderId="51" xfId="0" applyFont="1" applyFill="1" applyBorder="1" applyAlignment="1">
      <alignment horizontal="distributed" vertical="top" wrapText="1"/>
    </xf>
    <xf numFmtId="176" fontId="6" fillId="0" borderId="52" xfId="0" applyNumberFormat="1" applyFont="1" applyFill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horizontal="distributed" vertical="top" wrapText="1"/>
    </xf>
    <xf numFmtId="0" fontId="6" fillId="0" borderId="51" xfId="0" applyFont="1" applyFill="1" applyBorder="1" applyAlignment="1">
      <alignment horizontal="distributed" vertical="top" wrapText="1"/>
    </xf>
    <xf numFmtId="176" fontId="6" fillId="0" borderId="52" xfId="0" applyNumberFormat="1" applyFont="1" applyFill="1" applyBorder="1" applyAlignment="1">
      <alignment horizontal="center" vertical="center" wrapText="1"/>
    </xf>
    <xf numFmtId="176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6" fontId="10" fillId="0" borderId="55" xfId="0" applyNumberFormat="1" applyFont="1" applyFill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23"/>
  <sheetViews>
    <sheetView tabSelected="1" view="pageBreakPreview" zoomScale="75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K11" sqref="K11"/>
    </sheetView>
  </sheetViews>
  <sheetFormatPr defaultColWidth="9.00390625" defaultRowHeight="19.5" customHeight="1"/>
  <cols>
    <col min="1" max="1" width="16.375" style="33" customWidth="1"/>
    <col min="2" max="2" width="3.125" style="33" customWidth="1"/>
    <col min="3" max="3" width="1.625" style="33" customWidth="1"/>
    <col min="4" max="4" width="2.50390625" style="33" customWidth="1"/>
    <col min="5" max="5" width="2.25390625" style="33" customWidth="1"/>
    <col min="6" max="6" width="14.875" style="33" customWidth="1"/>
    <col min="7" max="8" width="14.625" style="33" customWidth="1"/>
    <col min="9" max="11" width="12.625" style="33" customWidth="1"/>
    <col min="12" max="12" width="0.875" style="33" customWidth="1"/>
    <col min="13" max="13" width="1.00390625" style="33" customWidth="1"/>
    <col min="14" max="14" width="16.375" style="33" customWidth="1"/>
    <col min="15" max="15" width="3.125" style="33" customWidth="1"/>
    <col min="16" max="16" width="1.625" style="33" customWidth="1"/>
    <col min="17" max="17" width="2.50390625" style="33" customWidth="1"/>
    <col min="18" max="18" width="2.25390625" style="33" customWidth="1"/>
    <col min="19" max="19" width="14.875" style="33" customWidth="1"/>
    <col min="20" max="21" width="14.625" style="33" customWidth="1"/>
    <col min="22" max="24" width="12.625" style="33" customWidth="1"/>
    <col min="25" max="25" width="1.00390625" style="1" hidden="1" customWidth="1"/>
    <col min="26" max="27" width="9.00390625" style="1" customWidth="1"/>
    <col min="28" max="28" width="3.75390625" style="1" customWidth="1"/>
    <col min="29" max="30" width="9.00390625" style="1" customWidth="1"/>
    <col min="31" max="31" width="4.00390625" style="1" customWidth="1"/>
    <col min="32" max="16384" width="9.00390625" style="1" customWidth="1"/>
  </cols>
  <sheetData>
    <row r="1" spans="1:24" s="2" customFormat="1" ht="25.5" customHeight="1">
      <c r="A1" s="90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4"/>
      <c r="M1" s="24"/>
      <c r="N1" s="90" t="s">
        <v>43</v>
      </c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s="2" customFormat="1" ht="25.5" customHeight="1" thickBot="1">
      <c r="A2" s="49"/>
      <c r="B2" s="49"/>
      <c r="C2" s="49"/>
      <c r="D2" s="49"/>
      <c r="E2" s="49"/>
      <c r="F2" s="49"/>
      <c r="G2" s="25"/>
      <c r="H2" s="25"/>
      <c r="I2" s="25"/>
      <c r="J2" s="25"/>
      <c r="K2" s="26" t="s">
        <v>37</v>
      </c>
      <c r="L2" s="26"/>
      <c r="M2" s="25"/>
      <c r="N2" s="25"/>
      <c r="O2" s="25"/>
      <c r="P2" s="25"/>
      <c r="Q2" s="25"/>
      <c r="R2" s="25"/>
      <c r="S2" s="25"/>
      <c r="T2" s="25"/>
      <c r="U2" s="25"/>
      <c r="V2" s="27"/>
      <c r="W2" s="27"/>
      <c r="X2" s="28" t="s">
        <v>37</v>
      </c>
    </row>
    <row r="3" spans="1:24" s="2" customFormat="1" ht="25.5" customHeight="1">
      <c r="A3" s="92" t="s">
        <v>34</v>
      </c>
      <c r="B3" s="93"/>
      <c r="C3" s="93"/>
      <c r="D3" s="93"/>
      <c r="E3" s="93"/>
      <c r="F3" s="93"/>
      <c r="G3" s="96" t="s">
        <v>17</v>
      </c>
      <c r="H3" s="97"/>
      <c r="I3" s="97"/>
      <c r="J3" s="97"/>
      <c r="K3" s="97"/>
      <c r="L3" s="36"/>
      <c r="M3" s="34"/>
      <c r="N3" s="92" t="s">
        <v>34</v>
      </c>
      <c r="O3" s="93"/>
      <c r="P3" s="93"/>
      <c r="Q3" s="93"/>
      <c r="R3" s="93"/>
      <c r="S3" s="93"/>
      <c r="T3" s="96" t="s">
        <v>18</v>
      </c>
      <c r="U3" s="97"/>
      <c r="V3" s="97"/>
      <c r="W3" s="97"/>
      <c r="X3" s="98"/>
    </row>
    <row r="4" spans="1:24" s="2" customFormat="1" ht="25.5" customHeight="1">
      <c r="A4" s="94"/>
      <c r="B4" s="95"/>
      <c r="C4" s="95"/>
      <c r="D4" s="95"/>
      <c r="E4" s="95"/>
      <c r="F4" s="95"/>
      <c r="G4" s="16" t="s">
        <v>6</v>
      </c>
      <c r="H4" s="17" t="s">
        <v>7</v>
      </c>
      <c r="I4" s="18" t="s">
        <v>2</v>
      </c>
      <c r="J4" s="18" t="s">
        <v>1</v>
      </c>
      <c r="K4" s="18" t="s">
        <v>4</v>
      </c>
      <c r="L4" s="37"/>
      <c r="M4" s="35"/>
      <c r="N4" s="94"/>
      <c r="O4" s="95"/>
      <c r="P4" s="95"/>
      <c r="Q4" s="95"/>
      <c r="R4" s="95"/>
      <c r="S4" s="95"/>
      <c r="T4" s="16" t="s">
        <v>6</v>
      </c>
      <c r="U4" s="18" t="s">
        <v>7</v>
      </c>
      <c r="V4" s="18" t="s">
        <v>2</v>
      </c>
      <c r="W4" s="29" t="s">
        <v>1</v>
      </c>
      <c r="X4" s="30" t="s">
        <v>4</v>
      </c>
    </row>
    <row r="5" spans="1:24" s="2" customFormat="1" ht="25.5" customHeight="1" thickBot="1">
      <c r="A5" s="73" t="s">
        <v>36</v>
      </c>
      <c r="B5" s="74"/>
      <c r="C5" s="74"/>
      <c r="D5" s="74"/>
      <c r="E5" s="74"/>
      <c r="F5" s="75"/>
      <c r="G5" s="19" t="s">
        <v>8</v>
      </c>
      <c r="H5" s="20" t="s">
        <v>9</v>
      </c>
      <c r="I5" s="21" t="s">
        <v>10</v>
      </c>
      <c r="J5" s="21" t="s">
        <v>11</v>
      </c>
      <c r="K5" s="21" t="s">
        <v>12</v>
      </c>
      <c r="L5" s="37"/>
      <c r="M5" s="35"/>
      <c r="N5" s="73" t="s">
        <v>36</v>
      </c>
      <c r="O5" s="74"/>
      <c r="P5" s="74"/>
      <c r="Q5" s="74"/>
      <c r="R5" s="74"/>
      <c r="S5" s="75"/>
      <c r="T5" s="19" t="s">
        <v>13</v>
      </c>
      <c r="U5" s="21" t="s">
        <v>14</v>
      </c>
      <c r="V5" s="21" t="s">
        <v>15</v>
      </c>
      <c r="W5" s="21" t="s">
        <v>16</v>
      </c>
      <c r="X5" s="31" t="s">
        <v>12</v>
      </c>
    </row>
    <row r="6" spans="1:24" ht="42.75" customHeight="1" thickTop="1">
      <c r="A6" s="83" t="s">
        <v>19</v>
      </c>
      <c r="B6" s="78" t="s">
        <v>0</v>
      </c>
      <c r="C6" s="79"/>
      <c r="D6" s="80"/>
      <c r="E6" s="81"/>
      <c r="F6" s="82"/>
      <c r="G6" s="7">
        <v>179</v>
      </c>
      <c r="H6" s="8">
        <v>70</v>
      </c>
      <c r="I6" s="43">
        <f>SUM(G6-H6)</f>
        <v>109</v>
      </c>
      <c r="J6" s="44">
        <f>SUM(G6/H6*100)-100</f>
        <v>155.7142857142857</v>
      </c>
      <c r="K6" s="15">
        <v>100</v>
      </c>
      <c r="N6" s="83" t="s">
        <v>19</v>
      </c>
      <c r="O6" s="78" t="s">
        <v>0</v>
      </c>
      <c r="P6" s="79"/>
      <c r="Q6" s="80"/>
      <c r="R6" s="81"/>
      <c r="S6" s="82"/>
      <c r="T6" s="7">
        <v>16816</v>
      </c>
      <c r="U6" s="14">
        <v>13538</v>
      </c>
      <c r="V6" s="43">
        <f>SUM(T6-U6)</f>
        <v>3278</v>
      </c>
      <c r="W6" s="44">
        <f>SUM(T6/U6*100)-100</f>
        <v>24.213325454276855</v>
      </c>
      <c r="X6" s="15">
        <v>100</v>
      </c>
    </row>
    <row r="7" spans="1:24" ht="42.75" customHeight="1">
      <c r="A7" s="84"/>
      <c r="B7" s="54"/>
      <c r="C7" s="22" t="s">
        <v>20</v>
      </c>
      <c r="D7" s="59"/>
      <c r="E7" s="59"/>
      <c r="F7" s="60"/>
      <c r="G7" s="10">
        <v>149</v>
      </c>
      <c r="H7" s="38" t="s">
        <v>38</v>
      </c>
      <c r="I7" s="39" t="s">
        <v>38</v>
      </c>
      <c r="J7" s="41" t="s">
        <v>38</v>
      </c>
      <c r="K7" s="3">
        <f>SUM(G7/G6*100)</f>
        <v>83.24022346368714</v>
      </c>
      <c r="N7" s="84"/>
      <c r="O7" s="54"/>
      <c r="P7" s="22" t="s">
        <v>20</v>
      </c>
      <c r="Q7" s="59"/>
      <c r="R7" s="59"/>
      <c r="S7" s="60"/>
      <c r="T7" s="10">
        <v>13859</v>
      </c>
      <c r="U7" s="38" t="s">
        <v>38</v>
      </c>
      <c r="V7" s="39" t="s">
        <v>38</v>
      </c>
      <c r="W7" s="41" t="s">
        <v>38</v>
      </c>
      <c r="X7" s="3">
        <f>SUM(T7/T6*100)</f>
        <v>82.41555661274977</v>
      </c>
    </row>
    <row r="8" spans="1:24" ht="42.75" customHeight="1">
      <c r="A8" s="63" t="s">
        <v>22</v>
      </c>
      <c r="B8" s="50"/>
      <c r="C8" s="55" t="s">
        <v>21</v>
      </c>
      <c r="D8" s="56"/>
      <c r="E8" s="56"/>
      <c r="F8" s="57"/>
      <c r="G8" s="10">
        <v>29</v>
      </c>
      <c r="H8" s="38" t="s">
        <v>38</v>
      </c>
      <c r="I8" s="39" t="s">
        <v>38</v>
      </c>
      <c r="J8" s="41" t="s">
        <v>38</v>
      </c>
      <c r="K8" s="3">
        <f>SUM(G8/G6*100)</f>
        <v>16.201117318435752</v>
      </c>
      <c r="N8" s="63" t="s">
        <v>22</v>
      </c>
      <c r="O8" s="50"/>
      <c r="P8" s="55" t="s">
        <v>21</v>
      </c>
      <c r="Q8" s="56"/>
      <c r="R8" s="56"/>
      <c r="S8" s="57"/>
      <c r="T8" s="10">
        <v>2304</v>
      </c>
      <c r="U8" s="38" t="s">
        <v>38</v>
      </c>
      <c r="V8" s="39" t="s">
        <v>38</v>
      </c>
      <c r="W8" s="41" t="s">
        <v>38</v>
      </c>
      <c r="X8" s="3">
        <f>SUM(T8/T6*100)</f>
        <v>13.701236917221692</v>
      </c>
    </row>
    <row r="9" spans="1:24" ht="42.75" customHeight="1" thickBot="1">
      <c r="A9" s="53"/>
      <c r="B9" s="50"/>
      <c r="C9" s="55" t="s">
        <v>35</v>
      </c>
      <c r="D9" s="56"/>
      <c r="E9" s="51"/>
      <c r="F9" s="52"/>
      <c r="G9" s="10">
        <v>1</v>
      </c>
      <c r="H9" s="38" t="s">
        <v>38</v>
      </c>
      <c r="I9" s="40" t="s">
        <v>38</v>
      </c>
      <c r="J9" s="42" t="s">
        <v>38</v>
      </c>
      <c r="K9" s="3">
        <f>SUM(G9/G6*100)</f>
        <v>0.5586592178770949</v>
      </c>
      <c r="N9" s="53"/>
      <c r="O9" s="50"/>
      <c r="P9" s="55" t="s">
        <v>35</v>
      </c>
      <c r="Q9" s="56"/>
      <c r="R9" s="51"/>
      <c r="S9" s="52"/>
      <c r="T9" s="10">
        <v>653</v>
      </c>
      <c r="U9" s="38" t="s">
        <v>38</v>
      </c>
      <c r="V9" s="40" t="s">
        <v>38</v>
      </c>
      <c r="W9" s="42" t="s">
        <v>38</v>
      </c>
      <c r="X9" s="3">
        <f>SUM(T9/T6*100)</f>
        <v>3.883206470028544</v>
      </c>
    </row>
    <row r="10" spans="1:24" ht="42.75" customHeight="1" thickTop="1">
      <c r="A10" s="83" t="s">
        <v>23</v>
      </c>
      <c r="B10" s="78" t="s">
        <v>0</v>
      </c>
      <c r="C10" s="79"/>
      <c r="D10" s="80"/>
      <c r="E10" s="81"/>
      <c r="F10" s="82"/>
      <c r="G10" s="7">
        <v>239505</v>
      </c>
      <c r="H10" s="8">
        <v>239480</v>
      </c>
      <c r="I10" s="45">
        <f aca="true" t="shared" si="0" ref="I10:I21">SUM(G10-H10)</f>
        <v>25</v>
      </c>
      <c r="J10" s="46">
        <f aca="true" t="shared" si="1" ref="J10:J21">SUM(G10/H10*100)-100</f>
        <v>0.010439285117740837</v>
      </c>
      <c r="K10" s="15">
        <v>100</v>
      </c>
      <c r="N10" s="83" t="s">
        <v>23</v>
      </c>
      <c r="O10" s="78" t="s">
        <v>0</v>
      </c>
      <c r="P10" s="79"/>
      <c r="Q10" s="80"/>
      <c r="R10" s="81"/>
      <c r="S10" s="82"/>
      <c r="T10" s="7">
        <v>24845302</v>
      </c>
      <c r="U10" s="8">
        <v>24860941</v>
      </c>
      <c r="V10" s="45">
        <f aca="true" t="shared" si="2" ref="V10:V21">SUM(T10-U10)</f>
        <v>-15639</v>
      </c>
      <c r="W10" s="46">
        <f aca="true" t="shared" si="3" ref="W10:W21">SUM(T10/U10*100)-100</f>
        <v>-0.06290590529135898</v>
      </c>
      <c r="X10" s="15">
        <v>100</v>
      </c>
    </row>
    <row r="11" spans="1:24" ht="42.75" customHeight="1">
      <c r="A11" s="84"/>
      <c r="B11" s="54"/>
      <c r="C11" s="22" t="s">
        <v>39</v>
      </c>
      <c r="D11" s="59"/>
      <c r="E11" s="59"/>
      <c r="F11" s="60"/>
      <c r="G11" s="10">
        <v>126105</v>
      </c>
      <c r="H11" s="4">
        <v>125991</v>
      </c>
      <c r="I11" s="5">
        <f t="shared" si="0"/>
        <v>114</v>
      </c>
      <c r="J11" s="47">
        <f t="shared" si="1"/>
        <v>0.09048265352286933</v>
      </c>
      <c r="K11" s="3">
        <f>SUM(G11/G10*100)</f>
        <v>52.652345462516436</v>
      </c>
      <c r="N11" s="84"/>
      <c r="O11" s="54"/>
      <c r="P11" s="22" t="s">
        <v>39</v>
      </c>
      <c r="Q11" s="59"/>
      <c r="R11" s="59"/>
      <c r="S11" s="60"/>
      <c r="T11" s="10">
        <v>13584004</v>
      </c>
      <c r="U11" s="4">
        <v>13636315</v>
      </c>
      <c r="V11" s="5">
        <f t="shared" si="2"/>
        <v>-52311</v>
      </c>
      <c r="W11" s="47">
        <f t="shared" si="3"/>
        <v>-0.3836153682281491</v>
      </c>
      <c r="X11" s="3">
        <f>SUM(T11/T10*100)</f>
        <v>54.67433641981893</v>
      </c>
    </row>
    <row r="12" spans="1:24" ht="42.75" customHeight="1">
      <c r="A12" s="63" t="s">
        <v>24</v>
      </c>
      <c r="B12" s="50"/>
      <c r="C12" s="55" t="s">
        <v>40</v>
      </c>
      <c r="D12" s="56"/>
      <c r="E12" s="56"/>
      <c r="F12" s="57"/>
      <c r="G12" s="10">
        <v>38934</v>
      </c>
      <c r="H12" s="4">
        <v>39029</v>
      </c>
      <c r="I12" s="5">
        <f t="shared" si="0"/>
        <v>-95</v>
      </c>
      <c r="J12" s="47">
        <f t="shared" si="1"/>
        <v>-0.2434087473417179</v>
      </c>
      <c r="K12" s="3">
        <f>SUM(G12/G10*100)</f>
        <v>16.256028057869358</v>
      </c>
      <c r="N12" s="63" t="s">
        <v>24</v>
      </c>
      <c r="O12" s="50"/>
      <c r="P12" s="55" t="s">
        <v>40</v>
      </c>
      <c r="Q12" s="56"/>
      <c r="R12" s="56"/>
      <c r="S12" s="57"/>
      <c r="T12" s="10">
        <v>3395800</v>
      </c>
      <c r="U12" s="4">
        <v>3335905</v>
      </c>
      <c r="V12" s="5">
        <f t="shared" si="2"/>
        <v>59895</v>
      </c>
      <c r="W12" s="47">
        <f t="shared" si="3"/>
        <v>1.7954647989076449</v>
      </c>
      <c r="X12" s="3">
        <f>SUM(T12/T10*100)</f>
        <v>13.667775098889923</v>
      </c>
    </row>
    <row r="13" spans="1:24" ht="42.75" customHeight="1">
      <c r="A13" s="53"/>
      <c r="B13" s="50"/>
      <c r="C13" s="22" t="s">
        <v>25</v>
      </c>
      <c r="D13" s="59"/>
      <c r="E13" s="58"/>
      <c r="F13" s="61"/>
      <c r="G13" s="12">
        <v>13388</v>
      </c>
      <c r="H13" s="11">
        <v>13245</v>
      </c>
      <c r="I13" s="5">
        <f t="shared" si="0"/>
        <v>143</v>
      </c>
      <c r="J13" s="47">
        <f t="shared" si="1"/>
        <v>1.0796526991317563</v>
      </c>
      <c r="K13" s="3">
        <f>SUM(G13/G10*100)</f>
        <v>5.589862424584037</v>
      </c>
      <c r="N13" s="53"/>
      <c r="O13" s="50"/>
      <c r="P13" s="22" t="s">
        <v>25</v>
      </c>
      <c r="Q13" s="59"/>
      <c r="R13" s="58"/>
      <c r="S13" s="61"/>
      <c r="T13" s="12">
        <v>647531</v>
      </c>
      <c r="U13" s="11">
        <v>542407</v>
      </c>
      <c r="V13" s="5">
        <f t="shared" si="2"/>
        <v>105124</v>
      </c>
      <c r="W13" s="47">
        <f t="shared" si="3"/>
        <v>19.38101831281675</v>
      </c>
      <c r="X13" s="3">
        <f>SUM(T13/T10*100)</f>
        <v>2.6062512743857975</v>
      </c>
    </row>
    <row r="14" spans="1:24" ht="42.75" customHeight="1">
      <c r="A14" s="62"/>
      <c r="B14" s="50"/>
      <c r="C14" s="55" t="s">
        <v>26</v>
      </c>
      <c r="D14" s="56"/>
      <c r="E14" s="56"/>
      <c r="F14" s="57"/>
      <c r="G14" s="10">
        <v>60038</v>
      </c>
      <c r="H14" s="4">
        <v>60203</v>
      </c>
      <c r="I14" s="5">
        <f t="shared" si="0"/>
        <v>-165</v>
      </c>
      <c r="J14" s="47">
        <f t="shared" si="1"/>
        <v>-0.2740727206285385</v>
      </c>
      <c r="K14" s="3">
        <f>SUM(G14/G10*100)</f>
        <v>25.067535124527673</v>
      </c>
      <c r="N14" s="62"/>
      <c r="O14" s="50"/>
      <c r="P14" s="55" t="s">
        <v>26</v>
      </c>
      <c r="Q14" s="56"/>
      <c r="R14" s="56"/>
      <c r="S14" s="57"/>
      <c r="T14" s="10">
        <v>7079016</v>
      </c>
      <c r="U14" s="4">
        <v>7069629</v>
      </c>
      <c r="V14" s="5">
        <f t="shared" si="2"/>
        <v>9387</v>
      </c>
      <c r="W14" s="47">
        <f t="shared" si="3"/>
        <v>0.13277924485146286</v>
      </c>
      <c r="X14" s="3">
        <f>SUM(T14/T10*100)</f>
        <v>28.49237252177494</v>
      </c>
    </row>
    <row r="15" spans="1:24" ht="42.75" customHeight="1" thickBot="1">
      <c r="A15" s="62"/>
      <c r="B15" s="50"/>
      <c r="C15" s="55" t="s">
        <v>27</v>
      </c>
      <c r="D15" s="56"/>
      <c r="E15" s="51"/>
      <c r="F15" s="52"/>
      <c r="G15" s="10">
        <v>1040</v>
      </c>
      <c r="H15" s="4">
        <v>1012</v>
      </c>
      <c r="I15" s="23">
        <f t="shared" si="0"/>
        <v>28</v>
      </c>
      <c r="J15" s="64">
        <f t="shared" si="1"/>
        <v>2.7667984189723427</v>
      </c>
      <c r="K15" s="48">
        <f>SUM(G15/G10*100)</f>
        <v>0.4342289305024947</v>
      </c>
      <c r="N15" s="62"/>
      <c r="O15" s="50"/>
      <c r="P15" s="55" t="s">
        <v>27</v>
      </c>
      <c r="Q15" s="56"/>
      <c r="R15" s="51"/>
      <c r="S15" s="52"/>
      <c r="T15" s="10">
        <v>138951</v>
      </c>
      <c r="U15" s="4">
        <v>276685</v>
      </c>
      <c r="V15" s="23">
        <f t="shared" si="2"/>
        <v>-137734</v>
      </c>
      <c r="W15" s="64">
        <f t="shared" si="3"/>
        <v>-49.78007481431953</v>
      </c>
      <c r="X15" s="48">
        <f>SUM(T15/T10*100)</f>
        <v>0.5592646851304122</v>
      </c>
    </row>
    <row r="16" spans="1:24" ht="42.75" customHeight="1" thickBot="1" thickTop="1">
      <c r="A16" s="70" t="s">
        <v>45</v>
      </c>
      <c r="B16" s="78" t="s">
        <v>0</v>
      </c>
      <c r="C16" s="79"/>
      <c r="D16" s="80"/>
      <c r="E16" s="81"/>
      <c r="F16" s="82"/>
      <c r="G16" s="68">
        <v>2220</v>
      </c>
      <c r="H16" s="69">
        <v>2209</v>
      </c>
      <c r="I16" s="45">
        <f>SUM(G16-H16)</f>
        <v>11</v>
      </c>
      <c r="J16" s="46">
        <f>SUM(G16/H16*100)-100</f>
        <v>0.4979628791308244</v>
      </c>
      <c r="K16" s="67">
        <v>100</v>
      </c>
      <c r="N16" s="70" t="s">
        <v>45</v>
      </c>
      <c r="O16" s="78" t="s">
        <v>0</v>
      </c>
      <c r="P16" s="79"/>
      <c r="Q16" s="80"/>
      <c r="R16" s="81"/>
      <c r="S16" s="82"/>
      <c r="T16" s="65">
        <v>139176</v>
      </c>
      <c r="U16" s="66">
        <v>139465</v>
      </c>
      <c r="V16" s="45">
        <f>SUM(T16-U16)</f>
        <v>-289</v>
      </c>
      <c r="W16" s="46">
        <f>SUM(T16/U16*100)-100</f>
        <v>-0.20722044957516061</v>
      </c>
      <c r="X16" s="67">
        <v>100</v>
      </c>
    </row>
    <row r="17" spans="1:24" ht="42.75" customHeight="1" thickTop="1">
      <c r="A17" s="76" t="s">
        <v>28</v>
      </c>
      <c r="B17" s="85" t="s">
        <v>44</v>
      </c>
      <c r="C17" s="86"/>
      <c r="D17" s="87"/>
      <c r="E17" s="88"/>
      <c r="F17" s="89"/>
      <c r="G17" s="7">
        <v>2079</v>
      </c>
      <c r="H17" s="8">
        <v>2080</v>
      </c>
      <c r="I17" s="45">
        <f t="shared" si="0"/>
        <v>-1</v>
      </c>
      <c r="J17" s="46">
        <f t="shared" si="1"/>
        <v>-0.0480769230769198</v>
      </c>
      <c r="K17" s="9">
        <v>93.64864864864865</v>
      </c>
      <c r="N17" s="76" t="s">
        <v>28</v>
      </c>
      <c r="O17" s="78" t="s">
        <v>0</v>
      </c>
      <c r="P17" s="79"/>
      <c r="Q17" s="80"/>
      <c r="R17" s="81"/>
      <c r="S17" s="82"/>
      <c r="T17" s="7">
        <v>128754</v>
      </c>
      <c r="U17" s="8">
        <v>109150</v>
      </c>
      <c r="V17" s="45">
        <f t="shared" si="2"/>
        <v>19604</v>
      </c>
      <c r="W17" s="46">
        <f t="shared" si="3"/>
        <v>17.960604672469074</v>
      </c>
      <c r="X17" s="9">
        <v>92.51163993792034</v>
      </c>
    </row>
    <row r="18" spans="1:24" ht="42.75" customHeight="1">
      <c r="A18" s="77"/>
      <c r="B18" s="54"/>
      <c r="C18" s="22" t="s">
        <v>29</v>
      </c>
      <c r="D18" s="59"/>
      <c r="E18" s="59"/>
      <c r="F18" s="60"/>
      <c r="G18" s="10">
        <v>1964</v>
      </c>
      <c r="H18" s="4">
        <v>1980</v>
      </c>
      <c r="I18" s="5">
        <f t="shared" si="0"/>
        <v>-16</v>
      </c>
      <c r="J18" s="47">
        <f t="shared" si="1"/>
        <v>-0.8080808080808168</v>
      </c>
      <c r="K18" s="3">
        <v>88.46846846846846</v>
      </c>
      <c r="N18" s="77"/>
      <c r="O18" s="54"/>
      <c r="P18" s="22" t="s">
        <v>29</v>
      </c>
      <c r="Q18" s="59"/>
      <c r="R18" s="59"/>
      <c r="S18" s="60"/>
      <c r="T18" s="10">
        <v>82062</v>
      </c>
      <c r="U18" s="4">
        <v>81030</v>
      </c>
      <c r="V18" s="5">
        <f t="shared" si="2"/>
        <v>1032</v>
      </c>
      <c r="W18" s="47">
        <f t="shared" si="3"/>
        <v>1.2736023694927923</v>
      </c>
      <c r="X18" s="3">
        <v>58.96275219865495</v>
      </c>
    </row>
    <row r="19" spans="1:24" ht="42.75" customHeight="1">
      <c r="A19" s="13" t="s">
        <v>32</v>
      </c>
      <c r="B19" s="50"/>
      <c r="C19" s="55" t="s">
        <v>33</v>
      </c>
      <c r="D19" s="56"/>
      <c r="E19" s="56"/>
      <c r="F19" s="57"/>
      <c r="G19" s="10">
        <v>1908</v>
      </c>
      <c r="H19" s="4">
        <v>1990</v>
      </c>
      <c r="I19" s="5">
        <f t="shared" si="0"/>
        <v>-82</v>
      </c>
      <c r="J19" s="47">
        <f t="shared" si="1"/>
        <v>-4.120603015075375</v>
      </c>
      <c r="K19" s="3">
        <v>85.94594594594595</v>
      </c>
      <c r="N19" s="13" t="s">
        <v>32</v>
      </c>
      <c r="O19" s="50"/>
      <c r="P19" s="55" t="s">
        <v>33</v>
      </c>
      <c r="Q19" s="56"/>
      <c r="R19" s="56"/>
      <c r="S19" s="57"/>
      <c r="T19" s="10">
        <v>91903</v>
      </c>
      <c r="U19" s="4">
        <v>84460</v>
      </c>
      <c r="V19" s="5">
        <f t="shared" si="2"/>
        <v>7443</v>
      </c>
      <c r="W19" s="47">
        <f t="shared" si="3"/>
        <v>8.812455600284167</v>
      </c>
      <c r="X19" s="3">
        <v>66.03365522791286</v>
      </c>
    </row>
    <row r="20" spans="1:24" ht="42.75" customHeight="1">
      <c r="A20" s="13" t="s">
        <v>3</v>
      </c>
      <c r="B20" s="50"/>
      <c r="C20" s="22" t="s">
        <v>30</v>
      </c>
      <c r="D20" s="59"/>
      <c r="E20" s="58"/>
      <c r="F20" s="61"/>
      <c r="G20" s="12">
        <v>1750</v>
      </c>
      <c r="H20" s="11">
        <v>1910</v>
      </c>
      <c r="I20" s="5">
        <f t="shared" si="0"/>
        <v>-160</v>
      </c>
      <c r="J20" s="47">
        <f t="shared" si="1"/>
        <v>-8.376963350785331</v>
      </c>
      <c r="K20" s="3">
        <v>78.82882882882883</v>
      </c>
      <c r="N20" s="13" t="s">
        <v>3</v>
      </c>
      <c r="O20" s="50"/>
      <c r="P20" s="22" t="s">
        <v>30</v>
      </c>
      <c r="Q20" s="59"/>
      <c r="R20" s="58"/>
      <c r="S20" s="61"/>
      <c r="T20" s="12">
        <v>106715</v>
      </c>
      <c r="U20" s="11">
        <v>97760</v>
      </c>
      <c r="V20" s="5">
        <f t="shared" si="2"/>
        <v>8955</v>
      </c>
      <c r="W20" s="47">
        <f t="shared" si="3"/>
        <v>9.160188216039273</v>
      </c>
      <c r="X20" s="3">
        <v>76.67629476346497</v>
      </c>
    </row>
    <row r="21" spans="1:24" ht="42.75" customHeight="1" thickBot="1">
      <c r="A21" s="62"/>
      <c r="B21" s="50"/>
      <c r="C21" s="55" t="s">
        <v>31</v>
      </c>
      <c r="D21" s="56"/>
      <c r="E21" s="56"/>
      <c r="F21" s="57"/>
      <c r="G21" s="10">
        <v>1686</v>
      </c>
      <c r="H21" s="4">
        <v>1720</v>
      </c>
      <c r="I21" s="5">
        <f t="shared" si="0"/>
        <v>-34</v>
      </c>
      <c r="J21" s="47">
        <f t="shared" si="1"/>
        <v>-1.9767441860465027</v>
      </c>
      <c r="K21" s="6">
        <v>75.94594594594595</v>
      </c>
      <c r="N21" s="62"/>
      <c r="O21" s="50"/>
      <c r="P21" s="55" t="s">
        <v>31</v>
      </c>
      <c r="Q21" s="56"/>
      <c r="R21" s="56"/>
      <c r="S21" s="57"/>
      <c r="T21" s="10">
        <v>99499</v>
      </c>
      <c r="U21" s="4">
        <v>82160</v>
      </c>
      <c r="V21" s="5">
        <f t="shared" si="2"/>
        <v>17339</v>
      </c>
      <c r="W21" s="47">
        <f t="shared" si="3"/>
        <v>21.103943524829603</v>
      </c>
      <c r="X21" s="6">
        <v>71.49149278611254</v>
      </c>
    </row>
    <row r="22" spans="1:24" ht="32.25" customHeight="1">
      <c r="A22" s="71" t="s">
        <v>41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N22" s="71" t="s">
        <v>41</v>
      </c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32.25" customHeight="1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N23" s="32" t="s">
        <v>5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</row>
  </sheetData>
  <sheetProtection/>
  <mergeCells count="24">
    <mergeCell ref="O6:S6"/>
    <mergeCell ref="N1:X1"/>
    <mergeCell ref="N3:S4"/>
    <mergeCell ref="T3:X3"/>
    <mergeCell ref="A1:K1"/>
    <mergeCell ref="A3:F4"/>
    <mergeCell ref="G3:K3"/>
    <mergeCell ref="A17:A18"/>
    <mergeCell ref="B17:F17"/>
    <mergeCell ref="B16:F16"/>
    <mergeCell ref="A10:A11"/>
    <mergeCell ref="B10:F10"/>
    <mergeCell ref="A6:A7"/>
    <mergeCell ref="B6:F6"/>
    <mergeCell ref="A22:K22"/>
    <mergeCell ref="N22:X22"/>
    <mergeCell ref="A5:F5"/>
    <mergeCell ref="N5:S5"/>
    <mergeCell ref="N17:N18"/>
    <mergeCell ref="O17:S17"/>
    <mergeCell ref="O16:S16"/>
    <mergeCell ref="N6:N7"/>
    <mergeCell ref="N10:N11"/>
    <mergeCell ref="O10:S10"/>
  </mergeCells>
  <printOptions/>
  <pageMargins left="1.220472440944882" right="0.6299212598425197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1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2011-07-13T06:16:52Z</cp:lastPrinted>
  <dcterms:created xsi:type="dcterms:W3CDTF">2005-08-26T06:35:39Z</dcterms:created>
  <dcterms:modified xsi:type="dcterms:W3CDTF">2011-10-17T05:50:59Z</dcterms:modified>
  <cp:category/>
  <cp:version/>
  <cp:contentType/>
  <cp:contentStatus/>
</cp:coreProperties>
</file>