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1"/>
  </bookViews>
  <sheets>
    <sheet name="14年年末賞与支給状況" sheetId="1" r:id="rId1"/>
    <sheet name="参考（内訳表）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<sst xmlns="http://schemas.openxmlformats.org/spreadsheetml/2006/main" count="120" uniqueCount="97">
  <si>
    <t>常用労働者１人当り</t>
  </si>
  <si>
    <t>支給事業所数</t>
  </si>
  <si>
    <t>支給常用労働者</t>
  </si>
  <si>
    <t>平  均  支  給  率</t>
  </si>
  <si>
    <t>平  均  支  給  額</t>
  </si>
  <si>
    <t>割       合</t>
  </si>
  <si>
    <t>割         合</t>
  </si>
  <si>
    <t>所定内給与</t>
  </si>
  <si>
    <t>円</t>
  </si>
  <si>
    <t>％</t>
  </si>
  <si>
    <t>ヶ月</t>
  </si>
  <si>
    <t>調 査 産 業 計</t>
  </si>
  <si>
    <t>建    設    業</t>
  </si>
  <si>
    <t>製    造    業</t>
  </si>
  <si>
    <t>電  気・ガ  ス</t>
  </si>
  <si>
    <t>熱供給・水道業</t>
  </si>
  <si>
    <t>運 輸・通 信 業</t>
  </si>
  <si>
    <t>卸 売・小 売 業</t>
  </si>
  <si>
    <t>飲   食   店</t>
  </si>
  <si>
    <t>金 融・保 険 業</t>
  </si>
  <si>
    <t>サ ー ビ ス 業</t>
  </si>
  <si>
    <t>支給事業所</t>
  </si>
  <si>
    <t>割      合</t>
  </si>
  <si>
    <t>定 期 給 与</t>
  </si>
  <si>
    <t>食料品・たばこ</t>
  </si>
  <si>
    <t>繊維</t>
  </si>
  <si>
    <t>衣服</t>
  </si>
  <si>
    <t>パルプ・紙</t>
  </si>
  <si>
    <t>化学</t>
  </si>
  <si>
    <t>窯業・土石製品</t>
  </si>
  <si>
    <t>鉄鋼</t>
  </si>
  <si>
    <t>非鉄金属</t>
  </si>
  <si>
    <t>金属製品</t>
  </si>
  <si>
    <t>一般機械器具</t>
  </si>
  <si>
    <t>電気機械器具</t>
  </si>
  <si>
    <t>輸送用機械器具</t>
  </si>
  <si>
    <t>旅館</t>
  </si>
  <si>
    <t>医療</t>
  </si>
  <si>
    <t>教育</t>
  </si>
  <si>
    <t>　　結果の概要</t>
  </si>
  <si>
    <t>きまって支給する給与</t>
  </si>
  <si>
    <t>（　）内は前年の数値</t>
  </si>
  <si>
    <t>（注）</t>
  </si>
  <si>
    <t>２　支給事業所数割合　　　　 … 賞与を支給した事業所の全事業所に占める割合</t>
  </si>
  <si>
    <t>３　支給労働者数割合　　　　 … 賞与を支給した事業所における全常用労働者の、　</t>
  </si>
  <si>
    <r>
      <t xml:space="preserve">　　　　　　　 </t>
    </r>
    <r>
      <rPr>
        <sz val="11"/>
        <rFont val="ＭＳ Ｐゴシック"/>
        <family val="3"/>
      </rPr>
      <t xml:space="preserve">   </t>
    </r>
    <r>
      <rPr>
        <sz val="10"/>
        <rFont val="ＭＳ 明朝"/>
        <family val="1"/>
      </rPr>
      <t>　</t>
    </r>
    <r>
      <rPr>
        <sz val="11"/>
        <rFont val="ＭＳ Ｐゴシック"/>
        <family val="3"/>
      </rPr>
      <t xml:space="preserve">           </t>
    </r>
    <r>
      <rPr>
        <sz val="10"/>
        <rFont val="ＭＳ 明朝"/>
        <family val="1"/>
      </rPr>
      <t>全事業所における全常用労働者数に占める割合</t>
    </r>
  </si>
  <si>
    <t>４　平均支給率　　　　　　　 … 賞与を支給した事業所における賞与の定期給与</t>
  </si>
  <si>
    <t>　　　　　　　　　　　　　　　　及び所定内給与に対する割合を平均したもの</t>
  </si>
  <si>
    <t>-7-</t>
  </si>
  <si>
    <t>TL</t>
  </si>
  <si>
    <t>E</t>
  </si>
  <si>
    <t>F</t>
  </si>
  <si>
    <t>F12</t>
  </si>
  <si>
    <t>F14</t>
  </si>
  <si>
    <t>F15</t>
  </si>
  <si>
    <t>F16</t>
  </si>
  <si>
    <t>木材・木製品</t>
  </si>
  <si>
    <t>F17</t>
  </si>
  <si>
    <t>家 具・装 飾 品</t>
  </si>
  <si>
    <t>F18</t>
  </si>
  <si>
    <t>F19</t>
  </si>
  <si>
    <t>出版・印刷</t>
  </si>
  <si>
    <t>F20</t>
  </si>
  <si>
    <t>F22</t>
  </si>
  <si>
    <t>プラスチック製品</t>
  </si>
  <si>
    <t>F25</t>
  </si>
  <si>
    <t>F26</t>
  </si>
  <si>
    <t>F27</t>
  </si>
  <si>
    <t>F28</t>
  </si>
  <si>
    <t>F29</t>
  </si>
  <si>
    <t>F30</t>
  </si>
  <si>
    <t>F31</t>
  </si>
  <si>
    <t>G</t>
  </si>
  <si>
    <t>H</t>
  </si>
  <si>
    <t>I</t>
  </si>
  <si>
    <t>J</t>
  </si>
  <si>
    <t>L</t>
  </si>
  <si>
    <t>L73</t>
  </si>
  <si>
    <t>L83</t>
  </si>
  <si>
    <t>L87</t>
  </si>
  <si>
    <t>社会保険・社会福祉</t>
  </si>
  <si>
    <t>L91</t>
  </si>
  <si>
    <r>
      <t>－</t>
    </r>
    <r>
      <rPr>
        <sz val="11"/>
        <rFont val="ＭＳ Ｐゴシック"/>
        <family val="3"/>
      </rPr>
      <t>8</t>
    </r>
    <r>
      <rPr>
        <sz val="10"/>
        <rFont val="ＭＳ 明朝"/>
        <family val="1"/>
      </rPr>
      <t>－</t>
    </r>
  </si>
  <si>
    <t>－14－</t>
  </si>
  <si>
    <t>－15－</t>
  </si>
  <si>
    <t>－16－</t>
  </si>
  <si>
    <t>－17－</t>
  </si>
  <si>
    <t>－18－</t>
  </si>
  <si>
    <t>－19－</t>
  </si>
  <si>
    <t>－20－</t>
  </si>
  <si>
    <r>
      <t>　平成</t>
    </r>
    <r>
      <rPr>
        <sz val="11"/>
        <rFont val="ＭＳ Ｐゴシック"/>
        <family val="3"/>
      </rPr>
      <t>14</t>
    </r>
    <r>
      <rPr>
        <sz val="10"/>
        <rFont val="ＭＳ 明朝"/>
        <family val="1"/>
      </rPr>
      <t>年</t>
    </r>
    <r>
      <rPr>
        <sz val="11"/>
        <rFont val="ＭＳ Ｐゴシック"/>
        <family val="3"/>
      </rPr>
      <t>11</t>
    </r>
    <r>
      <rPr>
        <sz val="10"/>
        <rFont val="ＭＳ 明朝"/>
        <family val="1"/>
      </rPr>
      <t>月～平成</t>
    </r>
    <r>
      <rPr>
        <sz val="11"/>
        <rFont val="ＭＳ Ｐゴシック"/>
        <family val="3"/>
      </rPr>
      <t>15</t>
    </r>
    <r>
      <rPr>
        <sz val="10"/>
        <rFont val="ＭＳ 明朝"/>
        <family val="1"/>
      </rPr>
      <t>年</t>
    </r>
    <r>
      <rPr>
        <sz val="11"/>
        <rFont val="ＭＳ Ｐゴシック"/>
        <family val="3"/>
      </rPr>
      <t>1</t>
    </r>
    <r>
      <rPr>
        <sz val="10"/>
        <rFont val="ＭＳ 明朝"/>
        <family val="1"/>
      </rPr>
      <t>月分に支給された年末賞与の支給状況をみると、賞与を支給</t>
    </r>
  </si>
  <si>
    <t>した事業所の労働者１人あたりの平均支給額は、412,154円となった。また、賞与のきま</t>
  </si>
  <si>
    <r>
      <t>って支給する給与に対する支給率は、</t>
    </r>
    <r>
      <rPr>
        <sz val="11"/>
        <rFont val="ＭＳ Ｐゴシック"/>
        <family val="3"/>
      </rPr>
      <t>1.27</t>
    </r>
    <r>
      <rPr>
        <sz val="10"/>
        <rFont val="ＭＳ 明朝"/>
        <family val="1"/>
      </rPr>
      <t>月となり、</t>
    </r>
    <r>
      <rPr>
        <sz val="11"/>
        <rFont val="ＭＳ Ｐゴシック"/>
        <family val="3"/>
      </rPr>
      <t>0.03ヶ月の増加、</t>
    </r>
    <r>
      <rPr>
        <sz val="10"/>
        <rFont val="ＭＳ 明朝"/>
        <family val="1"/>
      </rPr>
      <t>所定内給与に対する</t>
    </r>
  </si>
  <si>
    <r>
      <t>支給率は</t>
    </r>
    <r>
      <rPr>
        <sz val="11"/>
        <rFont val="ＭＳ Ｐゴシック"/>
        <family val="3"/>
      </rPr>
      <t>1.37ヶ月</t>
    </r>
    <r>
      <rPr>
        <sz val="10"/>
        <rFont val="ＭＳ 明朝"/>
        <family val="1"/>
      </rPr>
      <t>となり、</t>
    </r>
    <r>
      <rPr>
        <sz val="11"/>
        <rFont val="ＭＳ Ｐゴシック"/>
        <family val="3"/>
      </rPr>
      <t>0.05ヶ月</t>
    </r>
    <r>
      <rPr>
        <sz val="10"/>
        <rFont val="ＭＳ 明朝"/>
        <family val="1"/>
      </rPr>
      <t>の増加となった。</t>
    </r>
  </si>
  <si>
    <r>
      <t>　なお、賞与が支給された事業所は、全事業所の</t>
    </r>
    <r>
      <rPr>
        <sz val="11"/>
        <rFont val="ＭＳ Ｐゴシック"/>
        <family val="3"/>
      </rPr>
      <t>93.1％</t>
    </r>
    <r>
      <rPr>
        <sz val="10"/>
        <rFont val="ＭＳ 明朝"/>
        <family val="1"/>
      </rPr>
      <t>で、</t>
    </r>
    <r>
      <rPr>
        <sz val="11"/>
        <rFont val="ＭＳ Ｐゴシック"/>
        <family val="3"/>
      </rPr>
      <t>2.4ポイントの増加、</t>
    </r>
    <r>
      <rPr>
        <sz val="10"/>
        <rFont val="ＭＳ 明朝"/>
        <family val="1"/>
      </rPr>
      <t>賞与の</t>
    </r>
  </si>
  <si>
    <r>
      <t>支給を受けた常用労働者は、全常用労働者の</t>
    </r>
    <r>
      <rPr>
        <sz val="11"/>
        <rFont val="ＭＳ Ｐゴシック"/>
        <family val="3"/>
      </rPr>
      <t>94.8</t>
    </r>
    <r>
      <rPr>
        <sz val="10"/>
        <rFont val="ＭＳ 明朝"/>
        <family val="1"/>
      </rPr>
      <t>％で、</t>
    </r>
    <r>
      <rPr>
        <sz val="11"/>
        <rFont val="ＭＳ Ｐゴシック"/>
        <family val="3"/>
      </rPr>
      <t>3.4ポイントの増加</t>
    </r>
    <r>
      <rPr>
        <sz val="10"/>
        <rFont val="ＭＳ 明朝"/>
        <family val="1"/>
      </rPr>
      <t>となった。</t>
    </r>
  </si>
  <si>
    <t>１　支給労働者１人平均支給額 … 賞与を支給した事業所１人平均の賞与支給額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</si>
</sst>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.0_);\(0.0\)"/>
    <numFmt numFmtId="178" formatCode="0.00_);\(0.00\)"/>
    <numFmt numFmtId="179" formatCode="#,##0_ "/>
    <numFmt numFmtId="180" formatCode="0.0_ "/>
    <numFmt numFmtId="181" formatCode="0.00_ "/>
    <numFmt numFmtId="182" formatCode="General\ "/>
    <numFmt numFmtId="183" formatCode="#,##0\ \ \ "/>
    <numFmt numFmtId="184" formatCode="0.0"/>
    <numFmt numFmtId="185" formatCode="0.0\ \ \ "/>
    <numFmt numFmtId="186" formatCode="\(0.0\)"/>
    <numFmt numFmtId="187" formatCode="\(0.00\)"/>
    <numFmt numFmtId="188" formatCode="0.00\ \ \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0"/>
      <color indexed="10"/>
      <name val="ＭＳ 明朝"/>
      <family val="1"/>
    </font>
    <font>
      <sz val="11"/>
      <name val="標準ゴシック"/>
      <family val="3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hair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171">
    <xf numFmtId="0" fontId="0" fillId="0" borderId="0" xfId="0" applyAlignment="1">
      <alignment/>
    </xf>
    <xf numFmtId="0" fontId="2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2" fillId="0" borderId="0" xfId="21" applyFont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2" fillId="0" borderId="0" xfId="21" applyFont="1" applyFill="1" applyBorder="1" applyAlignment="1">
      <alignment vertical="center"/>
      <protection/>
    </xf>
    <xf numFmtId="0" fontId="2" fillId="0" borderId="0" xfId="21" applyFont="1" applyAlignment="1">
      <alignment horizontal="center" vertical="center"/>
      <protection/>
    </xf>
    <xf numFmtId="0" fontId="2" fillId="0" borderId="1" xfId="20" applyFont="1" applyBorder="1" applyAlignment="1">
      <alignment horizontal="center" vertical="center"/>
      <protection/>
    </xf>
    <xf numFmtId="0" fontId="2" fillId="0" borderId="2" xfId="20" applyFont="1" applyBorder="1" applyAlignment="1">
      <alignment horizontal="center" vertical="center"/>
      <protection/>
    </xf>
    <xf numFmtId="0" fontId="2" fillId="0" borderId="1" xfId="21" applyFont="1" applyBorder="1" applyAlignment="1">
      <alignment horizontal="centerContinuous" vertical="center"/>
      <protection/>
    </xf>
    <xf numFmtId="0" fontId="2" fillId="0" borderId="3" xfId="21" applyFont="1" applyBorder="1" applyAlignment="1">
      <alignment horizontal="centerContinuous" vertical="center"/>
      <protection/>
    </xf>
    <xf numFmtId="0" fontId="2" fillId="0" borderId="4" xfId="21" applyFont="1" applyBorder="1" applyAlignment="1">
      <alignment horizontal="centerContinuous" vertical="center"/>
      <protection/>
    </xf>
    <xf numFmtId="0" fontId="2" fillId="0" borderId="5" xfId="21" applyFont="1" applyBorder="1" applyAlignment="1">
      <alignment horizontal="centerContinuous" vertical="center"/>
      <protection/>
    </xf>
    <xf numFmtId="0" fontId="2" fillId="0" borderId="6" xfId="21" applyFont="1" applyBorder="1" applyAlignment="1">
      <alignment horizontal="centerContinuous" vertical="center"/>
      <protection/>
    </xf>
    <xf numFmtId="0" fontId="2" fillId="0" borderId="7" xfId="21" applyFont="1" applyBorder="1" applyAlignment="1">
      <alignment horizontal="centerContinuous" vertical="center"/>
      <protection/>
    </xf>
    <xf numFmtId="0" fontId="2" fillId="0" borderId="8" xfId="20" applyFont="1" applyBorder="1" applyAlignment="1">
      <alignment horizontal="centerContinuous" vertical="center"/>
      <protection/>
    </xf>
    <xf numFmtId="0" fontId="2" fillId="0" borderId="9" xfId="20" applyFont="1" applyBorder="1" applyAlignment="1">
      <alignment horizontal="centerContinuous" vertical="center"/>
      <protection/>
    </xf>
    <xf numFmtId="0" fontId="2" fillId="0" borderId="8" xfId="21" applyFont="1" applyBorder="1" applyAlignment="1">
      <alignment horizontal="centerContinuous" vertical="center"/>
      <protection/>
    </xf>
    <xf numFmtId="0" fontId="2" fillId="0" borderId="10" xfId="21" applyFont="1" applyBorder="1" applyAlignment="1">
      <alignment horizontal="centerContinuous" vertical="center"/>
      <protection/>
    </xf>
    <xf numFmtId="0" fontId="2" fillId="0" borderId="11" xfId="21" applyFont="1" applyBorder="1" applyAlignment="1">
      <alignment horizontal="centerContinuous" vertical="center"/>
      <protection/>
    </xf>
    <xf numFmtId="0" fontId="2" fillId="0" borderId="12" xfId="21" applyFont="1" applyBorder="1" applyAlignment="1">
      <alignment horizontal="centerContinuous" vertical="center"/>
      <protection/>
    </xf>
    <xf numFmtId="0" fontId="2" fillId="0" borderId="13" xfId="21" applyFont="1" applyBorder="1" applyAlignment="1">
      <alignment horizontal="centerContinuous" vertical="center"/>
      <protection/>
    </xf>
    <xf numFmtId="0" fontId="2" fillId="0" borderId="0" xfId="21" applyFont="1" applyAlignment="1">
      <alignment horizontal="right" vertical="center"/>
      <protection/>
    </xf>
    <xf numFmtId="0" fontId="2" fillId="0" borderId="1" xfId="20" applyFont="1" applyBorder="1" applyAlignment="1">
      <alignment horizontal="right" vertical="center"/>
      <protection/>
    </xf>
    <xf numFmtId="0" fontId="2" fillId="0" borderId="2" xfId="20" applyFont="1" applyBorder="1" applyAlignment="1">
      <alignment horizontal="right" vertical="center"/>
      <protection/>
    </xf>
    <xf numFmtId="0" fontId="8" fillId="0" borderId="1" xfId="21" applyFont="1" applyBorder="1">
      <alignment/>
      <protection/>
    </xf>
    <xf numFmtId="182" fontId="8" fillId="0" borderId="3" xfId="21" applyNumberFormat="1" applyFont="1" applyBorder="1" applyAlignment="1">
      <alignment horizontal="right" vertical="center"/>
      <protection/>
    </xf>
    <xf numFmtId="0" fontId="8" fillId="0" borderId="4" xfId="21" applyFont="1" applyBorder="1">
      <alignment/>
      <protection/>
    </xf>
    <xf numFmtId="182" fontId="8" fillId="0" borderId="2" xfId="21" applyNumberFormat="1" applyFont="1" applyBorder="1" applyAlignment="1">
      <alignment horizontal="right" vertical="center"/>
      <protection/>
    </xf>
    <xf numFmtId="0" fontId="2" fillId="0" borderId="14" xfId="20" applyFont="1" applyBorder="1" applyAlignment="1" quotePrefix="1">
      <alignment horizontal="centerContinuous" vertical="center"/>
      <protection/>
    </xf>
    <xf numFmtId="0" fontId="2" fillId="0" borderId="15" xfId="20" applyFont="1" applyBorder="1" applyAlignment="1" quotePrefix="1">
      <alignment horizontal="centerContinuous" vertical="center"/>
      <protection/>
    </xf>
    <xf numFmtId="3" fontId="5" fillId="0" borderId="14" xfId="16" applyNumberFormat="1" applyFont="1" applyBorder="1" applyAlignment="1">
      <alignment vertical="center"/>
    </xf>
    <xf numFmtId="183" fontId="5" fillId="0" borderId="16" xfId="16" applyNumberFormat="1" applyFont="1" applyBorder="1" applyAlignment="1">
      <alignment vertical="center"/>
    </xf>
    <xf numFmtId="184" fontId="5" fillId="0" borderId="17" xfId="21" applyNumberFormat="1" applyFont="1" applyBorder="1" applyAlignment="1">
      <alignment vertical="center"/>
      <protection/>
    </xf>
    <xf numFmtId="184" fontId="5" fillId="0" borderId="16" xfId="21" applyNumberFormat="1" applyFont="1" applyBorder="1" applyAlignment="1">
      <alignment vertical="center"/>
      <protection/>
    </xf>
    <xf numFmtId="185" fontId="5" fillId="0" borderId="16" xfId="21" applyNumberFormat="1" applyFont="1" applyBorder="1" applyAlignment="1">
      <alignment vertical="center"/>
      <protection/>
    </xf>
    <xf numFmtId="2" fontId="5" fillId="0" borderId="17" xfId="21" applyNumberFormat="1" applyFont="1" applyBorder="1" applyAlignment="1">
      <alignment vertical="center"/>
      <protection/>
    </xf>
    <xf numFmtId="2" fontId="5" fillId="0" borderId="16" xfId="21" applyNumberFormat="1" applyFont="1" applyBorder="1" applyAlignment="1">
      <alignment vertical="center"/>
      <protection/>
    </xf>
    <xf numFmtId="0" fontId="5" fillId="0" borderId="15" xfId="21" applyFont="1" applyBorder="1" applyAlignment="1">
      <alignment vertical="center"/>
      <protection/>
    </xf>
    <xf numFmtId="0" fontId="2" fillId="0" borderId="18" xfId="20" applyFont="1" applyBorder="1" applyAlignment="1" quotePrefix="1">
      <alignment horizontal="centerContinuous" vertical="center"/>
      <protection/>
    </xf>
    <xf numFmtId="0" fontId="2" fillId="0" borderId="19" xfId="20" applyFont="1" applyBorder="1" applyAlignment="1" quotePrefix="1">
      <alignment horizontal="centerContinuous" vertical="center"/>
      <protection/>
    </xf>
    <xf numFmtId="176" fontId="5" fillId="0" borderId="18" xfId="16" applyNumberFormat="1" applyFont="1" applyBorder="1" applyAlignment="1">
      <alignment vertical="center"/>
    </xf>
    <xf numFmtId="183" fontId="5" fillId="0" borderId="20" xfId="16" applyNumberFormat="1" applyFont="1" applyBorder="1" applyAlignment="1">
      <alignment vertical="center"/>
    </xf>
    <xf numFmtId="186" fontId="5" fillId="0" borderId="21" xfId="21" applyNumberFormat="1" applyFont="1" applyBorder="1" applyAlignment="1">
      <alignment vertical="center"/>
      <protection/>
    </xf>
    <xf numFmtId="184" fontId="5" fillId="0" borderId="20" xfId="21" applyNumberFormat="1" applyFont="1" applyBorder="1" applyAlignment="1">
      <alignment vertical="center"/>
      <protection/>
    </xf>
    <xf numFmtId="185" fontId="5" fillId="0" borderId="20" xfId="21" applyNumberFormat="1" applyFont="1" applyBorder="1" applyAlignment="1">
      <alignment vertical="center"/>
      <protection/>
    </xf>
    <xf numFmtId="187" fontId="5" fillId="0" borderId="21" xfId="21" applyNumberFormat="1" applyFont="1" applyBorder="1" applyAlignment="1">
      <alignment vertical="center"/>
      <protection/>
    </xf>
    <xf numFmtId="2" fontId="5" fillId="0" borderId="20" xfId="21" applyNumberFormat="1" applyFont="1" applyBorder="1" applyAlignment="1">
      <alignment vertical="center"/>
      <protection/>
    </xf>
    <xf numFmtId="0" fontId="5" fillId="0" borderId="19" xfId="21" applyFont="1" applyBorder="1" applyAlignment="1">
      <alignment vertical="center"/>
      <protection/>
    </xf>
    <xf numFmtId="0" fontId="2" fillId="0" borderId="14" xfId="20" applyFont="1" applyBorder="1" applyAlignment="1">
      <alignment horizontal="center" vertical="center"/>
      <protection/>
    </xf>
    <xf numFmtId="0" fontId="2" fillId="0" borderId="15" xfId="20" applyFont="1" applyBorder="1" applyAlignment="1">
      <alignment horizontal="center" vertical="center"/>
      <protection/>
    </xf>
    <xf numFmtId="188" fontId="5" fillId="0" borderId="16" xfId="21" applyNumberFormat="1" applyFont="1" applyBorder="1" applyAlignment="1">
      <alignment vertical="center"/>
      <protection/>
    </xf>
    <xf numFmtId="0" fontId="2" fillId="0" borderId="18" xfId="20" applyFont="1" applyBorder="1" applyAlignment="1">
      <alignment horizontal="center" vertical="center"/>
      <protection/>
    </xf>
    <xf numFmtId="0" fontId="2" fillId="0" borderId="19" xfId="20" applyFont="1" applyBorder="1" applyAlignment="1">
      <alignment horizontal="center" vertical="center"/>
      <protection/>
    </xf>
    <xf numFmtId="0" fontId="2" fillId="0" borderId="22" xfId="20" applyFont="1" applyBorder="1" applyAlignment="1">
      <alignment horizontal="center" vertical="center"/>
      <protection/>
    </xf>
    <xf numFmtId="0" fontId="2" fillId="0" borderId="23" xfId="20" applyFont="1" applyBorder="1" applyAlignment="1">
      <alignment horizontal="center" vertical="center"/>
      <protection/>
    </xf>
    <xf numFmtId="3" fontId="5" fillId="0" borderId="22" xfId="16" applyNumberFormat="1" applyFont="1" applyBorder="1" applyAlignment="1">
      <alignment vertical="center"/>
    </xf>
    <xf numFmtId="183" fontId="5" fillId="0" borderId="24" xfId="16" applyNumberFormat="1" applyFont="1" applyBorder="1" applyAlignment="1">
      <alignment vertical="center"/>
    </xf>
    <xf numFmtId="184" fontId="5" fillId="0" borderId="25" xfId="21" applyNumberFormat="1" applyFont="1" applyBorder="1" applyAlignment="1">
      <alignment vertical="center"/>
      <protection/>
    </xf>
    <xf numFmtId="184" fontId="5" fillId="0" borderId="24" xfId="21" applyNumberFormat="1" applyFont="1" applyBorder="1" applyAlignment="1">
      <alignment vertical="center"/>
      <protection/>
    </xf>
    <xf numFmtId="188" fontId="5" fillId="0" borderId="24" xfId="21" applyNumberFormat="1" applyFont="1" applyBorder="1" applyAlignment="1">
      <alignment vertical="center"/>
      <protection/>
    </xf>
    <xf numFmtId="2" fontId="5" fillId="0" borderId="25" xfId="21" applyNumberFormat="1" applyFont="1" applyBorder="1" applyAlignment="1">
      <alignment vertical="center"/>
      <protection/>
    </xf>
    <xf numFmtId="2" fontId="5" fillId="0" borderId="24" xfId="21" applyNumberFormat="1" applyFont="1" applyBorder="1" applyAlignment="1">
      <alignment vertical="center"/>
      <protection/>
    </xf>
    <xf numFmtId="0" fontId="5" fillId="0" borderId="23" xfId="21" applyFont="1" applyBorder="1" applyAlignment="1">
      <alignment vertical="center"/>
      <protection/>
    </xf>
    <xf numFmtId="183" fontId="5" fillId="0" borderId="0" xfId="16" applyNumberFormat="1" applyFont="1" applyBorder="1" applyAlignment="1">
      <alignment vertical="center"/>
    </xf>
    <xf numFmtId="184" fontId="5" fillId="0" borderId="17" xfId="16" applyNumberFormat="1" applyFont="1" applyBorder="1" applyAlignment="1">
      <alignment vertical="center"/>
    </xf>
    <xf numFmtId="184" fontId="5" fillId="0" borderId="0" xfId="21" applyNumberFormat="1" applyFont="1" applyBorder="1" applyAlignment="1">
      <alignment vertical="center"/>
      <protection/>
    </xf>
    <xf numFmtId="2" fontId="5" fillId="0" borderId="0" xfId="16" applyNumberFormat="1" applyFont="1" applyBorder="1" applyAlignment="1">
      <alignment vertical="center"/>
    </xf>
    <xf numFmtId="0" fontId="2" fillId="0" borderId="14" xfId="20" applyFont="1" applyBorder="1" applyAlignment="1">
      <alignment horizontal="left" vertical="center"/>
      <protection/>
    </xf>
    <xf numFmtId="184" fontId="5" fillId="0" borderId="0" xfId="16" applyNumberFormat="1" applyFont="1" applyBorder="1" applyAlignment="1">
      <alignment vertical="center"/>
    </xf>
    <xf numFmtId="188" fontId="5" fillId="0" borderId="0" xfId="21" applyNumberFormat="1" applyFont="1" applyBorder="1" applyAlignment="1">
      <alignment vertical="center"/>
      <protection/>
    </xf>
    <xf numFmtId="2" fontId="5" fillId="0" borderId="17" xfId="16" applyNumberFormat="1" applyFont="1" applyBorder="1" applyAlignment="1">
      <alignment vertical="center"/>
    </xf>
    <xf numFmtId="0" fontId="2" fillId="0" borderId="26" xfId="20" applyFont="1" applyBorder="1" applyAlignment="1" quotePrefix="1">
      <alignment horizontal="centerContinuous" vertical="center"/>
      <protection/>
    </xf>
    <xf numFmtId="0" fontId="2" fillId="0" borderId="27" xfId="20" applyFont="1" applyBorder="1" applyAlignment="1" quotePrefix="1">
      <alignment horizontal="centerContinuous" vertical="center"/>
      <protection/>
    </xf>
    <xf numFmtId="176" fontId="5" fillId="0" borderId="26" xfId="16" applyNumberFormat="1" applyFont="1" applyBorder="1" applyAlignment="1">
      <alignment vertical="center"/>
    </xf>
    <xf numFmtId="183" fontId="5" fillId="0" borderId="28" xfId="16" applyNumberFormat="1" applyFont="1" applyBorder="1" applyAlignment="1">
      <alignment vertical="center"/>
    </xf>
    <xf numFmtId="186" fontId="5" fillId="0" borderId="29" xfId="21" applyNumberFormat="1" applyFont="1" applyBorder="1" applyAlignment="1">
      <alignment vertical="center"/>
      <protection/>
    </xf>
    <xf numFmtId="184" fontId="5" fillId="0" borderId="28" xfId="21" applyNumberFormat="1" applyFont="1" applyBorder="1" applyAlignment="1">
      <alignment vertical="center"/>
      <protection/>
    </xf>
    <xf numFmtId="185" fontId="5" fillId="0" borderId="28" xfId="21" applyNumberFormat="1" applyFont="1" applyBorder="1" applyAlignment="1">
      <alignment vertical="center"/>
      <protection/>
    </xf>
    <xf numFmtId="187" fontId="5" fillId="0" borderId="29" xfId="21" applyNumberFormat="1" applyFont="1" applyBorder="1" applyAlignment="1">
      <alignment vertical="center"/>
      <protection/>
    </xf>
    <xf numFmtId="2" fontId="5" fillId="0" borderId="28" xfId="21" applyNumberFormat="1" applyFont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0" fontId="2" fillId="0" borderId="0" xfId="20" applyFont="1" applyBorder="1" applyAlignment="1" quotePrefix="1">
      <alignment horizontal="centerContinuous" vertical="center"/>
      <protection/>
    </xf>
    <xf numFmtId="3" fontId="5" fillId="0" borderId="0" xfId="16" applyNumberFormat="1" applyFont="1" applyBorder="1" applyAlignment="1">
      <alignment vertical="center"/>
    </xf>
    <xf numFmtId="185" fontId="5" fillId="0" borderId="0" xfId="21" applyNumberFormat="1" applyFont="1" applyBorder="1" applyAlignment="1">
      <alignment vertical="center"/>
      <protection/>
    </xf>
    <xf numFmtId="2" fontId="9" fillId="0" borderId="0" xfId="21" applyNumberFormat="1" applyFont="1" applyBorder="1" applyAlignment="1">
      <alignment vertical="center"/>
      <protection/>
    </xf>
    <xf numFmtId="2" fontId="5" fillId="0" borderId="0" xfId="21" applyNumberFormat="1" applyFont="1" applyBorder="1" applyAlignment="1">
      <alignment vertical="center"/>
      <protection/>
    </xf>
    <xf numFmtId="0" fontId="5" fillId="0" borderId="0" xfId="21" applyFont="1" applyBorder="1" applyAlignment="1">
      <alignment vertical="center"/>
      <protection/>
    </xf>
    <xf numFmtId="0" fontId="2" fillId="0" borderId="0" xfId="21" applyFont="1" applyAlignment="1">
      <alignment horizontal="left" vertical="center"/>
      <protection/>
    </xf>
    <xf numFmtId="0" fontId="0" fillId="0" borderId="0" xfId="21" applyFont="1" applyAlignment="1" quotePrefix="1">
      <alignment horizontal="center" vertical="center"/>
      <protection/>
    </xf>
    <xf numFmtId="0" fontId="10" fillId="0" borderId="0" xfId="22" applyFont="1" applyAlignment="1">
      <alignment horizontal="left" vertical="center"/>
      <protection/>
    </xf>
    <xf numFmtId="0" fontId="11" fillId="0" borderId="30" xfId="22" applyFont="1" applyBorder="1" applyAlignment="1">
      <alignment vertical="center"/>
      <protection/>
    </xf>
    <xf numFmtId="0" fontId="2" fillId="0" borderId="30" xfId="22" applyFont="1" applyBorder="1" applyAlignment="1">
      <alignment vertical="center"/>
      <protection/>
    </xf>
    <xf numFmtId="38" fontId="2" fillId="0" borderId="30" xfId="16" applyFont="1" applyBorder="1" applyAlignment="1">
      <alignment vertical="center"/>
    </xf>
    <xf numFmtId="0" fontId="2" fillId="0" borderId="0" xfId="22" applyFont="1" applyAlignment="1">
      <alignment vertical="center"/>
      <protection/>
    </xf>
    <xf numFmtId="0" fontId="11" fillId="0" borderId="0" xfId="22" applyFont="1" applyBorder="1" applyAlignment="1">
      <alignment vertical="center"/>
      <protection/>
    </xf>
    <xf numFmtId="0" fontId="2" fillId="0" borderId="0" xfId="22" applyFont="1" applyBorder="1" applyAlignment="1">
      <alignment vertical="center"/>
      <protection/>
    </xf>
    <xf numFmtId="38" fontId="2" fillId="0" borderId="0" xfId="16" applyFont="1" applyBorder="1" applyAlignment="1">
      <alignment vertical="center"/>
    </xf>
    <xf numFmtId="38" fontId="2" fillId="0" borderId="0" xfId="16" applyFont="1" applyAlignment="1">
      <alignment vertical="center"/>
    </xf>
    <xf numFmtId="0" fontId="2" fillId="0" borderId="31" xfId="20" applyFont="1" applyBorder="1" applyAlignment="1">
      <alignment horizontal="center" vertical="center"/>
      <protection/>
    </xf>
    <xf numFmtId="0" fontId="2" fillId="0" borderId="32" xfId="20" applyFont="1" applyBorder="1" applyAlignment="1">
      <alignment horizontal="center" vertical="center"/>
      <protection/>
    </xf>
    <xf numFmtId="0" fontId="2" fillId="0" borderId="33" xfId="20" applyFont="1" applyBorder="1" applyAlignment="1">
      <alignment horizontal="center" vertical="center"/>
      <protection/>
    </xf>
    <xf numFmtId="38" fontId="8" fillId="0" borderId="32" xfId="16" applyFont="1" applyBorder="1" applyAlignment="1">
      <alignment horizontal="center"/>
    </xf>
    <xf numFmtId="0" fontId="8" fillId="0" borderId="34" xfId="22" applyFont="1" applyBorder="1" applyAlignment="1">
      <alignment horizontal="center"/>
      <protection/>
    </xf>
    <xf numFmtId="0" fontId="2" fillId="0" borderId="32" xfId="22" applyFont="1" applyBorder="1" applyAlignment="1">
      <alignment horizontal="centerContinuous" vertical="center"/>
      <protection/>
    </xf>
    <xf numFmtId="0" fontId="2" fillId="0" borderId="33" xfId="22" applyFont="1" applyBorder="1" applyAlignment="1">
      <alignment horizontal="centerContinuous" vertical="center"/>
      <protection/>
    </xf>
    <xf numFmtId="0" fontId="2" fillId="0" borderId="35" xfId="20" applyFont="1" applyBorder="1" applyAlignment="1">
      <alignment horizontal="centerContinuous" vertical="center"/>
      <protection/>
    </xf>
    <xf numFmtId="0" fontId="2" fillId="0" borderId="36" xfId="20" applyFont="1" applyBorder="1" applyAlignment="1">
      <alignment horizontal="centerContinuous" vertical="center"/>
      <protection/>
    </xf>
    <xf numFmtId="0" fontId="2" fillId="0" borderId="37" xfId="20" applyFont="1" applyBorder="1" applyAlignment="1">
      <alignment horizontal="centerContinuous" vertical="center"/>
      <protection/>
    </xf>
    <xf numFmtId="38" fontId="8" fillId="0" borderId="36" xfId="16" applyFont="1" applyBorder="1" applyAlignment="1">
      <alignment horizontal="center" vertical="top"/>
    </xf>
    <xf numFmtId="0" fontId="8" fillId="0" borderId="38" xfId="22" applyFont="1" applyBorder="1" applyAlignment="1">
      <alignment horizontal="center" vertical="top"/>
      <protection/>
    </xf>
    <xf numFmtId="0" fontId="2" fillId="0" borderId="39" xfId="22" applyFont="1" applyBorder="1" applyAlignment="1">
      <alignment horizontal="center" vertical="center"/>
      <protection/>
    </xf>
    <xf numFmtId="0" fontId="2" fillId="0" borderId="40" xfId="22" applyFont="1" applyBorder="1" applyAlignment="1">
      <alignment horizontal="center" vertical="center"/>
      <protection/>
    </xf>
    <xf numFmtId="0" fontId="2" fillId="0" borderId="31" xfId="20" applyFont="1" applyBorder="1" applyAlignment="1">
      <alignment horizontal="right" vertical="center"/>
      <protection/>
    </xf>
    <xf numFmtId="0" fontId="2" fillId="0" borderId="32" xfId="20" applyFont="1" applyBorder="1" applyAlignment="1">
      <alignment horizontal="right" vertical="center"/>
      <protection/>
    </xf>
    <xf numFmtId="0" fontId="2" fillId="0" borderId="33" xfId="20" applyFont="1" applyBorder="1" applyAlignment="1">
      <alignment horizontal="right" vertical="center"/>
      <protection/>
    </xf>
    <xf numFmtId="38" fontId="2" fillId="0" borderId="31" xfId="16" applyFont="1" applyBorder="1" applyAlignment="1">
      <alignment horizontal="right" vertical="center"/>
    </xf>
    <xf numFmtId="182" fontId="2" fillId="0" borderId="34" xfId="22" applyNumberFormat="1" applyFont="1" applyBorder="1" applyAlignment="1">
      <alignment horizontal="right" vertical="center"/>
      <protection/>
    </xf>
    <xf numFmtId="182" fontId="2" fillId="0" borderId="33" xfId="22" applyNumberFormat="1" applyFont="1" applyBorder="1" applyAlignment="1">
      <alignment horizontal="right" vertical="center"/>
      <protection/>
    </xf>
    <xf numFmtId="0" fontId="2" fillId="0" borderId="41" xfId="20" applyFont="1" applyBorder="1" applyAlignment="1" quotePrefix="1">
      <alignment horizontal="centerContinuous" vertical="center"/>
      <protection/>
    </xf>
    <xf numFmtId="0" fontId="2" fillId="0" borderId="30" xfId="20" applyFont="1" applyBorder="1" applyAlignment="1" quotePrefix="1">
      <alignment horizontal="centerContinuous" vertical="center"/>
      <protection/>
    </xf>
    <xf numFmtId="0" fontId="2" fillId="0" borderId="42" xfId="20" applyFont="1" applyBorder="1" applyAlignment="1" quotePrefix="1">
      <alignment horizontal="centerContinuous" vertical="center"/>
      <protection/>
    </xf>
    <xf numFmtId="183" fontId="2" fillId="0" borderId="41" xfId="16" applyNumberFormat="1" applyFont="1" applyBorder="1" applyAlignment="1">
      <alignment vertical="center"/>
    </xf>
    <xf numFmtId="185" fontId="2" fillId="0" borderId="43" xfId="22" applyNumberFormat="1" applyFont="1" applyBorder="1" applyAlignment="1">
      <alignment vertical="center"/>
      <protection/>
    </xf>
    <xf numFmtId="188" fontId="2" fillId="0" borderId="43" xfId="22" applyNumberFormat="1" applyFont="1" applyBorder="1" applyAlignment="1">
      <alignment vertical="center"/>
      <protection/>
    </xf>
    <xf numFmtId="188" fontId="2" fillId="0" borderId="42" xfId="22" applyNumberFormat="1" applyFont="1" applyBorder="1" applyAlignment="1">
      <alignment vertical="center"/>
      <protection/>
    </xf>
    <xf numFmtId="0" fontId="2" fillId="0" borderId="44" xfId="20" applyFont="1" applyBorder="1" applyAlignment="1" quotePrefix="1">
      <alignment horizontal="centerContinuous" vertical="center"/>
      <protection/>
    </xf>
    <xf numFmtId="0" fontId="2" fillId="0" borderId="45" xfId="20" applyFont="1" applyBorder="1" applyAlignment="1" quotePrefix="1">
      <alignment horizontal="centerContinuous" vertical="center"/>
      <protection/>
    </xf>
    <xf numFmtId="0" fontId="2" fillId="0" borderId="46" xfId="20" applyFont="1" applyBorder="1" applyAlignment="1" quotePrefix="1">
      <alignment horizontal="centerContinuous" vertical="center"/>
      <protection/>
    </xf>
    <xf numFmtId="183" fontId="2" fillId="0" borderId="47" xfId="16" applyNumberFormat="1" applyFont="1" applyBorder="1" applyAlignment="1">
      <alignment vertical="center"/>
    </xf>
    <xf numFmtId="185" fontId="2" fillId="0" borderId="48" xfId="22" applyNumberFormat="1" applyFont="1" applyBorder="1" applyAlignment="1">
      <alignment vertical="center"/>
      <protection/>
    </xf>
    <xf numFmtId="188" fontId="2" fillId="0" borderId="48" xfId="22" applyNumberFormat="1" applyFont="1" applyBorder="1" applyAlignment="1">
      <alignment vertical="center"/>
      <protection/>
    </xf>
    <xf numFmtId="188" fontId="2" fillId="0" borderId="49" xfId="22" applyNumberFormat="1" applyFont="1" applyBorder="1" applyAlignment="1">
      <alignment vertical="center"/>
      <protection/>
    </xf>
    <xf numFmtId="0" fontId="2" fillId="0" borderId="47" xfId="20" applyFont="1" applyBorder="1" applyAlignment="1" quotePrefix="1">
      <alignment horizontal="centerContinuous" vertical="center"/>
      <protection/>
    </xf>
    <xf numFmtId="0" fontId="2" fillId="0" borderId="50" xfId="20" applyFont="1" applyBorder="1" applyAlignment="1" quotePrefix="1">
      <alignment horizontal="centerContinuous" vertical="center"/>
      <protection/>
    </xf>
    <xf numFmtId="0" fontId="2" fillId="0" borderId="51" xfId="20" applyFont="1" applyBorder="1" applyAlignment="1">
      <alignment horizontal="distributed" vertical="center"/>
      <protection/>
    </xf>
    <xf numFmtId="0" fontId="2" fillId="0" borderId="52" xfId="20" applyFont="1" applyBorder="1" applyAlignment="1">
      <alignment horizontal="distributed" vertical="center"/>
      <protection/>
    </xf>
    <xf numFmtId="183" fontId="2" fillId="0" borderId="53" xfId="16" applyNumberFormat="1" applyFont="1" applyBorder="1" applyAlignment="1">
      <alignment vertical="center"/>
    </xf>
    <xf numFmtId="185" fontId="2" fillId="0" borderId="54" xfId="22" applyNumberFormat="1" applyFont="1" applyBorder="1" applyAlignment="1">
      <alignment vertical="center"/>
      <protection/>
    </xf>
    <xf numFmtId="188" fontId="2" fillId="0" borderId="54" xfId="22" applyNumberFormat="1" applyFont="1" applyBorder="1" applyAlignment="1">
      <alignment vertical="center"/>
      <protection/>
    </xf>
    <xf numFmtId="188" fontId="2" fillId="0" borderId="55" xfId="22" applyNumberFormat="1" applyFont="1" applyBorder="1" applyAlignment="1">
      <alignment vertical="center"/>
      <protection/>
    </xf>
    <xf numFmtId="183" fontId="2" fillId="0" borderId="53" xfId="16" applyNumberFormat="1" applyFont="1" applyBorder="1" applyAlignment="1">
      <alignment horizontal="right" vertical="center"/>
    </xf>
    <xf numFmtId="185" fontId="2" fillId="0" borderId="54" xfId="22" applyNumberFormat="1" applyFont="1" applyBorder="1" applyAlignment="1">
      <alignment horizontal="right" vertical="center"/>
      <protection/>
    </xf>
    <xf numFmtId="188" fontId="2" fillId="0" borderId="54" xfId="22" applyNumberFormat="1" applyFont="1" applyBorder="1" applyAlignment="1">
      <alignment horizontal="right" vertical="center"/>
      <protection/>
    </xf>
    <xf numFmtId="188" fontId="2" fillId="0" borderId="55" xfId="22" applyNumberFormat="1" applyFont="1" applyBorder="1" applyAlignment="1">
      <alignment horizontal="right" vertical="center"/>
      <protection/>
    </xf>
    <xf numFmtId="0" fontId="2" fillId="0" borderId="44" xfId="20" applyFont="1" applyBorder="1" applyAlignment="1" quotePrefix="1">
      <alignment horizontal="centerContinuous"/>
      <protection/>
    </xf>
    <xf numFmtId="0" fontId="2" fillId="0" borderId="45" xfId="20" applyFont="1" applyBorder="1" applyAlignment="1" quotePrefix="1">
      <alignment horizontal="centerContinuous"/>
      <protection/>
    </xf>
    <xf numFmtId="0" fontId="2" fillId="0" borderId="41" xfId="20" applyFont="1" applyBorder="1" applyAlignment="1" quotePrefix="1">
      <alignment horizontal="centerContinuous" vertical="top"/>
      <protection/>
    </xf>
    <xf numFmtId="0" fontId="2" fillId="0" borderId="30" xfId="20" applyFont="1" applyBorder="1" applyAlignment="1" quotePrefix="1">
      <alignment horizontal="centerContinuous" vertical="top"/>
      <protection/>
    </xf>
    <xf numFmtId="0" fontId="2" fillId="0" borderId="44" xfId="20" applyFont="1" applyBorder="1" applyAlignment="1">
      <alignment horizontal="center" vertical="center"/>
      <protection/>
    </xf>
    <xf numFmtId="0" fontId="2" fillId="0" borderId="45" xfId="20" applyFont="1" applyBorder="1" applyAlignment="1">
      <alignment horizontal="center" vertical="center"/>
      <protection/>
    </xf>
    <xf numFmtId="0" fontId="2" fillId="0" borderId="46" xfId="20" applyFont="1" applyBorder="1" applyAlignment="1">
      <alignment horizontal="center" vertical="center"/>
      <protection/>
    </xf>
    <xf numFmtId="0" fontId="2" fillId="0" borderId="47" xfId="22" applyFont="1" applyBorder="1" applyAlignment="1">
      <alignment vertical="center"/>
      <protection/>
    </xf>
    <xf numFmtId="0" fontId="2" fillId="0" borderId="50" xfId="22" applyFont="1" applyBorder="1" applyAlignment="1">
      <alignment vertical="center"/>
      <protection/>
    </xf>
    <xf numFmtId="0" fontId="2" fillId="0" borderId="51" xfId="22" applyFont="1" applyBorder="1" applyAlignment="1">
      <alignment horizontal="distributed" vertical="center"/>
      <protection/>
    </xf>
    <xf numFmtId="0" fontId="2" fillId="0" borderId="52" xfId="22" applyFont="1" applyBorder="1" applyAlignment="1">
      <alignment horizontal="distributed" vertical="center"/>
      <protection/>
    </xf>
    <xf numFmtId="185" fontId="2" fillId="0" borderId="56" xfId="22" applyNumberFormat="1" applyFont="1" applyBorder="1" applyAlignment="1">
      <alignment vertical="center"/>
      <protection/>
    </xf>
    <xf numFmtId="188" fontId="2" fillId="0" borderId="56" xfId="22" applyNumberFormat="1" applyFont="1" applyBorder="1" applyAlignment="1">
      <alignment vertical="center"/>
      <protection/>
    </xf>
    <xf numFmtId="188" fontId="2" fillId="0" borderId="52" xfId="22" applyNumberFormat="1" applyFont="1" applyBorder="1" applyAlignment="1">
      <alignment vertical="center"/>
      <protection/>
    </xf>
    <xf numFmtId="183" fontId="2" fillId="0" borderId="56" xfId="16" applyNumberFormat="1" applyFont="1" applyBorder="1" applyAlignment="1">
      <alignment vertical="center"/>
    </xf>
    <xf numFmtId="0" fontId="2" fillId="0" borderId="35" xfId="22" applyFont="1" applyBorder="1" applyAlignment="1">
      <alignment vertical="center"/>
      <protection/>
    </xf>
    <xf numFmtId="0" fontId="2" fillId="0" borderId="57" xfId="22" applyFont="1" applyBorder="1" applyAlignment="1">
      <alignment vertical="center"/>
      <protection/>
    </xf>
    <xf numFmtId="0" fontId="2" fillId="0" borderId="58" xfId="22" applyFont="1" applyBorder="1" applyAlignment="1">
      <alignment horizontal="distributed" vertical="center"/>
      <protection/>
    </xf>
    <xf numFmtId="0" fontId="2" fillId="0" borderId="40" xfId="22" applyFont="1" applyBorder="1" applyAlignment="1">
      <alignment horizontal="distributed" vertical="center"/>
      <protection/>
    </xf>
    <xf numFmtId="183" fontId="2" fillId="0" borderId="59" xfId="16" applyNumberFormat="1" applyFont="1" applyBorder="1" applyAlignment="1">
      <alignment vertical="center"/>
    </xf>
    <xf numFmtId="185" fontId="2" fillId="0" borderId="60" xfId="22" applyNumberFormat="1" applyFont="1" applyBorder="1" applyAlignment="1">
      <alignment vertical="center"/>
      <protection/>
    </xf>
    <xf numFmtId="188" fontId="2" fillId="0" borderId="60" xfId="22" applyNumberFormat="1" applyFont="1" applyBorder="1" applyAlignment="1">
      <alignment vertical="center"/>
      <protection/>
    </xf>
    <xf numFmtId="188" fontId="2" fillId="0" borderId="40" xfId="22" applyNumberFormat="1" applyFont="1" applyBorder="1" applyAlignment="1">
      <alignment vertical="center"/>
      <protection/>
    </xf>
    <xf numFmtId="0" fontId="2" fillId="0" borderId="0" xfId="22" applyFont="1" applyAlignment="1" quotePrefix="1">
      <alignment vertical="center"/>
      <protection/>
    </xf>
    <xf numFmtId="0" fontId="2" fillId="0" borderId="12" xfId="21" applyFont="1" applyBorder="1" applyAlignment="1">
      <alignment horizontal="center" vertical="center" wrapText="1"/>
      <protection/>
    </xf>
    <xf numFmtId="0" fontId="0" fillId="0" borderId="61" xfId="0" applyBorder="1" applyAlignment="1">
      <alignment horizontal="center" vertical="center" wrapText="1"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概要５人30人" xfId="20"/>
    <cellStyle name="標準_賞与支給状況１" xfId="21"/>
    <cellStyle name="標準_賞与支給状況２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13</xdr:row>
      <xdr:rowOff>57150</xdr:rowOff>
    </xdr:from>
    <xdr:to>
      <xdr:col>2</xdr:col>
      <xdr:colOff>466725</xdr:colOff>
      <xdr:row>14</xdr:row>
      <xdr:rowOff>133350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838200" y="2314575"/>
          <a:ext cx="771525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000" b="0" i="0" u="none" baseline="0"/>
            <a:t>産業</a:t>
          </a:r>
        </a:p>
      </xdr:txBody>
    </xdr:sp>
    <xdr:clientData/>
  </xdr:twoCellAnchor>
  <xdr:twoCellAnchor>
    <xdr:from>
      <xdr:col>1</xdr:col>
      <xdr:colOff>142875</xdr:colOff>
      <xdr:row>13</xdr:row>
      <xdr:rowOff>57150</xdr:rowOff>
    </xdr:from>
    <xdr:to>
      <xdr:col>2</xdr:col>
      <xdr:colOff>466725</xdr:colOff>
      <xdr:row>14</xdr:row>
      <xdr:rowOff>133350</xdr:rowOff>
    </xdr:to>
    <xdr:sp>
      <xdr:nvSpPr>
        <xdr:cNvPr id="2" name="テキスト 1"/>
        <xdr:cNvSpPr txBox="1">
          <a:spLocks noChangeArrowheads="1"/>
        </xdr:cNvSpPr>
      </xdr:nvSpPr>
      <xdr:spPr>
        <a:xfrm>
          <a:off x="838200" y="2314575"/>
          <a:ext cx="771525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000" b="0" i="0" u="none" baseline="0"/>
            <a:t>産業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4</xdr:row>
      <xdr:rowOff>66675</xdr:rowOff>
    </xdr:from>
    <xdr:to>
      <xdr:col>3</xdr:col>
      <xdr:colOff>1181100</xdr:colOff>
      <xdr:row>5</xdr:row>
      <xdr:rowOff>133350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533400" y="771525"/>
          <a:ext cx="1276350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000" b="0" i="0" u="none" baseline="0"/>
            <a:t>産業</a:t>
          </a:r>
        </a:p>
      </xdr:txBody>
    </xdr:sp>
    <xdr:clientData/>
  </xdr:twoCellAnchor>
  <xdr:twoCellAnchor>
    <xdr:from>
      <xdr:col>1</xdr:col>
      <xdr:colOff>142875</xdr:colOff>
      <xdr:row>4</xdr:row>
      <xdr:rowOff>66675</xdr:rowOff>
    </xdr:from>
    <xdr:to>
      <xdr:col>3</xdr:col>
      <xdr:colOff>1181100</xdr:colOff>
      <xdr:row>5</xdr:row>
      <xdr:rowOff>133350</xdr:rowOff>
    </xdr:to>
    <xdr:sp>
      <xdr:nvSpPr>
        <xdr:cNvPr id="2" name="テキスト 1"/>
        <xdr:cNvSpPr txBox="1">
          <a:spLocks noChangeArrowheads="1"/>
        </xdr:cNvSpPr>
      </xdr:nvSpPr>
      <xdr:spPr>
        <a:xfrm>
          <a:off x="533400" y="771525"/>
          <a:ext cx="1276350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000" b="0" i="0" u="none" baseline="0"/>
            <a:t>産業</a:t>
          </a:r>
        </a:p>
      </xdr:txBody>
    </xdr:sp>
    <xdr:clientData/>
  </xdr:twoCellAnchor>
  <xdr:twoCellAnchor>
    <xdr:from>
      <xdr:col>1</xdr:col>
      <xdr:colOff>142875</xdr:colOff>
      <xdr:row>4</xdr:row>
      <xdr:rowOff>66675</xdr:rowOff>
    </xdr:from>
    <xdr:to>
      <xdr:col>3</xdr:col>
      <xdr:colOff>1181100</xdr:colOff>
      <xdr:row>5</xdr:row>
      <xdr:rowOff>133350</xdr:rowOff>
    </xdr:to>
    <xdr:sp>
      <xdr:nvSpPr>
        <xdr:cNvPr id="3" name="テキスト 1"/>
        <xdr:cNvSpPr txBox="1">
          <a:spLocks noChangeArrowheads="1"/>
        </xdr:cNvSpPr>
      </xdr:nvSpPr>
      <xdr:spPr>
        <a:xfrm>
          <a:off x="533400" y="771525"/>
          <a:ext cx="1276350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000" b="0" i="0" u="none" baseline="0"/>
            <a:t>産業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&#27598;&#21220;\documents\&#26376;&#22577;\MAIK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&#27598;&#21220;\documents\&#26376;&#22577;\BUCK%20UP\MAIKIN&#65288;&#12511;&#12473;&#30330;&#35226;&#2106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マクロ説明"/>
      <sheetName val="Sheet2"/>
      <sheetName val="表紙"/>
      <sheetName val="表（賃金）"/>
      <sheetName val="INPUT (SPECIAL)"/>
      <sheetName val="表（時間）"/>
      <sheetName val="表（雇用）"/>
      <sheetName val="統計表"/>
      <sheetName val="全国の速報"/>
      <sheetName val="INPUT"/>
      <sheetName val="Sheet1"/>
      <sheetName val="年グラフ(給与）"/>
      <sheetName val="年グラフ（時間）"/>
      <sheetName val="INPUT (YEAR)"/>
      <sheetName val="WORK (RATIO)"/>
      <sheetName val="WORK (YEAR,MONTH)"/>
      <sheetName val="WORK (MS-WORD)"/>
      <sheetName val="MAIKIN"/>
      <sheetName val="ﾏｲｷﾝ"/>
      <sheetName val="表紙（旧）"/>
      <sheetName val="概要"/>
      <sheetName val="統計表その他"/>
      <sheetName val="広報課"/>
      <sheetName val="参考グラフ"/>
      <sheetName val="賞与支給状況１"/>
      <sheetName val="賞与支給状況２"/>
      <sheetName val="年平均"/>
      <sheetName val="年平均 (2)"/>
      <sheetName val="賃金積み上げグラフ"/>
      <sheetName val="労働時間積み上げグラフ"/>
      <sheetName val="労働者数積み上げグラフ"/>
      <sheetName val="労働異動率"/>
      <sheetName val="広報課（年）"/>
      <sheetName val="ホームページグラフ"/>
      <sheetName val="掲示板表（賃金）"/>
      <sheetName val="掲示板表（時間）"/>
      <sheetName val="掲示板表（雇用）"/>
      <sheetName val="統計表 (2)"/>
      <sheetName val="月報作成"/>
      <sheetName val="SetupSheet"/>
      <sheetName val="Cover"/>
      <sheetName val="Index"/>
      <sheetName val="Graph"/>
      <sheetName val="PrintOut"/>
      <sheetName val="Seiri"/>
      <sheetName val="Special"/>
      <sheetName val="失敗作"/>
      <sheetName val="非常用"/>
      <sheetName val="テキスト保存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マクロ説明"/>
      <sheetName val="表紙（賞与支給時）"/>
      <sheetName val="表紙（年平均時）"/>
      <sheetName val="表紙"/>
      <sheetName val="表（賃金）"/>
      <sheetName val="INPUT (SPECIAL)"/>
      <sheetName val="表（時間）"/>
      <sheetName val="表（雇用）"/>
      <sheetName val="統計表"/>
      <sheetName val="全国の速報"/>
      <sheetName val="INPUT"/>
      <sheetName val="Sheet1"/>
      <sheetName val="年グラフ(給与）"/>
      <sheetName val="年グラフ（時間）"/>
      <sheetName val="INPUT (YEAR)"/>
      <sheetName val="WORK (RATIO)"/>
      <sheetName val="WORK (YEAR,MONTH)"/>
      <sheetName val="WORK (MS-WORD)"/>
      <sheetName val="MAIKIN"/>
      <sheetName val="ﾏｲｷﾝ"/>
      <sheetName val="表紙（旧）"/>
      <sheetName val="概要"/>
      <sheetName val="統計表その他"/>
      <sheetName val="広報課"/>
      <sheetName val="参考グラフ"/>
      <sheetName val="賞与支給状況１"/>
      <sheetName val="賞与支給状況２"/>
      <sheetName val="年平均"/>
      <sheetName val="年平均 (2)"/>
      <sheetName val="賃金積み上げグラフ"/>
      <sheetName val="労働時間積み上げグラフ"/>
      <sheetName val="労働者数積み上げグラフ"/>
      <sheetName val="労働異動率"/>
      <sheetName val="広報課（年）"/>
      <sheetName val="ホームページグラフ"/>
      <sheetName val="掲示板表（賃金）"/>
      <sheetName val="掲示板表（時間）"/>
      <sheetName val="掲示板表（雇用）"/>
      <sheetName val="統計表 (2)"/>
      <sheetName val="月報作成"/>
      <sheetName val="SetupSheet"/>
      <sheetName val="Cover"/>
      <sheetName val="Index"/>
      <sheetName val="Graph"/>
      <sheetName val="PrintOut"/>
      <sheetName val="Seiri"/>
      <sheetName val="Special"/>
      <sheetName val="失敗作"/>
      <sheetName val="非常用"/>
      <sheetName val="テキスト保存"/>
    </sheetNames>
    <sheetDataSet>
      <sheetData sheetId="5">
        <row r="8">
          <cell r="C8">
            <v>14</v>
          </cell>
        </row>
        <row r="9">
          <cell r="C9" t="str">
            <v>年末</v>
          </cell>
        </row>
        <row r="16">
          <cell r="F16">
            <v>412154</v>
          </cell>
          <cell r="G16">
            <v>1.27</v>
          </cell>
          <cell r="H16">
            <v>1.37</v>
          </cell>
          <cell r="I16">
            <v>94.8</v>
          </cell>
          <cell r="J16">
            <v>93.1</v>
          </cell>
        </row>
        <row r="18">
          <cell r="F18">
            <v>513033</v>
          </cell>
          <cell r="G18">
            <v>1.16</v>
          </cell>
          <cell r="H18">
            <v>1.35</v>
          </cell>
          <cell r="I18">
            <v>70.3</v>
          </cell>
          <cell r="J18">
            <v>58.4</v>
          </cell>
        </row>
        <row r="19">
          <cell r="F19">
            <v>390290</v>
          </cell>
          <cell r="G19">
            <v>1.15</v>
          </cell>
          <cell r="H19">
            <v>1.27</v>
          </cell>
          <cell r="I19">
            <v>94</v>
          </cell>
          <cell r="J19">
            <v>92.2</v>
          </cell>
        </row>
        <row r="20">
          <cell r="F20">
            <v>914053</v>
          </cell>
          <cell r="G20">
            <v>2.16</v>
          </cell>
          <cell r="H20">
            <v>2.44</v>
          </cell>
          <cell r="I20">
            <v>100</v>
          </cell>
          <cell r="J20">
            <v>100</v>
          </cell>
        </row>
        <row r="21">
          <cell r="F21">
            <v>252755</v>
          </cell>
          <cell r="G21">
            <v>1.07</v>
          </cell>
          <cell r="H21">
            <v>1.22</v>
          </cell>
          <cell r="I21">
            <v>87.4</v>
          </cell>
          <cell r="J21">
            <v>82.2</v>
          </cell>
        </row>
        <row r="22">
          <cell r="F22">
            <v>269828</v>
          </cell>
          <cell r="G22">
            <v>1.04</v>
          </cell>
          <cell r="H22">
            <v>1.07</v>
          </cell>
          <cell r="I22">
            <v>100</v>
          </cell>
          <cell r="J22">
            <v>100</v>
          </cell>
        </row>
        <row r="23">
          <cell r="F23">
            <v>348803</v>
          </cell>
          <cell r="G23">
            <v>1.09</v>
          </cell>
          <cell r="H23">
            <v>1.14</v>
          </cell>
          <cell r="I23">
            <v>100</v>
          </cell>
          <cell r="J23">
            <v>100</v>
          </cell>
        </row>
        <row r="25">
          <cell r="F25">
            <v>512209</v>
          </cell>
          <cell r="G25">
            <v>1.62</v>
          </cell>
          <cell r="H25">
            <v>1.71</v>
          </cell>
          <cell r="I25">
            <v>100</v>
          </cell>
          <cell r="J25">
            <v>100</v>
          </cell>
        </row>
        <row r="26">
          <cell r="F26">
            <v>128043</v>
          </cell>
          <cell r="G26">
            <v>0.47</v>
          </cell>
          <cell r="H26">
            <v>0.51</v>
          </cell>
          <cell r="I26">
            <v>100</v>
          </cell>
          <cell r="J26">
            <v>100</v>
          </cell>
        </row>
        <row r="27">
          <cell r="F27">
            <v>281927</v>
          </cell>
          <cell r="G27">
            <v>1.23</v>
          </cell>
          <cell r="H27">
            <v>1.25</v>
          </cell>
          <cell r="I27">
            <v>75.1</v>
          </cell>
          <cell r="J27">
            <v>82.4</v>
          </cell>
        </row>
        <row r="28">
          <cell r="F28">
            <v>166485</v>
          </cell>
          <cell r="G28">
            <v>1.1</v>
          </cell>
          <cell r="H28">
            <v>1.11</v>
          </cell>
          <cell r="I28">
            <v>100</v>
          </cell>
          <cell r="J28">
            <v>100</v>
          </cell>
        </row>
        <row r="29">
          <cell r="F29" t="str">
            <v>-</v>
          </cell>
          <cell r="G29" t="str">
            <v>-</v>
          </cell>
          <cell r="H29" t="str">
            <v>-</v>
          </cell>
          <cell r="I29" t="str">
            <v>-</v>
          </cell>
          <cell r="J29" t="str">
            <v>-</v>
          </cell>
        </row>
        <row r="30">
          <cell r="F30" t="str">
            <v>-</v>
          </cell>
          <cell r="G30" t="str">
            <v>-</v>
          </cell>
          <cell r="H30" t="str">
            <v>-</v>
          </cell>
          <cell r="I30" t="str">
            <v>-</v>
          </cell>
          <cell r="J30" t="str">
            <v>-</v>
          </cell>
        </row>
        <row r="31">
          <cell r="F31">
            <v>500297</v>
          </cell>
          <cell r="G31">
            <v>1.28</v>
          </cell>
          <cell r="H31">
            <v>1.43</v>
          </cell>
          <cell r="I31">
            <v>85.7</v>
          </cell>
          <cell r="J31">
            <v>83.3</v>
          </cell>
        </row>
        <row r="32">
          <cell r="F32" t="str">
            <v>-</v>
          </cell>
          <cell r="G32" t="str">
            <v>-</v>
          </cell>
          <cell r="H32" t="str">
            <v>-</v>
          </cell>
          <cell r="I32" t="str">
            <v>-</v>
          </cell>
          <cell r="J32" t="str">
            <v>-</v>
          </cell>
        </row>
        <row r="33">
          <cell r="F33">
            <v>479801</v>
          </cell>
          <cell r="G33">
            <v>1.58</v>
          </cell>
          <cell r="H33">
            <v>1.68</v>
          </cell>
          <cell r="I33">
            <v>100</v>
          </cell>
          <cell r="J33">
            <v>100</v>
          </cell>
        </row>
        <row r="34">
          <cell r="F34">
            <v>289400</v>
          </cell>
          <cell r="G34">
            <v>1.14</v>
          </cell>
          <cell r="H34">
            <v>1.22</v>
          </cell>
          <cell r="I34">
            <v>100</v>
          </cell>
          <cell r="J34">
            <v>100</v>
          </cell>
        </row>
        <row r="35">
          <cell r="F35">
            <v>340905</v>
          </cell>
          <cell r="G35">
            <v>1.05</v>
          </cell>
          <cell r="H35">
            <v>1.22</v>
          </cell>
          <cell r="I35">
            <v>71.6</v>
          </cell>
          <cell r="J35">
            <v>70.6</v>
          </cell>
        </row>
        <row r="36">
          <cell r="F36">
            <v>329439</v>
          </cell>
          <cell r="G36">
            <v>1.2</v>
          </cell>
          <cell r="H36">
            <v>1.32</v>
          </cell>
          <cell r="I36">
            <v>100</v>
          </cell>
          <cell r="J36">
            <v>100</v>
          </cell>
        </row>
        <row r="37">
          <cell r="F37">
            <v>425435</v>
          </cell>
          <cell r="G37">
            <v>1.02</v>
          </cell>
          <cell r="H37">
            <v>1.21</v>
          </cell>
          <cell r="I37">
            <v>100</v>
          </cell>
          <cell r="J37">
            <v>100</v>
          </cell>
        </row>
        <row r="38">
          <cell r="F38">
            <v>379126</v>
          </cell>
          <cell r="G38">
            <v>0.99</v>
          </cell>
          <cell r="H38">
            <v>1.08</v>
          </cell>
          <cell r="I38">
            <v>100</v>
          </cell>
          <cell r="J38">
            <v>100</v>
          </cell>
        </row>
        <row r="39">
          <cell r="F39">
            <v>365903</v>
          </cell>
          <cell r="G39">
            <v>1.2</v>
          </cell>
          <cell r="H39">
            <v>1.37</v>
          </cell>
          <cell r="I39">
            <v>100</v>
          </cell>
          <cell r="J39">
            <v>100</v>
          </cell>
        </row>
        <row r="40">
          <cell r="F40">
            <v>556943</v>
          </cell>
          <cell r="G40">
            <v>1.66</v>
          </cell>
          <cell r="H40">
            <v>1.93</v>
          </cell>
          <cell r="I40">
            <v>83.6</v>
          </cell>
          <cell r="J40">
            <v>80</v>
          </cell>
        </row>
        <row r="41">
          <cell r="F41">
            <v>550706</v>
          </cell>
          <cell r="G41">
            <v>1.48</v>
          </cell>
          <cell r="H41">
            <v>1.81</v>
          </cell>
          <cell r="I41">
            <v>96.2</v>
          </cell>
          <cell r="J41">
            <v>82.1</v>
          </cell>
        </row>
        <row r="43">
          <cell r="F43">
            <v>224825</v>
          </cell>
          <cell r="G43">
            <v>1.17</v>
          </cell>
          <cell r="H43">
            <v>1.23</v>
          </cell>
          <cell r="I43">
            <v>100</v>
          </cell>
          <cell r="J43">
            <v>100</v>
          </cell>
        </row>
        <row r="44">
          <cell r="F44">
            <v>516711</v>
          </cell>
          <cell r="G44">
            <v>1.51</v>
          </cell>
          <cell r="H44">
            <v>1.62</v>
          </cell>
          <cell r="I44">
            <v>100</v>
          </cell>
          <cell r="J44">
            <v>100</v>
          </cell>
        </row>
        <row r="45">
          <cell r="F45" t="str">
            <v>-</v>
          </cell>
          <cell r="G45" t="str">
            <v>-</v>
          </cell>
          <cell r="H45" t="str">
            <v>-</v>
          </cell>
          <cell r="I45" t="str">
            <v>-</v>
          </cell>
          <cell r="J45" t="str">
            <v>-</v>
          </cell>
        </row>
        <row r="46">
          <cell r="F46">
            <v>736376</v>
          </cell>
          <cell r="G46">
            <v>1.86</v>
          </cell>
          <cell r="H46">
            <v>1.92</v>
          </cell>
          <cell r="I46">
            <v>100</v>
          </cell>
          <cell r="J46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1"/>
  <sheetViews>
    <sheetView workbookViewId="0" topLeftCell="A1">
      <selection activeCell="O12" sqref="O12"/>
    </sheetView>
  </sheetViews>
  <sheetFormatPr defaultColWidth="9.00390625" defaultRowHeight="13.5"/>
  <cols>
    <col min="1" max="1" width="9.125" style="1" customWidth="1"/>
    <col min="2" max="2" width="5.875" style="6" customWidth="1"/>
    <col min="3" max="3" width="8.125" style="6" customWidth="1"/>
    <col min="4" max="4" width="12.875" style="1" customWidth="1"/>
    <col min="5" max="5" width="3.375" style="1" customWidth="1"/>
    <col min="6" max="6" width="8.875" style="1" customWidth="1"/>
    <col min="7" max="7" width="3.375" style="1" customWidth="1"/>
    <col min="8" max="8" width="9.125" style="1" customWidth="1"/>
    <col min="9" max="9" width="3.375" style="1" customWidth="1"/>
    <col min="10" max="10" width="8.375" style="1" customWidth="1"/>
    <col min="11" max="11" width="3.375" style="1" customWidth="1"/>
    <col min="12" max="12" width="8.375" style="1" customWidth="1"/>
    <col min="13" max="13" width="4.00390625" style="1" customWidth="1"/>
    <col min="14" max="16384" width="9.00390625" style="1" customWidth="1"/>
  </cols>
  <sheetData>
    <row r="2" spans="2:3" ht="14.25">
      <c r="B2" s="2" t="str">
        <f>"Ⅱ　平成"&amp;WIDECHAR('[2]INPUT (SPECIAL)'!C8)&amp;"年"&amp;'[2]INPUT (SPECIAL)'!C9&amp;"賞与支給状況（事業所規模３０人以上）"</f>
        <v>Ⅱ　平成１４年年末賞与支給状況（事業所規模３０人以上）</v>
      </c>
      <c r="C2" s="1"/>
    </row>
    <row r="3" spans="2:3" ht="6" customHeight="1">
      <c r="B3" s="1"/>
      <c r="C3" s="1"/>
    </row>
    <row r="4" spans="1:3" ht="6" customHeight="1">
      <c r="A4" s="3"/>
      <c r="B4" s="3"/>
      <c r="C4" s="1"/>
    </row>
    <row r="5" spans="1:3" ht="14.25">
      <c r="A5" s="3"/>
      <c r="B5" s="4" t="s">
        <v>39</v>
      </c>
      <c r="C5" s="1"/>
    </row>
    <row r="6" spans="1:3" ht="8.25" customHeight="1">
      <c r="A6" s="3"/>
      <c r="B6" s="4"/>
      <c r="C6" s="1"/>
    </row>
    <row r="7" spans="1:3" ht="16.5" customHeight="1">
      <c r="A7" s="3"/>
      <c r="B7" s="3"/>
      <c r="C7" s="5" t="s">
        <v>90</v>
      </c>
    </row>
    <row r="8" spans="1:3" ht="16.5" customHeight="1">
      <c r="A8" s="3"/>
      <c r="B8" s="3"/>
      <c r="C8" s="5" t="s">
        <v>91</v>
      </c>
    </row>
    <row r="9" spans="1:3" ht="16.5" customHeight="1">
      <c r="A9" s="3"/>
      <c r="B9" s="3"/>
      <c r="C9" s="5" t="s">
        <v>92</v>
      </c>
    </row>
    <row r="10" spans="1:3" ht="16.5" customHeight="1">
      <c r="A10" s="3"/>
      <c r="B10" s="3"/>
      <c r="C10" s="5" t="s">
        <v>93</v>
      </c>
    </row>
    <row r="11" spans="1:3" ht="16.5" customHeight="1">
      <c r="A11" s="3"/>
      <c r="B11" s="3"/>
      <c r="C11" s="3" t="s">
        <v>94</v>
      </c>
    </row>
    <row r="12" spans="1:3" ht="16.5" customHeight="1">
      <c r="A12" s="3"/>
      <c r="B12" s="3"/>
      <c r="C12" s="1" t="s">
        <v>95</v>
      </c>
    </row>
    <row r="13" spans="2:3" ht="17.25" customHeight="1">
      <c r="B13" s="1"/>
      <c r="C13" s="1"/>
    </row>
    <row r="14" spans="2:13" s="6" customFormat="1" ht="15.75" customHeight="1">
      <c r="B14" s="7"/>
      <c r="C14" s="8"/>
      <c r="D14" s="9" t="s">
        <v>0</v>
      </c>
      <c r="E14" s="10"/>
      <c r="F14" s="11" t="s">
        <v>1</v>
      </c>
      <c r="G14" s="10"/>
      <c r="H14" s="11" t="s">
        <v>2</v>
      </c>
      <c r="I14" s="10"/>
      <c r="J14" s="12" t="s">
        <v>3</v>
      </c>
      <c r="K14" s="13"/>
      <c r="L14" s="13"/>
      <c r="M14" s="14"/>
    </row>
    <row r="15" spans="2:13" s="6" customFormat="1" ht="37.5" customHeight="1">
      <c r="B15" s="15"/>
      <c r="C15" s="16"/>
      <c r="D15" s="17" t="s">
        <v>4</v>
      </c>
      <c r="E15" s="18"/>
      <c r="F15" s="19" t="s">
        <v>5</v>
      </c>
      <c r="G15" s="18"/>
      <c r="H15" s="19" t="s">
        <v>6</v>
      </c>
      <c r="I15" s="18"/>
      <c r="J15" s="169" t="s">
        <v>40</v>
      </c>
      <c r="K15" s="170"/>
      <c r="L15" s="20" t="s">
        <v>7</v>
      </c>
      <c r="M15" s="21"/>
    </row>
    <row r="16" spans="2:13" s="22" customFormat="1" ht="16.5" customHeight="1">
      <c r="B16" s="23"/>
      <c r="C16" s="24"/>
      <c r="D16" s="25"/>
      <c r="E16" s="26" t="s">
        <v>8</v>
      </c>
      <c r="F16" s="27"/>
      <c r="G16" s="26" t="s">
        <v>9</v>
      </c>
      <c r="H16" s="27"/>
      <c r="I16" s="26" t="s">
        <v>9</v>
      </c>
      <c r="J16" s="27"/>
      <c r="K16" s="26" t="s">
        <v>10</v>
      </c>
      <c r="L16" s="27"/>
      <c r="M16" s="28" t="s">
        <v>10</v>
      </c>
    </row>
    <row r="17" spans="2:13" ht="16.5" customHeight="1">
      <c r="B17" s="29" t="s">
        <v>11</v>
      </c>
      <c r="C17" s="30"/>
      <c r="D17" s="31">
        <f>'[2]INPUT (SPECIAL)'!$F$16</f>
        <v>412154</v>
      </c>
      <c r="E17" s="32"/>
      <c r="F17" s="33">
        <f>'[2]INPUT (SPECIAL)'!$J$16</f>
        <v>93.1</v>
      </c>
      <c r="G17" s="34"/>
      <c r="H17" s="33">
        <f>'[2]INPUT (SPECIAL)'!$I$16</f>
        <v>94.8</v>
      </c>
      <c r="I17" s="35"/>
      <c r="J17" s="36">
        <f>'[2]INPUT (SPECIAL)'!$G$16</f>
        <v>1.27</v>
      </c>
      <c r="K17" s="37"/>
      <c r="L17" s="36">
        <f>'[2]INPUT (SPECIAL)'!$H$16</f>
        <v>1.37</v>
      </c>
      <c r="M17" s="38"/>
    </row>
    <row r="18" spans="2:13" ht="16.5" customHeight="1">
      <c r="B18" s="39"/>
      <c r="C18" s="40"/>
      <c r="D18" s="41">
        <v>-425326</v>
      </c>
      <c r="E18" s="42"/>
      <c r="F18" s="43">
        <v>90.7</v>
      </c>
      <c r="G18" s="44"/>
      <c r="H18" s="43">
        <v>91.4</v>
      </c>
      <c r="I18" s="45"/>
      <c r="J18" s="46">
        <v>1.24</v>
      </c>
      <c r="K18" s="47"/>
      <c r="L18" s="46">
        <v>1.32</v>
      </c>
      <c r="M18" s="48"/>
    </row>
    <row r="19" spans="2:13" ht="9" customHeight="1">
      <c r="B19" s="49"/>
      <c r="C19" s="50"/>
      <c r="D19" s="31"/>
      <c r="E19" s="32"/>
      <c r="F19" s="33"/>
      <c r="G19" s="34"/>
      <c r="H19" s="33"/>
      <c r="I19" s="51"/>
      <c r="J19" s="36"/>
      <c r="K19" s="37"/>
      <c r="L19" s="36"/>
      <c r="M19" s="38"/>
    </row>
    <row r="20" spans="2:13" ht="16.5" customHeight="1">
      <c r="B20" s="29" t="s">
        <v>12</v>
      </c>
      <c r="C20" s="30"/>
      <c r="D20" s="31">
        <f>'[2]INPUT (SPECIAL)'!$F$18</f>
        <v>513033</v>
      </c>
      <c r="E20" s="32"/>
      <c r="F20" s="33">
        <f>'[2]INPUT (SPECIAL)'!$J$18</f>
        <v>58.4</v>
      </c>
      <c r="G20" s="34"/>
      <c r="H20" s="33">
        <f>'[2]INPUT (SPECIAL)'!$I$18</f>
        <v>70.3</v>
      </c>
      <c r="I20" s="35"/>
      <c r="J20" s="36">
        <f>'[2]INPUT (SPECIAL)'!$G$18</f>
        <v>1.16</v>
      </c>
      <c r="K20" s="37"/>
      <c r="L20" s="36">
        <f>'[2]INPUT (SPECIAL)'!$H$18</f>
        <v>1.35</v>
      </c>
      <c r="M20" s="38"/>
    </row>
    <row r="21" spans="2:13" ht="16.5" customHeight="1">
      <c r="B21" s="39"/>
      <c r="C21" s="40"/>
      <c r="D21" s="41">
        <v>-424166</v>
      </c>
      <c r="E21" s="42"/>
      <c r="F21" s="43">
        <v>100</v>
      </c>
      <c r="G21" s="44"/>
      <c r="H21" s="43">
        <v>100</v>
      </c>
      <c r="I21" s="45"/>
      <c r="J21" s="46">
        <v>0.87</v>
      </c>
      <c r="K21" s="47"/>
      <c r="L21" s="46">
        <v>0.93</v>
      </c>
      <c r="M21" s="48"/>
    </row>
    <row r="22" spans="2:13" ht="9" customHeight="1">
      <c r="B22" s="49"/>
      <c r="C22" s="50"/>
      <c r="D22" s="31"/>
      <c r="E22" s="32"/>
      <c r="F22" s="33"/>
      <c r="G22" s="34"/>
      <c r="H22" s="33"/>
      <c r="I22" s="51"/>
      <c r="J22" s="36"/>
      <c r="K22" s="37"/>
      <c r="L22" s="36"/>
      <c r="M22" s="38"/>
    </row>
    <row r="23" spans="2:13" ht="16.5" customHeight="1">
      <c r="B23" s="29" t="s">
        <v>13</v>
      </c>
      <c r="C23" s="30"/>
      <c r="D23" s="31">
        <f>'[2]INPUT (SPECIAL)'!$F$19</f>
        <v>390290</v>
      </c>
      <c r="E23" s="32"/>
      <c r="F23" s="33">
        <f>'[2]INPUT (SPECIAL)'!$J$19</f>
        <v>92.2</v>
      </c>
      <c r="G23" s="34"/>
      <c r="H23" s="33">
        <f>'[2]INPUT (SPECIAL)'!$I$19</f>
        <v>94</v>
      </c>
      <c r="I23" s="35"/>
      <c r="J23" s="36">
        <f>'[2]INPUT (SPECIAL)'!$G$19</f>
        <v>1.15</v>
      </c>
      <c r="K23" s="37"/>
      <c r="L23" s="36">
        <f>'[2]INPUT (SPECIAL)'!$H$19</f>
        <v>1.27</v>
      </c>
      <c r="M23" s="38"/>
    </row>
    <row r="24" spans="2:13" ht="16.5" customHeight="1">
      <c r="B24" s="39"/>
      <c r="C24" s="40"/>
      <c r="D24" s="41">
        <v>-396955</v>
      </c>
      <c r="E24" s="42"/>
      <c r="F24" s="43">
        <v>84</v>
      </c>
      <c r="G24" s="44"/>
      <c r="H24" s="43">
        <v>91.3</v>
      </c>
      <c r="I24" s="45"/>
      <c r="J24" s="46">
        <v>1.14</v>
      </c>
      <c r="K24" s="47"/>
      <c r="L24" s="46">
        <v>1.24</v>
      </c>
      <c r="M24" s="48"/>
    </row>
    <row r="25" spans="2:13" ht="16.5" customHeight="1">
      <c r="B25" s="29" t="s">
        <v>14</v>
      </c>
      <c r="C25" s="30"/>
      <c r="D25" s="31"/>
      <c r="E25" s="32"/>
      <c r="F25" s="33"/>
      <c r="G25" s="34"/>
      <c r="H25" s="33"/>
      <c r="I25" s="51"/>
      <c r="J25" s="36"/>
      <c r="K25" s="37"/>
      <c r="L25" s="36"/>
      <c r="M25" s="38"/>
    </row>
    <row r="26" spans="2:13" ht="16.5" customHeight="1">
      <c r="B26" s="29" t="s">
        <v>15</v>
      </c>
      <c r="C26" s="30"/>
      <c r="D26" s="31">
        <f>'[2]INPUT (SPECIAL)'!$F$20</f>
        <v>914053</v>
      </c>
      <c r="E26" s="32"/>
      <c r="F26" s="33">
        <f>'[2]INPUT (SPECIAL)'!$J$20</f>
        <v>100</v>
      </c>
      <c r="G26" s="34"/>
      <c r="H26" s="33">
        <f>'[2]INPUT (SPECIAL)'!$I$20</f>
        <v>100</v>
      </c>
      <c r="I26" s="35"/>
      <c r="J26" s="36">
        <f>'[2]INPUT (SPECIAL)'!$G$20</f>
        <v>2.16</v>
      </c>
      <c r="K26" s="37"/>
      <c r="L26" s="36">
        <f>'[2]INPUT (SPECIAL)'!$H$20</f>
        <v>2.44</v>
      </c>
      <c r="M26" s="38"/>
    </row>
    <row r="27" spans="2:13" ht="16.5" customHeight="1">
      <c r="B27" s="52"/>
      <c r="C27" s="53"/>
      <c r="D27" s="41">
        <v>-868629</v>
      </c>
      <c r="E27" s="42"/>
      <c r="F27" s="43">
        <v>100</v>
      </c>
      <c r="G27" s="44"/>
      <c r="H27" s="43">
        <v>100</v>
      </c>
      <c r="I27" s="45"/>
      <c r="J27" s="46">
        <v>2.12</v>
      </c>
      <c r="K27" s="47"/>
      <c r="L27" s="46">
        <v>2.37</v>
      </c>
      <c r="M27" s="48"/>
    </row>
    <row r="28" spans="2:13" ht="9" customHeight="1">
      <c r="B28" s="54"/>
      <c r="C28" s="55"/>
      <c r="D28" s="56"/>
      <c r="E28" s="57"/>
      <c r="F28" s="58"/>
      <c r="G28" s="59"/>
      <c r="H28" s="58"/>
      <c r="I28" s="60"/>
      <c r="J28" s="61"/>
      <c r="K28" s="62"/>
      <c r="L28" s="61"/>
      <c r="M28" s="63"/>
    </row>
    <row r="29" spans="2:13" ht="16.5" customHeight="1">
      <c r="B29" s="29" t="s">
        <v>16</v>
      </c>
      <c r="C29" s="30"/>
      <c r="D29" s="31">
        <f>'[2]INPUT (SPECIAL)'!$F$21</f>
        <v>252755</v>
      </c>
      <c r="E29" s="32"/>
      <c r="F29" s="33">
        <f>'[2]INPUT (SPECIAL)'!$J$21</f>
        <v>82.2</v>
      </c>
      <c r="G29" s="34"/>
      <c r="H29" s="33">
        <f>'[2]INPUT (SPECIAL)'!$I$21</f>
        <v>87.4</v>
      </c>
      <c r="I29" s="35"/>
      <c r="J29" s="36">
        <f>'[2]INPUT (SPECIAL)'!$G$21</f>
        <v>1.07</v>
      </c>
      <c r="K29" s="37"/>
      <c r="L29" s="36">
        <f>'[2]INPUT (SPECIAL)'!$H$21</f>
        <v>1.22</v>
      </c>
      <c r="M29" s="38"/>
    </row>
    <row r="30" spans="2:13" ht="16.5" customHeight="1">
      <c r="B30" s="39"/>
      <c r="C30" s="40"/>
      <c r="D30" s="41">
        <v>-395097</v>
      </c>
      <c r="E30" s="42"/>
      <c r="F30" s="43">
        <v>71.4</v>
      </c>
      <c r="G30" s="44"/>
      <c r="H30" s="43">
        <v>81.2</v>
      </c>
      <c r="I30" s="45"/>
      <c r="J30" s="46">
        <v>0.99</v>
      </c>
      <c r="K30" s="47"/>
      <c r="L30" s="46">
        <v>1.07</v>
      </c>
      <c r="M30" s="48"/>
    </row>
    <row r="31" spans="2:13" ht="9" customHeight="1">
      <c r="B31" s="29"/>
      <c r="C31" s="30"/>
      <c r="D31" s="31"/>
      <c r="E31" s="32"/>
      <c r="F31" s="33"/>
      <c r="G31" s="34"/>
      <c r="H31" s="33"/>
      <c r="I31" s="35"/>
      <c r="J31" s="36"/>
      <c r="K31" s="37"/>
      <c r="L31" s="36"/>
      <c r="M31" s="38"/>
    </row>
    <row r="32" spans="2:13" ht="16.5" customHeight="1">
      <c r="B32" s="29" t="s">
        <v>17</v>
      </c>
      <c r="C32" s="30"/>
      <c r="D32" s="31">
        <f>'[2]INPUT (SPECIAL)'!$F$22</f>
        <v>269828</v>
      </c>
      <c r="E32" s="64"/>
      <c r="F32" s="65">
        <f>'[2]INPUT (SPECIAL)'!$J$22</f>
        <v>100</v>
      </c>
      <c r="G32" s="66"/>
      <c r="H32" s="65">
        <f>'[2]INPUT (SPECIAL)'!$I$22</f>
        <v>100</v>
      </c>
      <c r="I32" s="51"/>
      <c r="J32" s="67">
        <f>'[2]INPUT (SPECIAL)'!$G$22</f>
        <v>1.04</v>
      </c>
      <c r="K32" s="37"/>
      <c r="L32" s="67">
        <f>'[2]INPUT (SPECIAL)'!$H$22</f>
        <v>1.07</v>
      </c>
      <c r="M32" s="38"/>
    </row>
    <row r="33" spans="2:13" ht="16.5" customHeight="1">
      <c r="B33" s="39" t="s">
        <v>18</v>
      </c>
      <c r="C33" s="40"/>
      <c r="D33" s="41">
        <v>-356570</v>
      </c>
      <c r="E33" s="42"/>
      <c r="F33" s="43">
        <v>100</v>
      </c>
      <c r="G33" s="44"/>
      <c r="H33" s="43">
        <v>100</v>
      </c>
      <c r="I33" s="45"/>
      <c r="J33" s="46">
        <v>1.38</v>
      </c>
      <c r="K33" s="47"/>
      <c r="L33" s="46">
        <v>1.45</v>
      </c>
      <c r="M33" s="48"/>
    </row>
    <row r="34" spans="2:13" ht="9" customHeight="1">
      <c r="B34" s="29"/>
      <c r="C34" s="30"/>
      <c r="D34" s="31"/>
      <c r="E34" s="32"/>
      <c r="F34" s="33"/>
      <c r="G34" s="34"/>
      <c r="H34" s="33"/>
      <c r="I34" s="35"/>
      <c r="J34" s="36"/>
      <c r="K34" s="37"/>
      <c r="L34" s="36"/>
      <c r="M34" s="38"/>
    </row>
    <row r="35" spans="2:13" ht="16.5" customHeight="1">
      <c r="B35" s="68" t="s">
        <v>19</v>
      </c>
      <c r="C35" s="50"/>
      <c r="D35" s="31">
        <f>'[2]INPUT (SPECIAL)'!$F$23</f>
        <v>348803</v>
      </c>
      <c r="E35" s="64"/>
      <c r="F35" s="65">
        <f>'[2]INPUT (SPECIAL)'!$J$23</f>
        <v>100</v>
      </c>
      <c r="G35" s="34"/>
      <c r="H35" s="69">
        <f>'[2]INPUT (SPECIAL)'!$I$23</f>
        <v>100</v>
      </c>
      <c r="I35" s="70"/>
      <c r="J35" s="71">
        <f>'[2]INPUT (SPECIAL)'!$G$23</f>
        <v>1.09</v>
      </c>
      <c r="K35" s="37"/>
      <c r="L35" s="67">
        <f>'[2]INPUT (SPECIAL)'!$H$23</f>
        <v>1.14</v>
      </c>
      <c r="M35" s="38"/>
    </row>
    <row r="36" spans="2:13" ht="16.5" customHeight="1">
      <c r="B36" s="39"/>
      <c r="C36" s="40"/>
      <c r="D36" s="41">
        <v>-399644</v>
      </c>
      <c r="E36" s="42"/>
      <c r="F36" s="43">
        <v>100</v>
      </c>
      <c r="G36" s="44"/>
      <c r="H36" s="43">
        <v>100</v>
      </c>
      <c r="I36" s="45"/>
      <c r="J36" s="46">
        <v>0.92</v>
      </c>
      <c r="K36" s="47"/>
      <c r="L36" s="46">
        <v>1.01</v>
      </c>
      <c r="M36" s="48"/>
    </row>
    <row r="37" spans="2:13" ht="9" customHeight="1">
      <c r="B37" s="29"/>
      <c r="C37" s="30"/>
      <c r="D37" s="31"/>
      <c r="E37" s="32"/>
      <c r="F37" s="33"/>
      <c r="G37" s="34"/>
      <c r="H37" s="33"/>
      <c r="I37" s="35"/>
      <c r="J37" s="36"/>
      <c r="K37" s="37"/>
      <c r="L37" s="36"/>
      <c r="M37" s="38"/>
    </row>
    <row r="38" spans="2:13" ht="16.5" customHeight="1">
      <c r="B38" s="68" t="s">
        <v>20</v>
      </c>
      <c r="C38" s="50"/>
      <c r="D38" s="31">
        <f>'[2]INPUT (SPECIAL)'!$F$25</f>
        <v>512209</v>
      </c>
      <c r="E38" s="64"/>
      <c r="F38" s="65">
        <f>'[2]INPUT (SPECIAL)'!$J$25</f>
        <v>100</v>
      </c>
      <c r="G38" s="34"/>
      <c r="H38" s="69">
        <f>'[2]INPUT (SPECIAL)'!$I$25</f>
        <v>100</v>
      </c>
      <c r="I38" s="70"/>
      <c r="J38" s="71">
        <f>'[2]INPUT (SPECIAL)'!$G$25</f>
        <v>1.62</v>
      </c>
      <c r="K38" s="37"/>
      <c r="L38" s="67">
        <f>'[2]INPUT (SPECIAL)'!$H$25</f>
        <v>1.71</v>
      </c>
      <c r="M38" s="38"/>
    </row>
    <row r="39" spans="2:13" ht="16.5" customHeight="1" thickBot="1">
      <c r="B39" s="72"/>
      <c r="C39" s="73"/>
      <c r="D39" s="74">
        <v>-491104</v>
      </c>
      <c r="E39" s="75"/>
      <c r="F39" s="76">
        <v>89.6</v>
      </c>
      <c r="G39" s="77"/>
      <c r="H39" s="76">
        <v>86.9</v>
      </c>
      <c r="I39" s="78"/>
      <c r="J39" s="79">
        <v>1.65</v>
      </c>
      <c r="K39" s="80"/>
      <c r="L39" s="79">
        <v>1.7</v>
      </c>
      <c r="M39" s="81"/>
    </row>
    <row r="40" spans="2:13" ht="23.25" customHeight="1">
      <c r="B40" s="82"/>
      <c r="C40" s="82"/>
      <c r="D40" s="83"/>
      <c r="E40" s="64"/>
      <c r="F40" s="66"/>
      <c r="G40" s="66"/>
      <c r="H40" s="66"/>
      <c r="I40" s="84"/>
      <c r="J40" s="85" t="s">
        <v>41</v>
      </c>
      <c r="K40" s="86"/>
      <c r="L40" s="86"/>
      <c r="M40" s="87"/>
    </row>
    <row r="41" ht="6.75" customHeight="1"/>
    <row r="42" spans="2:3" ht="15" customHeight="1">
      <c r="B42" s="88" t="s">
        <v>42</v>
      </c>
      <c r="C42" s="88" t="s">
        <v>96</v>
      </c>
    </row>
    <row r="43" spans="2:3" ht="15" customHeight="1">
      <c r="B43" s="88"/>
      <c r="C43" s="88" t="s">
        <v>43</v>
      </c>
    </row>
    <row r="44" spans="2:3" ht="12" customHeight="1">
      <c r="B44" s="88"/>
      <c r="C44" s="88" t="s">
        <v>44</v>
      </c>
    </row>
    <row r="45" spans="2:3" ht="15" customHeight="1">
      <c r="B45" s="88"/>
      <c r="C45" s="88" t="s">
        <v>45</v>
      </c>
    </row>
    <row r="46" ht="12" customHeight="1">
      <c r="C46" s="88" t="s">
        <v>46</v>
      </c>
    </row>
    <row r="47" ht="12">
      <c r="C47" s="88" t="s">
        <v>47</v>
      </c>
    </row>
    <row r="48" ht="12">
      <c r="C48" s="88"/>
    </row>
    <row r="51" ht="13.5">
      <c r="G51" s="89" t="s">
        <v>48</v>
      </c>
    </row>
  </sheetData>
  <mergeCells count="1">
    <mergeCell ref="J15:K15"/>
  </mergeCells>
  <printOptions/>
  <pageMargins left="0.75" right="0.75" top="1" bottom="1" header="0.512" footer="0.512"/>
  <pageSetup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7"/>
  <sheetViews>
    <sheetView tabSelected="1" workbookViewId="0" topLeftCell="A13">
      <selection activeCell="A37" sqref="A37"/>
    </sheetView>
  </sheetViews>
  <sheetFormatPr defaultColWidth="9.00390625" defaultRowHeight="13.5"/>
  <cols>
    <col min="1" max="1" width="5.125" style="90" customWidth="1"/>
    <col min="2" max="2" width="2.00390625" style="94" customWidth="1"/>
    <col min="3" max="3" width="1.12109375" style="94" customWidth="1"/>
    <col min="4" max="4" width="19.00390625" style="94" customWidth="1"/>
    <col min="5" max="5" width="1.12109375" style="94" customWidth="1"/>
    <col min="6" max="6" width="15.75390625" style="98" customWidth="1"/>
    <col min="7" max="8" width="12.125" style="94" customWidth="1"/>
    <col min="9" max="10" width="10.125" style="94" customWidth="1"/>
    <col min="11" max="16384" width="9.00390625" style="94" customWidth="1"/>
  </cols>
  <sheetData>
    <row r="2" spans="2:6" ht="15">
      <c r="B2" s="91" t="str">
        <f>"（参考）　産業別"&amp;'[2]INPUT (SPECIAL)'!C9&amp;"賞与支給内訳表"</f>
        <v>（参考）　産業別年末賞与支給内訳表</v>
      </c>
      <c r="C2" s="92"/>
      <c r="D2" s="92"/>
      <c r="E2" s="92"/>
      <c r="F2" s="93"/>
    </row>
    <row r="3" spans="2:6" ht="15">
      <c r="B3" s="95"/>
      <c r="C3" s="96"/>
      <c r="D3" s="96"/>
      <c r="E3" s="96"/>
      <c r="F3" s="97"/>
    </row>
    <row r="4" ht="12.75" thickBot="1"/>
    <row r="5" spans="2:10" ht="16.5" customHeight="1">
      <c r="B5" s="99"/>
      <c r="C5" s="100"/>
      <c r="D5" s="100"/>
      <c r="E5" s="101"/>
      <c r="F5" s="102" t="s">
        <v>0</v>
      </c>
      <c r="G5" s="103" t="s">
        <v>21</v>
      </c>
      <c r="H5" s="103" t="s">
        <v>2</v>
      </c>
      <c r="I5" s="104" t="s">
        <v>3</v>
      </c>
      <c r="J5" s="105"/>
    </row>
    <row r="6" spans="2:10" ht="16.5" customHeight="1" thickBot="1">
      <c r="B6" s="106"/>
      <c r="C6" s="107"/>
      <c r="D6" s="107"/>
      <c r="E6" s="108"/>
      <c r="F6" s="109" t="s">
        <v>4</v>
      </c>
      <c r="G6" s="110" t="s">
        <v>22</v>
      </c>
      <c r="H6" s="110" t="s">
        <v>6</v>
      </c>
      <c r="I6" s="111" t="s">
        <v>23</v>
      </c>
      <c r="J6" s="112" t="s">
        <v>7</v>
      </c>
    </row>
    <row r="7" spans="2:10" ht="17.25" customHeight="1">
      <c r="B7" s="113"/>
      <c r="C7" s="114"/>
      <c r="D7" s="114"/>
      <c r="E7" s="115"/>
      <c r="F7" s="116" t="s">
        <v>8</v>
      </c>
      <c r="G7" s="117" t="s">
        <v>9</v>
      </c>
      <c r="H7" s="117" t="s">
        <v>9</v>
      </c>
      <c r="I7" s="117" t="s">
        <v>10</v>
      </c>
      <c r="J7" s="118" t="s">
        <v>10</v>
      </c>
    </row>
    <row r="8" spans="1:10" ht="17.25" customHeight="1">
      <c r="A8" s="90" t="s">
        <v>49</v>
      </c>
      <c r="B8" s="119" t="s">
        <v>11</v>
      </c>
      <c r="C8" s="120"/>
      <c r="D8" s="120"/>
      <c r="E8" s="121"/>
      <c r="F8" s="122">
        <f>'[2]INPUT (SPECIAL)'!$F$16</f>
        <v>412154</v>
      </c>
      <c r="G8" s="123">
        <f>'[2]INPUT (SPECIAL)'!$J$16</f>
        <v>93.1</v>
      </c>
      <c r="H8" s="123">
        <f>'[2]INPUT (SPECIAL)'!$I$16</f>
        <v>94.8</v>
      </c>
      <c r="I8" s="124">
        <f>'[2]INPUT (SPECIAL)'!$G$16</f>
        <v>1.27</v>
      </c>
      <c r="J8" s="125">
        <f>'[2]INPUT (SPECIAL)'!$H$16</f>
        <v>1.37</v>
      </c>
    </row>
    <row r="9" spans="2:10" ht="17.25" customHeight="1">
      <c r="B9" s="126"/>
      <c r="C9" s="127"/>
      <c r="D9" s="127"/>
      <c r="E9" s="128"/>
      <c r="F9" s="129"/>
      <c r="G9" s="130"/>
      <c r="H9" s="130"/>
      <c r="I9" s="131"/>
      <c r="J9" s="132"/>
    </row>
    <row r="10" spans="1:10" ht="17.25" customHeight="1">
      <c r="A10" s="90" t="s">
        <v>50</v>
      </c>
      <c r="B10" s="119" t="s">
        <v>12</v>
      </c>
      <c r="C10" s="120"/>
      <c r="D10" s="120"/>
      <c r="E10" s="121"/>
      <c r="F10" s="122">
        <f>'[2]INPUT (SPECIAL)'!$F$18</f>
        <v>513033</v>
      </c>
      <c r="G10" s="123">
        <f>'[2]INPUT (SPECIAL)'!$J$18</f>
        <v>58.4</v>
      </c>
      <c r="H10" s="123">
        <f>'[2]INPUT (SPECIAL)'!$I$18</f>
        <v>70.3</v>
      </c>
      <c r="I10" s="124">
        <f>'[2]INPUT (SPECIAL)'!$G$18</f>
        <v>1.16</v>
      </c>
      <c r="J10" s="125">
        <f>'[2]INPUT (SPECIAL)'!$H$18</f>
        <v>1.35</v>
      </c>
    </row>
    <row r="11" spans="2:10" ht="17.25" customHeight="1">
      <c r="B11" s="126"/>
      <c r="C11" s="127"/>
      <c r="D11" s="127"/>
      <c r="E11" s="128"/>
      <c r="F11" s="129"/>
      <c r="G11" s="130"/>
      <c r="H11" s="130"/>
      <c r="I11" s="131"/>
      <c r="J11" s="132"/>
    </row>
    <row r="12" spans="1:10" ht="17.25" customHeight="1">
      <c r="A12" s="90" t="s">
        <v>51</v>
      </c>
      <c r="B12" s="133" t="s">
        <v>13</v>
      </c>
      <c r="C12" s="82"/>
      <c r="D12" s="120"/>
      <c r="E12" s="121"/>
      <c r="F12" s="122">
        <f>'[2]INPUT (SPECIAL)'!$F$19</f>
        <v>390290</v>
      </c>
      <c r="G12" s="123">
        <f>'[2]INPUT (SPECIAL)'!$J$19</f>
        <v>92.2</v>
      </c>
      <c r="H12" s="123">
        <f>'[2]INPUT (SPECIAL)'!$I$19</f>
        <v>94</v>
      </c>
      <c r="I12" s="124">
        <f>'[2]INPUT (SPECIAL)'!$G$19</f>
        <v>1.15</v>
      </c>
      <c r="J12" s="125">
        <f>'[2]INPUT (SPECIAL)'!$H$19</f>
        <v>1.27</v>
      </c>
    </row>
    <row r="13" spans="1:10" ht="17.25" customHeight="1">
      <c r="A13" s="90" t="s">
        <v>52</v>
      </c>
      <c r="B13" s="133"/>
      <c r="C13" s="134"/>
      <c r="D13" s="135" t="s">
        <v>24</v>
      </c>
      <c r="E13" s="136"/>
      <c r="F13" s="137">
        <f>'[2]INPUT (SPECIAL)'!$F$26</f>
        <v>128043</v>
      </c>
      <c r="G13" s="138">
        <f>'[2]INPUT (SPECIAL)'!$J26</f>
        <v>100</v>
      </c>
      <c r="H13" s="138">
        <f>'[2]INPUT (SPECIAL)'!$I26</f>
        <v>100</v>
      </c>
      <c r="I13" s="139">
        <f>'[2]INPUT (SPECIAL)'!$G26</f>
        <v>0.47</v>
      </c>
      <c r="J13" s="140">
        <f>'[2]INPUT (SPECIAL)'!$H26</f>
        <v>0.51</v>
      </c>
    </row>
    <row r="14" spans="1:10" ht="17.25" customHeight="1">
      <c r="A14" s="90" t="s">
        <v>53</v>
      </c>
      <c r="B14" s="133"/>
      <c r="C14" s="134"/>
      <c r="D14" s="135" t="s">
        <v>25</v>
      </c>
      <c r="E14" s="136"/>
      <c r="F14" s="137">
        <f>'[2]INPUT (SPECIAL)'!$F$27</f>
        <v>281927</v>
      </c>
      <c r="G14" s="138">
        <f>'[2]INPUT (SPECIAL)'!$J27</f>
        <v>82.4</v>
      </c>
      <c r="H14" s="138">
        <f>'[2]INPUT (SPECIAL)'!$I27</f>
        <v>75.1</v>
      </c>
      <c r="I14" s="139">
        <f>'[2]INPUT (SPECIAL)'!$G27</f>
        <v>1.23</v>
      </c>
      <c r="J14" s="140">
        <f>'[2]INPUT (SPECIAL)'!$H27</f>
        <v>1.25</v>
      </c>
    </row>
    <row r="15" spans="1:10" ht="17.25" customHeight="1">
      <c r="A15" s="90" t="s">
        <v>54</v>
      </c>
      <c r="B15" s="133"/>
      <c r="C15" s="134"/>
      <c r="D15" s="135" t="s">
        <v>26</v>
      </c>
      <c r="E15" s="136"/>
      <c r="F15" s="137">
        <f>'[2]INPUT (SPECIAL)'!$F$28</f>
        <v>166485</v>
      </c>
      <c r="G15" s="138">
        <f>'[2]INPUT (SPECIAL)'!$J28</f>
        <v>100</v>
      </c>
      <c r="H15" s="138">
        <f>'[2]INPUT (SPECIAL)'!$I28</f>
        <v>100</v>
      </c>
      <c r="I15" s="139">
        <f>'[2]INPUT (SPECIAL)'!$G28</f>
        <v>1.1</v>
      </c>
      <c r="J15" s="140">
        <f>'[2]INPUT (SPECIAL)'!$H28</f>
        <v>1.11</v>
      </c>
    </row>
    <row r="16" spans="1:10" ht="17.25" customHeight="1" hidden="1">
      <c r="A16" s="90" t="s">
        <v>55</v>
      </c>
      <c r="B16" s="133"/>
      <c r="C16" s="134"/>
      <c r="D16" s="135" t="s">
        <v>56</v>
      </c>
      <c r="E16" s="136"/>
      <c r="F16" s="137" t="str">
        <f>'[2]INPUT (SPECIAL)'!$F$29</f>
        <v>-</v>
      </c>
      <c r="G16" s="138" t="str">
        <f>'[2]INPUT (SPECIAL)'!$J29</f>
        <v>-</v>
      </c>
      <c r="H16" s="138" t="str">
        <f>'[2]INPUT (SPECIAL)'!$I29</f>
        <v>-</v>
      </c>
      <c r="I16" s="139" t="str">
        <f>'[2]INPUT (SPECIAL)'!$G29</f>
        <v>-</v>
      </c>
      <c r="J16" s="140" t="str">
        <f>'[2]INPUT (SPECIAL)'!$H29</f>
        <v>-</v>
      </c>
    </row>
    <row r="17" spans="1:10" ht="17.25" customHeight="1" hidden="1">
      <c r="A17" s="90" t="s">
        <v>57</v>
      </c>
      <c r="B17" s="133"/>
      <c r="C17" s="134"/>
      <c r="D17" s="135" t="s">
        <v>58</v>
      </c>
      <c r="E17" s="136"/>
      <c r="F17" s="137" t="str">
        <f>'[2]INPUT (SPECIAL)'!$F$30</f>
        <v>-</v>
      </c>
      <c r="G17" s="138" t="str">
        <f>'[2]INPUT (SPECIAL)'!$J30</f>
        <v>-</v>
      </c>
      <c r="H17" s="138" t="str">
        <f>'[2]INPUT (SPECIAL)'!$I30</f>
        <v>-</v>
      </c>
      <c r="I17" s="139" t="str">
        <f>'[2]INPUT (SPECIAL)'!$G30</f>
        <v>-</v>
      </c>
      <c r="J17" s="140" t="str">
        <f>'[2]INPUT (SPECIAL)'!$H30</f>
        <v>-</v>
      </c>
    </row>
    <row r="18" spans="1:10" ht="17.25" customHeight="1">
      <c r="A18" s="90" t="s">
        <v>59</v>
      </c>
      <c r="B18" s="133"/>
      <c r="C18" s="134"/>
      <c r="D18" s="135" t="s">
        <v>27</v>
      </c>
      <c r="E18" s="136"/>
      <c r="F18" s="137">
        <f>'[2]INPUT (SPECIAL)'!$F$31</f>
        <v>500297</v>
      </c>
      <c r="G18" s="138">
        <f>'[2]INPUT (SPECIAL)'!$J31</f>
        <v>83.3</v>
      </c>
      <c r="H18" s="138">
        <f>'[2]INPUT (SPECIAL)'!$I31</f>
        <v>85.7</v>
      </c>
      <c r="I18" s="139">
        <f>'[2]INPUT (SPECIAL)'!$G31</f>
        <v>1.28</v>
      </c>
      <c r="J18" s="140">
        <f>'[2]INPUT (SPECIAL)'!$H31</f>
        <v>1.43</v>
      </c>
    </row>
    <row r="19" spans="1:10" ht="17.25" customHeight="1" hidden="1">
      <c r="A19" s="90" t="s">
        <v>60</v>
      </c>
      <c r="B19" s="133"/>
      <c r="C19" s="134"/>
      <c r="D19" s="135" t="s">
        <v>61</v>
      </c>
      <c r="E19" s="136"/>
      <c r="F19" s="141" t="str">
        <f>'[2]INPUT (SPECIAL)'!$F$32</f>
        <v>-</v>
      </c>
      <c r="G19" s="142" t="str">
        <f>'[2]INPUT (SPECIAL)'!$J32</f>
        <v>-</v>
      </c>
      <c r="H19" s="142" t="str">
        <f>'[2]INPUT (SPECIAL)'!$I32</f>
        <v>-</v>
      </c>
      <c r="I19" s="143" t="str">
        <f>'[2]INPUT (SPECIAL)'!$G32</f>
        <v>-</v>
      </c>
      <c r="J19" s="144" t="str">
        <f>'[2]INPUT (SPECIAL)'!$H32</f>
        <v>-</v>
      </c>
    </row>
    <row r="20" spans="1:10" ht="17.25" customHeight="1">
      <c r="A20" s="90" t="s">
        <v>62</v>
      </c>
      <c r="B20" s="133"/>
      <c r="C20" s="134"/>
      <c r="D20" s="135" t="s">
        <v>28</v>
      </c>
      <c r="E20" s="136"/>
      <c r="F20" s="137">
        <f>'[2]INPUT (SPECIAL)'!$F$33</f>
        <v>479801</v>
      </c>
      <c r="G20" s="138">
        <f>'[2]INPUT (SPECIAL)'!$J33</f>
        <v>100</v>
      </c>
      <c r="H20" s="138">
        <f>'[2]INPUT (SPECIAL)'!$I33</f>
        <v>100</v>
      </c>
      <c r="I20" s="139">
        <f>'[2]INPUT (SPECIAL)'!$G33</f>
        <v>1.58</v>
      </c>
      <c r="J20" s="140">
        <f>'[2]INPUT (SPECIAL)'!$H33</f>
        <v>1.68</v>
      </c>
    </row>
    <row r="21" spans="1:10" ht="17.25" customHeight="1" hidden="1">
      <c r="A21" s="90" t="s">
        <v>63</v>
      </c>
      <c r="B21" s="133"/>
      <c r="C21" s="134"/>
      <c r="D21" s="135" t="s">
        <v>64</v>
      </c>
      <c r="E21" s="136"/>
      <c r="F21" s="137">
        <f>'[2]INPUT (SPECIAL)'!$F$34</f>
        <v>289400</v>
      </c>
      <c r="G21" s="138">
        <f>'[2]INPUT (SPECIAL)'!$J34</f>
        <v>100</v>
      </c>
      <c r="H21" s="138">
        <f>'[2]INPUT (SPECIAL)'!$I34</f>
        <v>100</v>
      </c>
      <c r="I21" s="139">
        <f>'[2]INPUT (SPECIAL)'!$G34</f>
        <v>1.14</v>
      </c>
      <c r="J21" s="140">
        <f>'[2]INPUT (SPECIAL)'!$H34</f>
        <v>1.22</v>
      </c>
    </row>
    <row r="22" spans="1:10" ht="17.25" customHeight="1">
      <c r="A22" s="90" t="s">
        <v>65</v>
      </c>
      <c r="B22" s="133"/>
      <c r="C22" s="134"/>
      <c r="D22" s="135" t="s">
        <v>29</v>
      </c>
      <c r="E22" s="136"/>
      <c r="F22" s="137">
        <f>'[2]INPUT (SPECIAL)'!$F$35</f>
        <v>340905</v>
      </c>
      <c r="G22" s="138">
        <f>'[2]INPUT (SPECIAL)'!$J35</f>
        <v>70.6</v>
      </c>
      <c r="H22" s="138">
        <f>'[2]INPUT (SPECIAL)'!$I35</f>
        <v>71.6</v>
      </c>
      <c r="I22" s="139">
        <f>'[2]INPUT (SPECIAL)'!$G35</f>
        <v>1.05</v>
      </c>
      <c r="J22" s="140">
        <f>'[2]INPUT (SPECIAL)'!$H35</f>
        <v>1.22</v>
      </c>
    </row>
    <row r="23" spans="1:10" ht="17.25" customHeight="1">
      <c r="A23" s="90" t="s">
        <v>66</v>
      </c>
      <c r="B23" s="133"/>
      <c r="C23" s="134"/>
      <c r="D23" s="135" t="s">
        <v>30</v>
      </c>
      <c r="E23" s="136"/>
      <c r="F23" s="137">
        <f>'[2]INPUT (SPECIAL)'!$F$36</f>
        <v>329439</v>
      </c>
      <c r="G23" s="138">
        <f>'[2]INPUT (SPECIAL)'!$J36</f>
        <v>100</v>
      </c>
      <c r="H23" s="138">
        <f>'[2]INPUT (SPECIAL)'!$I36</f>
        <v>100</v>
      </c>
      <c r="I23" s="139">
        <f>'[2]INPUT (SPECIAL)'!$G36</f>
        <v>1.2</v>
      </c>
      <c r="J23" s="140">
        <f>'[2]INPUT (SPECIAL)'!$H36</f>
        <v>1.32</v>
      </c>
    </row>
    <row r="24" spans="1:10" ht="17.25" customHeight="1">
      <c r="A24" s="90" t="s">
        <v>67</v>
      </c>
      <c r="B24" s="133"/>
      <c r="C24" s="134"/>
      <c r="D24" s="135" t="s">
        <v>31</v>
      </c>
      <c r="E24" s="136"/>
      <c r="F24" s="137">
        <f>'[2]INPUT (SPECIAL)'!$F$37</f>
        <v>425435</v>
      </c>
      <c r="G24" s="138">
        <f>'[2]INPUT (SPECIAL)'!$J37</f>
        <v>100</v>
      </c>
      <c r="H24" s="138">
        <f>'[2]INPUT (SPECIAL)'!$I37</f>
        <v>100</v>
      </c>
      <c r="I24" s="139">
        <f>'[2]INPUT (SPECIAL)'!$G37</f>
        <v>1.02</v>
      </c>
      <c r="J24" s="140">
        <f>'[2]INPUT (SPECIAL)'!$H37</f>
        <v>1.21</v>
      </c>
    </row>
    <row r="25" spans="1:10" ht="17.25" customHeight="1">
      <c r="A25" s="90" t="s">
        <v>68</v>
      </c>
      <c r="B25" s="133"/>
      <c r="C25" s="134"/>
      <c r="D25" s="135" t="s">
        <v>32</v>
      </c>
      <c r="E25" s="136"/>
      <c r="F25" s="137">
        <f>'[2]INPUT (SPECIAL)'!$F$38</f>
        <v>379126</v>
      </c>
      <c r="G25" s="138">
        <f>'[2]INPUT (SPECIAL)'!$J38</f>
        <v>100</v>
      </c>
      <c r="H25" s="138">
        <f>'[2]INPUT (SPECIAL)'!$I38</f>
        <v>100</v>
      </c>
      <c r="I25" s="139">
        <f>'[2]INPUT (SPECIAL)'!$G38</f>
        <v>0.99</v>
      </c>
      <c r="J25" s="140">
        <f>'[2]INPUT (SPECIAL)'!$H38</f>
        <v>1.08</v>
      </c>
    </row>
    <row r="26" spans="1:10" ht="17.25" customHeight="1">
      <c r="A26" s="90" t="s">
        <v>69</v>
      </c>
      <c r="B26" s="133"/>
      <c r="C26" s="134"/>
      <c r="D26" s="135" t="s">
        <v>33</v>
      </c>
      <c r="E26" s="136"/>
      <c r="F26" s="137">
        <f>'[2]INPUT (SPECIAL)'!$F$39</f>
        <v>365903</v>
      </c>
      <c r="G26" s="138">
        <f>'[2]INPUT (SPECIAL)'!$J39</f>
        <v>100</v>
      </c>
      <c r="H26" s="138">
        <f>'[2]INPUT (SPECIAL)'!$I39</f>
        <v>100</v>
      </c>
      <c r="I26" s="139">
        <f>'[2]INPUT (SPECIAL)'!$G39</f>
        <v>1.2</v>
      </c>
      <c r="J26" s="140">
        <f>'[2]INPUT (SPECIAL)'!$H39</f>
        <v>1.37</v>
      </c>
    </row>
    <row r="27" spans="1:10" ht="17.25" customHeight="1">
      <c r="A27" s="90" t="s">
        <v>70</v>
      </c>
      <c r="B27" s="133"/>
      <c r="C27" s="134"/>
      <c r="D27" s="135" t="s">
        <v>34</v>
      </c>
      <c r="E27" s="136"/>
      <c r="F27" s="137">
        <f>'[2]INPUT (SPECIAL)'!$F$40</f>
        <v>556943</v>
      </c>
      <c r="G27" s="138">
        <f>'[2]INPUT (SPECIAL)'!$J40</f>
        <v>80</v>
      </c>
      <c r="H27" s="138">
        <f>'[2]INPUT (SPECIAL)'!$I40</f>
        <v>83.6</v>
      </c>
      <c r="I27" s="139">
        <f>'[2]INPUT (SPECIAL)'!$G40</f>
        <v>1.66</v>
      </c>
      <c r="J27" s="140">
        <f>'[2]INPUT (SPECIAL)'!$H40</f>
        <v>1.93</v>
      </c>
    </row>
    <row r="28" spans="1:10" ht="17.25" customHeight="1">
      <c r="A28" s="90" t="s">
        <v>71</v>
      </c>
      <c r="B28" s="119"/>
      <c r="C28" s="134"/>
      <c r="D28" s="135" t="s">
        <v>35</v>
      </c>
      <c r="E28" s="136"/>
      <c r="F28" s="137">
        <f>'[2]INPUT (SPECIAL)'!$F$41</f>
        <v>550706</v>
      </c>
      <c r="G28" s="138">
        <f>'[2]INPUT (SPECIAL)'!$J41</f>
        <v>82.1</v>
      </c>
      <c r="H28" s="138">
        <f>'[2]INPUT (SPECIAL)'!$I41</f>
        <v>96.2</v>
      </c>
      <c r="I28" s="139">
        <f>'[2]INPUT (SPECIAL)'!$G41</f>
        <v>1.48</v>
      </c>
      <c r="J28" s="140">
        <f>'[2]INPUT (SPECIAL)'!$H41</f>
        <v>1.81</v>
      </c>
    </row>
    <row r="29" spans="2:10" ht="17.25" customHeight="1">
      <c r="B29" s="145" t="s">
        <v>14</v>
      </c>
      <c r="C29" s="146"/>
      <c r="D29" s="127"/>
      <c r="E29" s="128"/>
      <c r="F29" s="129"/>
      <c r="G29" s="130"/>
      <c r="H29" s="130"/>
      <c r="I29" s="131"/>
      <c r="J29" s="132"/>
    </row>
    <row r="30" spans="1:10" ht="17.25" customHeight="1">
      <c r="A30" s="90" t="s">
        <v>72</v>
      </c>
      <c r="B30" s="147" t="s">
        <v>15</v>
      </c>
      <c r="C30" s="148"/>
      <c r="D30" s="120"/>
      <c r="E30" s="121"/>
      <c r="F30" s="122">
        <f>'[2]INPUT (SPECIAL)'!$F$20</f>
        <v>914053</v>
      </c>
      <c r="G30" s="123">
        <f>'[2]INPUT (SPECIAL)'!$J$20</f>
        <v>100</v>
      </c>
      <c r="H30" s="123">
        <f>'[2]INPUT (SPECIAL)'!$I$20</f>
        <v>100</v>
      </c>
      <c r="I30" s="124">
        <f>'[2]INPUT (SPECIAL)'!$G$20</f>
        <v>2.16</v>
      </c>
      <c r="J30" s="125">
        <f>'[2]INPUT (SPECIAL)'!$H$20</f>
        <v>2.44</v>
      </c>
    </row>
    <row r="31" spans="2:10" ht="17.25" customHeight="1">
      <c r="B31" s="149"/>
      <c r="C31" s="150"/>
      <c r="D31" s="150"/>
      <c r="E31" s="151"/>
      <c r="F31" s="129"/>
      <c r="G31" s="130"/>
      <c r="H31" s="130"/>
      <c r="I31" s="131"/>
      <c r="J31" s="132"/>
    </row>
    <row r="32" spans="1:10" ht="17.25" customHeight="1">
      <c r="A32" s="90" t="s">
        <v>73</v>
      </c>
      <c r="B32" s="119" t="s">
        <v>16</v>
      </c>
      <c r="C32" s="120"/>
      <c r="D32" s="120"/>
      <c r="E32" s="121"/>
      <c r="F32" s="122">
        <f>'[2]INPUT (SPECIAL)'!$F$21</f>
        <v>252755</v>
      </c>
      <c r="G32" s="123">
        <f>'[2]INPUT (SPECIAL)'!$J$21</f>
        <v>82.2</v>
      </c>
      <c r="H32" s="123">
        <f>'[2]INPUT (SPECIAL)'!$I$21</f>
        <v>87.4</v>
      </c>
      <c r="I32" s="124">
        <f>'[2]INPUT (SPECIAL)'!$G$21</f>
        <v>1.07</v>
      </c>
      <c r="J32" s="125">
        <f>'[2]INPUT (SPECIAL)'!$H$21</f>
        <v>1.22</v>
      </c>
    </row>
    <row r="33" spans="2:10" ht="17.25" customHeight="1">
      <c r="B33" s="145" t="s">
        <v>17</v>
      </c>
      <c r="C33" s="146"/>
      <c r="D33" s="127"/>
      <c r="E33" s="128"/>
      <c r="F33" s="129"/>
      <c r="G33" s="130"/>
      <c r="H33" s="130"/>
      <c r="I33" s="131"/>
      <c r="J33" s="132"/>
    </row>
    <row r="34" spans="1:10" ht="17.25" customHeight="1">
      <c r="A34" s="90" t="s">
        <v>74</v>
      </c>
      <c r="B34" s="147" t="s">
        <v>18</v>
      </c>
      <c r="C34" s="148"/>
      <c r="D34" s="120"/>
      <c r="E34" s="121"/>
      <c r="F34" s="122">
        <f>'[2]INPUT (SPECIAL)'!$F$22</f>
        <v>269828</v>
      </c>
      <c r="G34" s="123">
        <f>'[2]INPUT (SPECIAL)'!$J$22</f>
        <v>100</v>
      </c>
      <c r="H34" s="123">
        <f>'[2]INPUT (SPECIAL)'!$I$22</f>
        <v>100</v>
      </c>
      <c r="I34" s="124">
        <f>'[2]INPUT (SPECIAL)'!$G$22</f>
        <v>1.04</v>
      </c>
      <c r="J34" s="125">
        <f>'[2]INPUT (SPECIAL)'!$H$22</f>
        <v>1.07</v>
      </c>
    </row>
    <row r="35" spans="2:10" ht="17.25" customHeight="1">
      <c r="B35" s="149"/>
      <c r="C35" s="150"/>
      <c r="D35" s="150"/>
      <c r="E35" s="151"/>
      <c r="F35" s="129"/>
      <c r="G35" s="130"/>
      <c r="H35" s="130"/>
      <c r="I35" s="131"/>
      <c r="J35" s="132"/>
    </row>
    <row r="36" spans="1:10" ht="17.25" customHeight="1">
      <c r="A36" s="90" t="s">
        <v>75</v>
      </c>
      <c r="B36" s="119" t="s">
        <v>19</v>
      </c>
      <c r="C36" s="120"/>
      <c r="D36" s="120"/>
      <c r="E36" s="121"/>
      <c r="F36" s="122">
        <f>'[2]INPUT (SPECIAL)'!$F$23</f>
        <v>348803</v>
      </c>
      <c r="G36" s="123">
        <f>'[2]INPUT (SPECIAL)'!$J$23</f>
        <v>100</v>
      </c>
      <c r="H36" s="123">
        <f>'[2]INPUT (SPECIAL)'!$I$23</f>
        <v>100</v>
      </c>
      <c r="I36" s="124">
        <f>'[2]INPUT (SPECIAL)'!$G$23</f>
        <v>1.09</v>
      </c>
      <c r="J36" s="125">
        <f>'[2]INPUT (SPECIAL)'!$H$23</f>
        <v>1.14</v>
      </c>
    </row>
    <row r="37" spans="2:10" ht="17.25" customHeight="1">
      <c r="B37" s="149"/>
      <c r="C37" s="150"/>
      <c r="D37" s="150"/>
      <c r="E37" s="151"/>
      <c r="F37" s="129"/>
      <c r="G37" s="130"/>
      <c r="H37" s="130"/>
      <c r="I37" s="131"/>
      <c r="J37" s="132"/>
    </row>
    <row r="38" spans="1:10" ht="17.25" customHeight="1">
      <c r="A38" s="90" t="s">
        <v>76</v>
      </c>
      <c r="B38" s="133" t="s">
        <v>20</v>
      </c>
      <c r="C38" s="120"/>
      <c r="D38" s="120"/>
      <c r="E38" s="121"/>
      <c r="F38" s="122">
        <f>'[2]INPUT (SPECIAL)'!$F$25</f>
        <v>512209</v>
      </c>
      <c r="G38" s="123">
        <f>'[2]INPUT (SPECIAL)'!$J$25</f>
        <v>100</v>
      </c>
      <c r="H38" s="130">
        <f>'[2]INPUT (SPECIAL)'!$I$25</f>
        <v>100</v>
      </c>
      <c r="I38" s="131">
        <f>'[2]INPUT (SPECIAL)'!$G$25</f>
        <v>1.62</v>
      </c>
      <c r="J38" s="132">
        <f>'[2]INPUT (SPECIAL)'!$H$25</f>
        <v>1.71</v>
      </c>
    </row>
    <row r="39" spans="1:10" ht="17.25" customHeight="1">
      <c r="A39" s="90" t="s">
        <v>77</v>
      </c>
      <c r="B39" s="152"/>
      <c r="C39" s="153"/>
      <c r="D39" s="154" t="s">
        <v>36</v>
      </c>
      <c r="E39" s="155"/>
      <c r="F39" s="137">
        <f>'[2]INPUT (SPECIAL)'!$F43</f>
        <v>224825</v>
      </c>
      <c r="G39" s="156">
        <f>'[2]INPUT (SPECIAL)'!$J43</f>
        <v>100</v>
      </c>
      <c r="H39" s="156">
        <f>'[2]INPUT (SPECIAL)'!$I43</f>
        <v>100</v>
      </c>
      <c r="I39" s="157">
        <f>'[2]INPUT (SPECIAL)'!$G43</f>
        <v>1.17</v>
      </c>
      <c r="J39" s="158">
        <f>'[2]INPUT (SPECIAL)'!$H43</f>
        <v>1.23</v>
      </c>
    </row>
    <row r="40" spans="1:10" ht="17.25" customHeight="1">
      <c r="A40" s="90" t="s">
        <v>78</v>
      </c>
      <c r="B40" s="152"/>
      <c r="C40" s="153"/>
      <c r="D40" s="154" t="s">
        <v>37</v>
      </c>
      <c r="E40" s="155"/>
      <c r="F40" s="159">
        <f>'[2]INPUT (SPECIAL)'!$F44</f>
        <v>516711</v>
      </c>
      <c r="G40" s="138">
        <f>'[2]INPUT (SPECIAL)'!$J44</f>
        <v>100</v>
      </c>
      <c r="H40" s="138">
        <f>'[2]INPUT (SPECIAL)'!$I44</f>
        <v>100</v>
      </c>
      <c r="I40" s="139">
        <f>'[2]INPUT (SPECIAL)'!$G44</f>
        <v>1.51</v>
      </c>
      <c r="J40" s="140">
        <f>'[2]INPUT (SPECIAL)'!$H44</f>
        <v>1.62</v>
      </c>
    </row>
    <row r="41" spans="1:10" ht="17.25" customHeight="1" hidden="1">
      <c r="A41" s="90" t="s">
        <v>79</v>
      </c>
      <c r="B41" s="152"/>
      <c r="C41" s="153"/>
      <c r="D41" s="154" t="s">
        <v>80</v>
      </c>
      <c r="E41" s="155"/>
      <c r="F41" s="137" t="str">
        <f>'[2]INPUT (SPECIAL)'!$F45</f>
        <v>-</v>
      </c>
      <c r="G41" s="156" t="str">
        <f>'[2]INPUT (SPECIAL)'!$J45</f>
        <v>-</v>
      </c>
      <c r="H41" s="156" t="str">
        <f>'[2]INPUT (SPECIAL)'!$I45</f>
        <v>-</v>
      </c>
      <c r="I41" s="157" t="str">
        <f>'[2]INPUT (SPECIAL)'!$G45</f>
        <v>-</v>
      </c>
      <c r="J41" s="158" t="str">
        <f>'[2]INPUT (SPECIAL)'!$H45</f>
        <v>-</v>
      </c>
    </row>
    <row r="42" spans="1:10" ht="17.25" customHeight="1" thickBot="1">
      <c r="A42" s="90" t="s">
        <v>81</v>
      </c>
      <c r="B42" s="160"/>
      <c r="C42" s="161"/>
      <c r="D42" s="162" t="s">
        <v>38</v>
      </c>
      <c r="E42" s="163"/>
      <c r="F42" s="164">
        <f>'[2]INPUT (SPECIAL)'!$F46</f>
        <v>736376</v>
      </c>
      <c r="G42" s="165">
        <f>'[2]INPUT (SPECIAL)'!$J46</f>
        <v>100</v>
      </c>
      <c r="H42" s="165">
        <f>'[2]INPUT (SPECIAL)'!$I46</f>
        <v>100</v>
      </c>
      <c r="I42" s="166">
        <f>'[2]INPUT (SPECIAL)'!$G46</f>
        <v>1.86</v>
      </c>
      <c r="J42" s="167">
        <f>'[2]INPUT (SPECIAL)'!$H46</f>
        <v>1.92</v>
      </c>
    </row>
    <row r="43" ht="16.5" customHeight="1"/>
    <row r="44" ht="16.5" customHeight="1"/>
    <row r="45" ht="16.5" customHeight="1"/>
    <row r="46" ht="16.5" customHeight="1"/>
    <row r="47" ht="16.5" customHeight="1">
      <c r="G47" s="168" t="s">
        <v>82</v>
      </c>
    </row>
    <row r="48" ht="16.5" customHeight="1"/>
    <row r="49" ht="16.5" customHeight="1">
      <c r="G49" s="168"/>
    </row>
    <row r="50" ht="16.5" customHeight="1"/>
    <row r="51" ht="16.5" customHeight="1">
      <c r="G51" s="168" t="s">
        <v>83</v>
      </c>
    </row>
    <row r="52" ht="16.5" customHeight="1">
      <c r="G52" s="168" t="s">
        <v>84</v>
      </c>
    </row>
    <row r="53" ht="16.5" customHeight="1">
      <c r="G53" s="168" t="s">
        <v>85</v>
      </c>
    </row>
    <row r="54" ht="16.5" customHeight="1">
      <c r="G54" s="168" t="s">
        <v>86</v>
      </c>
    </row>
    <row r="55" ht="16.5" customHeight="1">
      <c r="G55" s="168" t="s">
        <v>87</v>
      </c>
    </row>
    <row r="56" ht="16.5" customHeight="1">
      <c r="G56" s="168" t="s">
        <v>88</v>
      </c>
    </row>
    <row r="57" ht="16.5" customHeight="1">
      <c r="G57" s="168" t="s">
        <v>89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企画部統計課</cp:lastModifiedBy>
  <cp:lastPrinted>2001-10-26T02:08:51Z</cp:lastPrinted>
  <dcterms:created xsi:type="dcterms:W3CDTF">1997-01-08T22:48:59Z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