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310" activeTab="0"/>
  </bookViews>
  <sheets>
    <sheet name="第40表" sheetId="1" r:id="rId1"/>
  </sheets>
  <definedNames>
    <definedName name="_xlnm.Print_Area" localSheetId="0">'第40表'!$A$1:$X$52</definedName>
    <definedName name="_xlnm.Print_Titles" localSheetId="0">'第40表'!$A:$B</definedName>
  </definedNames>
  <calcPr fullCalcOnLoad="1"/>
</workbook>
</file>

<file path=xl/sharedStrings.xml><?xml version="1.0" encoding="utf-8"?>
<sst xmlns="http://schemas.openxmlformats.org/spreadsheetml/2006/main" count="115" uniqueCount="78">
  <si>
    <t>年　　次</t>
  </si>
  <si>
    <t>昭和25年
1950</t>
  </si>
  <si>
    <t>昭和50年
1975</t>
  </si>
  <si>
    <t>大正9年
1920</t>
  </si>
  <si>
    <t>昭和5年
1930</t>
  </si>
  <si>
    <t>昭和40年
1965</t>
  </si>
  <si>
    <t>平成2年
1990</t>
  </si>
  <si>
    <t>大正14年
1925</t>
  </si>
  <si>
    <t>昭和10年
1935</t>
  </si>
  <si>
    <t>昭和15年
1940</t>
  </si>
  <si>
    <t>昭和22年
1947</t>
  </si>
  <si>
    <t>昭和30年
1955</t>
  </si>
  <si>
    <t>昭和35年
1960</t>
  </si>
  <si>
    <t>昭和45年
1970</t>
  </si>
  <si>
    <t>昭和55年
1980</t>
  </si>
  <si>
    <t>昭和60年
1985</t>
  </si>
  <si>
    <t>平成7年
1995</t>
  </si>
  <si>
    <t>平成12年
2000</t>
  </si>
  <si>
    <t>平成17年
2005</t>
  </si>
  <si>
    <t>平成22年
2010</t>
  </si>
  <si>
    <t>(233,684)</t>
  </si>
  <si>
    <t>(260,697)</t>
  </si>
  <si>
    <t>(276,515)</t>
  </si>
  <si>
    <t>○現在の15市町村をベースに、合併前の旧35市町村の区域の世帯数を記載。旧35市町村区域内の人口、世帯の推移については、参考資料「現市町村区域で組替えた人口と世帯の推移表」を参照。</t>
  </si>
  <si>
    <t>○各年10月１日現在。</t>
  </si>
  <si>
    <t>※2 昭和30年以前については、一部推計値を含む（合併等により市町村境界にまたがる村が分村した場合のそれぞれの世帯数）</t>
  </si>
  <si>
    <t>※1 独身寮の単身者については、昭和55年以降は１人１世帯、昭和50年以前は棟ごとに１世帯となっており、富山県のS35、S45、S50のカッコ書きは、統計局がS55以降の定義により組み替えて集計した世帯数。</t>
  </si>
  <si>
    <t>※3 昭和5年、昭和10年及び昭和22年の確報値での市町村世帯数が不明なので、速報時の内訳を基に組み替え。県計は確報値で、市町村の合計値と異なる。（昭和5年「＋1」、10年「△6」、22年「＋66」）</t>
  </si>
  <si>
    <t>平成27年
2015</t>
  </si>
  <si>
    <t>富山県</t>
  </si>
  <si>
    <t>富山市(17.4.1合併)</t>
  </si>
  <si>
    <t>旧富山市</t>
  </si>
  <si>
    <t>旧大沢野町</t>
  </si>
  <si>
    <t>旧大山町</t>
  </si>
  <si>
    <t>旧八尾町</t>
  </si>
  <si>
    <t>旧婦中町</t>
  </si>
  <si>
    <t>旧山田村</t>
  </si>
  <si>
    <t>旧細入村</t>
  </si>
  <si>
    <t>高岡市(17.11.1合併)</t>
  </si>
  <si>
    <t>旧高岡市</t>
  </si>
  <si>
    <t>旧福岡町</t>
  </si>
  <si>
    <t>魚津市</t>
  </si>
  <si>
    <t>氷見市</t>
  </si>
  <si>
    <t>滑川市</t>
  </si>
  <si>
    <t>黒部市(18.3.31合併)</t>
  </si>
  <si>
    <t>旧黒部市</t>
  </si>
  <si>
    <t>旧宇奈月町</t>
  </si>
  <si>
    <t>砺波市(16.11.1合併)</t>
  </si>
  <si>
    <t>旧砺波市</t>
  </si>
  <si>
    <t>旧庄川町</t>
  </si>
  <si>
    <t>小矢部市</t>
  </si>
  <si>
    <t>南砺市(16.11.1合併)</t>
  </si>
  <si>
    <t>旧城端町</t>
  </si>
  <si>
    <t>旧平村</t>
  </si>
  <si>
    <t>旧上平村</t>
  </si>
  <si>
    <t>旧利賀村</t>
  </si>
  <si>
    <t>旧井波町</t>
  </si>
  <si>
    <t>旧井口村</t>
  </si>
  <si>
    <t>旧福野町</t>
  </si>
  <si>
    <t>旧福光町</t>
  </si>
  <si>
    <t>射水市(17.11.1合併)</t>
  </si>
  <si>
    <t>旧新湊市</t>
  </si>
  <si>
    <t>旧小杉町</t>
  </si>
  <si>
    <t>旧大門町</t>
  </si>
  <si>
    <t>旧下村</t>
  </si>
  <si>
    <t>旧大島町</t>
  </si>
  <si>
    <t>舟橋村</t>
  </si>
  <si>
    <t>上市町</t>
  </si>
  <si>
    <t>立山町</t>
  </si>
  <si>
    <t>入善町</t>
  </si>
  <si>
    <t>朝日町</t>
  </si>
  <si>
    <t>黒部市</t>
  </si>
  <si>
    <t>砺波市</t>
  </si>
  <si>
    <t>南砺市</t>
  </si>
  <si>
    <t>射水市</t>
  </si>
  <si>
    <t>高岡市</t>
  </si>
  <si>
    <t>富山市</t>
  </si>
  <si>
    <t>第6表  世帯数（T９～H27）【県、市町村、旧市町村】</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</si>
</sst>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quot;△ &quot;#,##0"/>
    <numFmt numFmtId="178" formatCode="0.0;&quot;△ &quot;0.0"/>
    <numFmt numFmtId="179" formatCode="#,##0_ "/>
  </numFmts>
  <fonts count="57">
    <font>
      <sz val="11"/>
      <name val="ＭＳ Ｐゴシック"/>
      <family val="3"/>
    </font>
    <font>
      <sz val="9"/>
      <name val="ＭＳ 明朝"/>
      <family val="1"/>
    </font>
    <font>
      <sz val="6"/>
      <name val="ＭＳ Ｐゴシック"/>
      <family val="3"/>
    </font>
    <font>
      <sz val="16"/>
      <name val="ＭＳ 明朝"/>
      <family val="1"/>
    </font>
    <font>
      <sz val="20"/>
      <name val="ＭＳ 明朝"/>
      <family val="1"/>
    </font>
    <font>
      <sz val="14"/>
      <name val="ＭＳ 明朝"/>
      <family val="1"/>
    </font>
    <font>
      <b/>
      <sz val="20"/>
      <name val="ＭＳ 明朝"/>
      <family val="1"/>
    </font>
    <font>
      <b/>
      <sz val="16"/>
      <name val="ＭＳ 明朝"/>
      <family val="1"/>
    </font>
    <font>
      <b/>
      <sz val="12"/>
      <name val="ＭＳ 明朝"/>
      <family val="1"/>
    </font>
    <font>
      <b/>
      <sz val="9"/>
      <name val="ＭＳ 明朝"/>
      <family val="1"/>
    </font>
    <font>
      <b/>
      <sz val="14"/>
      <name val="ＭＳ 明朝"/>
      <family val="1"/>
    </font>
    <font>
      <sz val="18"/>
      <name val="ＭＳ 明朝"/>
      <family val="1"/>
    </font>
    <font>
      <b/>
      <sz val="26"/>
      <name val="ＭＳ 明朝"/>
      <family val="1"/>
    </font>
    <font>
      <sz val="18"/>
      <name val="ＭＳ Ｐゴシック"/>
      <family val="3"/>
    </font>
    <font>
      <sz val="20"/>
      <name val="ＭＳ Ｐゴシック"/>
      <family val="3"/>
    </font>
    <font>
      <sz val="16"/>
      <name val="ＭＳ Ｐゴシック"/>
      <family val="3"/>
    </font>
    <font>
      <sz val="18"/>
      <color indexed="8"/>
      <name val="ＭＳ Ｐゴシック"/>
      <family val="3"/>
    </font>
    <font>
      <sz val="16"/>
      <color indexed="8"/>
      <name val="ＭＳ Ｐゴシック"/>
      <family val="3"/>
    </font>
    <font>
      <sz val="24"/>
      <name val="ＭＳ Ｐゴシック"/>
      <family val="3"/>
    </font>
    <font>
      <sz val="9"/>
      <name val="ＭＳ Ｐゴシック"/>
      <family val="3"/>
    </font>
    <font>
      <sz val="19"/>
      <color indexed="8"/>
      <name val="ＭＳ Ｐゴシック"/>
      <family val="3"/>
    </font>
    <font>
      <sz val="19"/>
      <name val="ＭＳ Ｐゴシック"/>
      <family val="3"/>
    </font>
    <font>
      <b/>
      <sz val="2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double"/>
      <top style="double"/>
      <bottom>
        <color indexed="63"/>
      </bottom>
    </border>
    <border>
      <left style="thin"/>
      <right style="thin"/>
      <top>
        <color indexed="63"/>
      </top>
      <bottom style="thin"/>
    </border>
    <border>
      <left style="thin"/>
      <right>
        <color indexed="63"/>
      </right>
      <top>
        <color indexed="63"/>
      </top>
      <bottom style="thin"/>
    </border>
    <border>
      <left style="thin"/>
      <right style="double"/>
      <top>
        <color indexed="63"/>
      </top>
      <bottom style="thin"/>
    </border>
    <border>
      <left style="double"/>
      <right style="thin"/>
      <top style="thin"/>
      <bottom style="hair"/>
    </border>
    <border>
      <left style="thin"/>
      <right style="thin"/>
      <top style="thin"/>
      <bottom style="hair"/>
    </border>
    <border>
      <left style="thin"/>
      <right>
        <color indexed="63"/>
      </right>
      <top style="thin"/>
      <bottom style="hair"/>
    </border>
    <border>
      <left style="thin"/>
      <right style="double"/>
      <top style="thin"/>
      <bottom style="hair"/>
    </border>
    <border>
      <left style="double"/>
      <right style="thin"/>
      <top>
        <color indexed="63"/>
      </top>
      <bottom style="hair"/>
    </border>
    <border>
      <left style="thin"/>
      <right style="thin"/>
      <top>
        <color indexed="63"/>
      </top>
      <bottom style="hair"/>
    </border>
    <border>
      <left style="thin"/>
      <right style="thin"/>
      <top>
        <color indexed="63"/>
      </top>
      <bottom>
        <color indexed="63"/>
      </bottom>
    </border>
    <border>
      <left style="thin"/>
      <right>
        <color indexed="63"/>
      </right>
      <top>
        <color indexed="63"/>
      </top>
      <bottom style="hair"/>
    </border>
    <border>
      <left style="thin"/>
      <right style="double"/>
      <top>
        <color indexed="63"/>
      </top>
      <bottom style="hair"/>
    </border>
    <border>
      <left style="thin"/>
      <right style="thin"/>
      <top style="hair"/>
      <bottom style="hair"/>
    </border>
    <border>
      <left style="double"/>
      <right style="thin"/>
      <top style="hair"/>
      <bottom style="hair"/>
    </border>
    <border>
      <left style="thin"/>
      <right style="thin"/>
      <top style="hair"/>
      <bottom>
        <color indexed="63"/>
      </bottom>
    </border>
    <border>
      <left style="thin"/>
      <right>
        <color indexed="63"/>
      </right>
      <top style="hair"/>
      <bottom style="hair"/>
    </border>
    <border>
      <left style="thin"/>
      <right style="double"/>
      <top style="hair"/>
      <bottom style="hair"/>
    </border>
    <border>
      <left style="double"/>
      <right style="thin"/>
      <top style="hair"/>
      <bottom style="thin"/>
    </border>
    <border>
      <left style="thin"/>
      <right style="thin"/>
      <top style="hair"/>
      <bottom style="thin"/>
    </border>
    <border>
      <left style="thin"/>
      <right>
        <color indexed="63"/>
      </right>
      <top style="hair"/>
      <bottom>
        <color indexed="63"/>
      </bottom>
    </border>
    <border>
      <left style="thin"/>
      <right style="double"/>
      <top style="hair"/>
      <bottom>
        <color indexed="63"/>
      </bottom>
    </border>
    <border>
      <left style="thin"/>
      <right>
        <color indexed="63"/>
      </right>
      <top>
        <color indexed="63"/>
      </top>
      <bottom>
        <color indexed="63"/>
      </bottom>
    </border>
    <border>
      <left style="thin"/>
      <right style="double"/>
      <top>
        <color indexed="63"/>
      </top>
      <bottom>
        <color indexed="63"/>
      </bottom>
    </border>
    <border>
      <left style="double"/>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double"/>
      <top style="thin"/>
      <bottom style="thin"/>
    </border>
    <border>
      <left style="double"/>
      <right style="thin"/>
      <top>
        <color indexed="63"/>
      </top>
      <bottom>
        <color indexed="63"/>
      </bottom>
    </border>
    <border>
      <left style="thin"/>
      <right>
        <color indexed="63"/>
      </right>
      <top style="hair"/>
      <bottom style="thin"/>
    </border>
    <border>
      <left style="thin"/>
      <right style="double"/>
      <top style="hair"/>
      <bottom style="thin"/>
    </border>
    <border>
      <left style="double"/>
      <right style="thin"/>
      <top style="hair"/>
      <bottom>
        <color indexed="63"/>
      </bottom>
    </border>
    <border>
      <left style="double"/>
      <right style="thin"/>
      <top style="thin"/>
      <bottom>
        <color indexed="63"/>
      </bottom>
    </border>
    <border>
      <left style="thin"/>
      <right>
        <color indexed="63"/>
      </right>
      <top style="thin"/>
      <bottom>
        <color indexed="63"/>
      </bottom>
    </border>
    <border>
      <left style="thin"/>
      <right style="double"/>
      <top style="thin"/>
      <bottom>
        <color indexed="63"/>
      </bottom>
    </border>
    <border>
      <left style="double"/>
      <right style="thin"/>
      <top>
        <color indexed="63"/>
      </top>
      <bottom style="thin"/>
    </border>
    <border>
      <left style="double"/>
      <right style="thin"/>
      <top style="thin"/>
      <bottom style="medium"/>
    </border>
    <border>
      <left style="thin"/>
      <right style="thin"/>
      <top style="thin"/>
      <bottom style="medium"/>
    </border>
    <border>
      <left style="thin"/>
      <right style="thin"/>
      <top>
        <color indexed="63"/>
      </top>
      <bottom style="medium"/>
    </border>
    <border>
      <left style="thin"/>
      <right>
        <color indexed="63"/>
      </right>
      <top style="thin"/>
      <bottom style="medium"/>
    </border>
    <border>
      <left style="thin"/>
      <right style="double"/>
      <top style="thin"/>
      <bottom style="medium"/>
    </border>
    <border>
      <left style="medium"/>
      <right>
        <color indexed="63"/>
      </right>
      <top>
        <color indexed="63"/>
      </top>
      <bottom style="thin"/>
    </border>
    <border>
      <left>
        <color indexed="63"/>
      </left>
      <right style="double"/>
      <top>
        <color indexed="63"/>
      </top>
      <bottom style="thin"/>
    </border>
    <border>
      <left style="medium"/>
      <right>
        <color indexed="63"/>
      </right>
      <top>
        <color indexed="63"/>
      </top>
      <bottom>
        <color indexed="63"/>
      </bottom>
    </border>
    <border>
      <left style="hair"/>
      <right style="double"/>
      <top style="hair"/>
      <bottom style="hair"/>
    </border>
    <border>
      <left style="medium"/>
      <right style="hair"/>
      <top>
        <color indexed="63"/>
      </top>
      <bottom style="thin"/>
    </border>
    <border>
      <left style="hair"/>
      <right style="double"/>
      <top style="hair"/>
      <bottom style="thin"/>
    </border>
    <border>
      <left>
        <color indexed="63"/>
      </left>
      <right style="medium"/>
      <top>
        <color indexed="63"/>
      </top>
      <bottom style="thin"/>
    </border>
    <border>
      <left style="hair"/>
      <right style="medium"/>
      <top style="hair"/>
      <bottom style="hair"/>
    </border>
    <border>
      <left style="hair"/>
      <right style="medium"/>
      <top style="hair"/>
      <bottom style="thin"/>
    </border>
    <border>
      <left style="thin"/>
      <right>
        <color indexed="63"/>
      </right>
      <top style="medium"/>
      <bottom>
        <color indexed="63"/>
      </bottom>
    </border>
    <border>
      <left style="thin"/>
      <right>
        <color indexed="63"/>
      </right>
      <top>
        <color indexed="63"/>
      </top>
      <bottom style="double"/>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style="double"/>
      <top>
        <color indexed="63"/>
      </top>
      <bottom style="double"/>
    </border>
    <border>
      <left style="medium"/>
      <right style="thin"/>
      <top style="thin"/>
      <bottom style="thin"/>
    </border>
    <border>
      <left style="medium"/>
      <right style="thin"/>
      <top style="thin"/>
      <bottom style="medium"/>
    </border>
    <border>
      <left style="medium"/>
      <right style="thin"/>
      <top style="thin"/>
      <bottom>
        <color indexed="63"/>
      </bottom>
    </border>
    <border>
      <left style="medium"/>
      <right style="thin"/>
      <top>
        <color indexed="63"/>
      </top>
      <bottom>
        <color indexed="63"/>
      </bottom>
    </border>
    <border>
      <left style="hair"/>
      <right style="double"/>
      <top style="hair"/>
      <bottom>
        <color indexed="63"/>
      </bottom>
    </border>
    <border>
      <left style="medium"/>
      <right style="thin"/>
      <top>
        <color indexed="63"/>
      </top>
      <bottom style="thin"/>
    </border>
    <border>
      <left>
        <color indexed="63"/>
      </left>
      <right style="thin"/>
      <top style="medium"/>
      <bottom>
        <color indexed="63"/>
      </bottom>
    </border>
    <border>
      <left>
        <color indexed="63"/>
      </left>
      <right style="thin"/>
      <top>
        <color indexed="63"/>
      </top>
      <bottom style="double"/>
    </border>
    <border>
      <left style="thin"/>
      <right style="thin"/>
      <top>
        <color indexed="63"/>
      </top>
      <bottom style="double"/>
    </border>
    <border>
      <left>
        <color indexed="63"/>
      </left>
      <right>
        <color indexed="63"/>
      </right>
      <top style="medium"/>
      <bottom>
        <color indexed="63"/>
      </bottom>
    </border>
    <border>
      <left>
        <color indexed="63"/>
      </left>
      <right>
        <color indexed="63"/>
      </right>
      <top>
        <color indexed="63"/>
      </top>
      <bottom style="double"/>
    </border>
    <border>
      <left style="thin"/>
      <right style="thin"/>
      <top style="medium"/>
      <bottom>
        <color indexed="63"/>
      </bottom>
    </border>
    <border>
      <left style="thin"/>
      <right style="double"/>
      <top style="medium"/>
      <bottom>
        <color indexed="63"/>
      </bottom>
    </border>
    <border>
      <left style="thin"/>
      <right style="double"/>
      <top>
        <color indexed="63"/>
      </top>
      <bottom style="double"/>
    </border>
    <border>
      <left style="medium"/>
      <right>
        <color indexed="63"/>
      </right>
      <top style="double"/>
      <bottom>
        <color indexed="63"/>
      </bottom>
    </border>
    <border>
      <left>
        <color indexed="63"/>
      </left>
      <right style="double"/>
      <top style="double"/>
      <bottom>
        <color indexed="63"/>
      </bottom>
    </border>
    <border>
      <left>
        <color indexed="63"/>
      </left>
      <right style="medium"/>
      <top style="medium"/>
      <bottom>
        <color indexed="63"/>
      </bottom>
    </border>
    <border>
      <left>
        <color indexed="63"/>
      </left>
      <right style="medium"/>
      <top>
        <color indexed="63"/>
      </top>
      <bottom style="double"/>
    </border>
    <border>
      <left>
        <color indexed="63"/>
      </left>
      <right style="medium"/>
      <top style="double"/>
      <bottom>
        <color indexed="63"/>
      </bottom>
    </border>
    <border>
      <left style="thin"/>
      <right style="medium"/>
      <top>
        <color indexed="63"/>
      </top>
      <bottom>
        <color indexed="63"/>
      </bottom>
    </border>
    <border>
      <left style="thin"/>
      <right style="medium"/>
      <top style="thin"/>
      <bottom style="thin"/>
    </border>
    <border>
      <left style="hair"/>
      <right style="medium"/>
      <top style="hair"/>
      <bottom>
        <color indexed="63"/>
      </bottom>
    </border>
    <border>
      <left style="thin"/>
      <right style="medium"/>
      <top>
        <color indexed="63"/>
      </top>
      <bottom style="thin"/>
    </border>
    <border>
      <left style="thin"/>
      <right style="medium"/>
      <top style="thin"/>
      <bottom style="medium"/>
    </border>
    <border>
      <left style="thin"/>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69">
    <xf numFmtId="0" fontId="0" fillId="0" borderId="0" xfId="0" applyAlignment="1">
      <alignment vertical="center"/>
    </xf>
    <xf numFmtId="0" fontId="1" fillId="0" borderId="0" xfId="0" applyFont="1" applyAlignment="1">
      <alignment vertical="center"/>
    </xf>
    <xf numFmtId="0" fontId="1" fillId="0" borderId="0" xfId="0" applyFont="1" applyBorder="1" applyAlignment="1">
      <alignment vertical="center"/>
    </xf>
    <xf numFmtId="0" fontId="3"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5" fillId="0" borderId="0" xfId="0" applyFont="1" applyBorder="1" applyAlignment="1">
      <alignment horizontal="left" vertical="center" indent="1"/>
    </xf>
    <xf numFmtId="176" fontId="7" fillId="0" borderId="0" xfId="0" applyNumberFormat="1" applyFont="1" applyBorder="1" applyAlignment="1">
      <alignment horizontal="center" vertical="center"/>
    </xf>
    <xf numFmtId="176" fontId="8" fillId="0" borderId="0" xfId="0" applyNumberFormat="1" applyFont="1" applyAlignment="1">
      <alignment vertical="center"/>
    </xf>
    <xf numFmtId="176" fontId="6" fillId="0" borderId="0" xfId="0" applyNumberFormat="1" applyFont="1" applyAlignment="1">
      <alignment vertical="center"/>
    </xf>
    <xf numFmtId="0" fontId="6" fillId="0" borderId="0" xfId="0" applyFont="1" applyAlignment="1">
      <alignment vertical="center"/>
    </xf>
    <xf numFmtId="0" fontId="9" fillId="0" borderId="0" xfId="0" applyFont="1" applyAlignment="1">
      <alignment vertical="center"/>
    </xf>
    <xf numFmtId="0" fontId="10" fillId="0" borderId="0" xfId="0" applyFont="1" applyBorder="1" applyAlignment="1">
      <alignment horizontal="left" vertical="center" indent="1"/>
    </xf>
    <xf numFmtId="0" fontId="11" fillId="0" borderId="0" xfId="0" applyFont="1" applyAlignment="1">
      <alignment vertical="center"/>
    </xf>
    <xf numFmtId="176" fontId="11" fillId="0" borderId="0" xfId="0" applyNumberFormat="1" applyFont="1" applyAlignment="1">
      <alignment vertical="center"/>
    </xf>
    <xf numFmtId="176" fontId="3" fillId="0" borderId="0" xfId="0" applyNumberFormat="1" applyFont="1" applyAlignment="1">
      <alignment vertical="center"/>
    </xf>
    <xf numFmtId="0" fontId="12" fillId="0" borderId="0" xfId="0" applyFont="1" applyAlignment="1">
      <alignment vertical="center"/>
    </xf>
    <xf numFmtId="3" fontId="11" fillId="0" borderId="0" xfId="0" applyNumberFormat="1" applyFont="1" applyAlignment="1">
      <alignment vertical="center"/>
    </xf>
    <xf numFmtId="176" fontId="12" fillId="0" borderId="0" xfId="0" applyNumberFormat="1" applyFont="1" applyBorder="1" applyAlignment="1">
      <alignment vertical="center"/>
    </xf>
    <xf numFmtId="176" fontId="6" fillId="0" borderId="0" xfId="0" applyNumberFormat="1" applyFont="1" applyBorder="1" applyAlignment="1">
      <alignment vertical="center"/>
    </xf>
    <xf numFmtId="0" fontId="6" fillId="0" borderId="0" xfId="0" applyFont="1" applyBorder="1" applyAlignment="1">
      <alignment vertical="center"/>
    </xf>
    <xf numFmtId="176" fontId="4" fillId="0" borderId="0" xfId="0" applyNumberFormat="1" applyFont="1" applyAlignment="1">
      <alignment vertical="center"/>
    </xf>
    <xf numFmtId="0" fontId="15" fillId="0" borderId="0" xfId="0" applyFont="1" applyAlignment="1">
      <alignment vertical="center"/>
    </xf>
    <xf numFmtId="3" fontId="18" fillId="0" borderId="10" xfId="0" applyNumberFormat="1" applyFont="1" applyBorder="1" applyAlignment="1">
      <alignment vertical="center"/>
    </xf>
    <xf numFmtId="3" fontId="18" fillId="0" borderId="11" xfId="0" applyNumberFormat="1" applyFont="1" applyBorder="1" applyAlignment="1">
      <alignment vertical="center"/>
    </xf>
    <xf numFmtId="3" fontId="18" fillId="0" borderId="12" xfId="0" applyNumberFormat="1" applyFont="1" applyBorder="1" applyAlignment="1">
      <alignment vertical="center"/>
    </xf>
    <xf numFmtId="3" fontId="18" fillId="0" borderId="13" xfId="0" applyNumberFormat="1" applyFont="1" applyBorder="1" applyAlignment="1">
      <alignment vertical="center"/>
    </xf>
    <xf numFmtId="38" fontId="0" fillId="0" borderId="0" xfId="48" applyFont="1" applyBorder="1" applyAlignment="1">
      <alignment vertical="center"/>
    </xf>
    <xf numFmtId="0" fontId="19" fillId="0" borderId="0" xfId="0" applyFont="1" applyAlignment="1">
      <alignment vertical="center"/>
    </xf>
    <xf numFmtId="3" fontId="18" fillId="0" borderId="14" xfId="0" applyNumberFormat="1" applyFont="1" applyBorder="1" applyAlignment="1">
      <alignment vertical="center"/>
    </xf>
    <xf numFmtId="3" fontId="18" fillId="0" borderId="15" xfId="0" applyNumberFormat="1" applyFont="1" applyBorder="1" applyAlignment="1">
      <alignment vertical="center"/>
    </xf>
    <xf numFmtId="3" fontId="18" fillId="0" borderId="16" xfId="0" applyNumberFormat="1" applyFont="1" applyBorder="1" applyAlignment="1">
      <alignment vertical="center"/>
    </xf>
    <xf numFmtId="3" fontId="18" fillId="0" borderId="17" xfId="0" applyNumberFormat="1" applyFont="1" applyBorder="1" applyAlignment="1">
      <alignment vertical="center"/>
    </xf>
    <xf numFmtId="3" fontId="18" fillId="0" borderId="18" xfId="0" applyNumberFormat="1" applyFont="1" applyBorder="1" applyAlignment="1">
      <alignment vertical="center"/>
    </xf>
    <xf numFmtId="3" fontId="18" fillId="0" borderId="19" xfId="0" applyNumberFormat="1" applyFont="1" applyBorder="1" applyAlignment="1">
      <alignment vertical="center"/>
    </xf>
    <xf numFmtId="3" fontId="18" fillId="0" borderId="20" xfId="0" applyNumberFormat="1" applyFont="1" applyBorder="1" applyAlignment="1">
      <alignment vertical="center"/>
    </xf>
    <xf numFmtId="38" fontId="18" fillId="0" borderId="21" xfId="48" applyFont="1" applyBorder="1" applyAlignment="1">
      <alignment vertical="center"/>
    </xf>
    <xf numFmtId="38" fontId="18" fillId="0" borderId="22" xfId="48" applyFont="1" applyBorder="1" applyAlignment="1">
      <alignment vertical="center"/>
    </xf>
    <xf numFmtId="38" fontId="18" fillId="0" borderId="23" xfId="48" applyFont="1" applyBorder="1" applyAlignment="1">
      <alignment vertical="center"/>
    </xf>
    <xf numFmtId="3" fontId="18" fillId="0" borderId="22" xfId="0" applyNumberFormat="1" applyFont="1" applyBorder="1" applyAlignment="1">
      <alignment vertical="center"/>
    </xf>
    <xf numFmtId="3" fontId="18" fillId="0" borderId="23" xfId="0" applyNumberFormat="1" applyFont="1" applyBorder="1" applyAlignment="1">
      <alignment vertical="center"/>
    </xf>
    <xf numFmtId="3" fontId="18" fillId="0" borderId="24" xfId="0" applyNumberFormat="1" applyFont="1" applyBorder="1" applyAlignment="1">
      <alignment vertical="center"/>
    </xf>
    <xf numFmtId="3" fontId="18" fillId="0" borderId="25" xfId="0" applyNumberFormat="1" applyFont="1" applyBorder="1" applyAlignment="1">
      <alignment vertical="center"/>
    </xf>
    <xf numFmtId="38" fontId="18" fillId="0" borderId="26" xfId="48" applyFont="1" applyFill="1" applyBorder="1" applyAlignment="1">
      <alignment vertical="center"/>
    </xf>
    <xf numFmtId="38" fontId="18" fillId="0" borderId="26" xfId="48" applyFont="1" applyBorder="1" applyAlignment="1">
      <alignment vertical="center"/>
    </xf>
    <xf numFmtId="38" fontId="18" fillId="0" borderId="22" xfId="48" applyFont="1" applyFill="1" applyBorder="1" applyAlignment="1">
      <alignment vertical="center"/>
    </xf>
    <xf numFmtId="3" fontId="18" fillId="0" borderId="26" xfId="0" applyNumberFormat="1" applyFont="1" applyBorder="1" applyAlignment="1">
      <alignment vertical="center"/>
    </xf>
    <xf numFmtId="38" fontId="18" fillId="0" borderId="24" xfId="48" applyFont="1" applyBorder="1" applyAlignment="1">
      <alignment vertical="center"/>
    </xf>
    <xf numFmtId="38" fontId="18" fillId="0" borderId="25" xfId="48" applyFont="1" applyBorder="1" applyAlignment="1">
      <alignment vertical="center"/>
    </xf>
    <xf numFmtId="38" fontId="18" fillId="0" borderId="27" xfId="48" applyFont="1" applyBorder="1" applyAlignment="1">
      <alignment vertical="center"/>
    </xf>
    <xf numFmtId="38" fontId="18" fillId="0" borderId="28" xfId="48" applyFont="1" applyBorder="1" applyAlignment="1">
      <alignment vertical="center"/>
    </xf>
    <xf numFmtId="38" fontId="18" fillId="0" borderId="28" xfId="48" applyFont="1" applyFill="1" applyBorder="1" applyAlignment="1">
      <alignment vertical="center"/>
    </xf>
    <xf numFmtId="3" fontId="18" fillId="0" borderId="28" xfId="0" applyNumberFormat="1" applyFont="1" applyBorder="1" applyAlignment="1">
      <alignment vertical="center"/>
    </xf>
    <xf numFmtId="38" fontId="18" fillId="0" borderId="29" xfId="48" applyFont="1" applyBorder="1" applyAlignment="1">
      <alignment vertical="center"/>
    </xf>
    <xf numFmtId="38" fontId="18" fillId="0" borderId="30" xfId="48" applyFont="1" applyBorder="1" applyAlignment="1">
      <alignment vertical="center"/>
    </xf>
    <xf numFmtId="38" fontId="18" fillId="0" borderId="31" xfId="48" applyFont="1" applyBorder="1" applyAlignment="1">
      <alignment vertical="center"/>
    </xf>
    <xf numFmtId="38" fontId="18" fillId="0" borderId="32" xfId="48" applyFont="1" applyBorder="1" applyAlignment="1">
      <alignment vertical="center"/>
    </xf>
    <xf numFmtId="38" fontId="18" fillId="0" borderId="32" xfId="48" applyFont="1" applyFill="1" applyBorder="1" applyAlignment="1">
      <alignment vertical="center"/>
    </xf>
    <xf numFmtId="3" fontId="18" fillId="0" borderId="32" xfId="0" applyNumberFormat="1" applyFont="1" applyBorder="1" applyAlignment="1">
      <alignment vertical="center"/>
    </xf>
    <xf numFmtId="38" fontId="18" fillId="0" borderId="33" xfId="48" applyFont="1" applyBorder="1" applyAlignment="1">
      <alignment vertical="center"/>
    </xf>
    <xf numFmtId="38" fontId="18" fillId="0" borderId="34" xfId="48" applyFont="1" applyBorder="1" applyAlignment="1">
      <alignment vertical="center"/>
    </xf>
    <xf numFmtId="38" fontId="18" fillId="0" borderId="17" xfId="48" applyFont="1" applyBorder="1" applyAlignment="1">
      <alignment vertical="center"/>
    </xf>
    <xf numFmtId="38" fontId="18" fillId="0" borderId="18" xfId="48" applyFont="1" applyBorder="1" applyAlignment="1">
      <alignment vertical="center"/>
    </xf>
    <xf numFmtId="38" fontId="18" fillId="0" borderId="19" xfId="48" applyFont="1" applyBorder="1" applyAlignment="1">
      <alignment vertical="center"/>
    </xf>
    <xf numFmtId="38" fontId="18" fillId="0" borderId="20" xfId="48" applyFont="1" applyBorder="1" applyAlignment="1">
      <alignment vertical="center"/>
    </xf>
    <xf numFmtId="38" fontId="18" fillId="0" borderId="35" xfId="48" applyFont="1" applyBorder="1" applyAlignment="1">
      <alignment vertical="center"/>
    </xf>
    <xf numFmtId="38" fontId="18" fillId="0" borderId="36" xfId="48" applyFont="1" applyBorder="1" applyAlignment="1">
      <alignment vertical="center"/>
    </xf>
    <xf numFmtId="38" fontId="18" fillId="0" borderId="37" xfId="48" applyFont="1" applyBorder="1" applyAlignment="1">
      <alignment vertical="center"/>
    </xf>
    <xf numFmtId="38" fontId="18" fillId="0" borderId="38" xfId="48" applyFont="1" applyFill="1" applyBorder="1" applyAlignment="1">
      <alignment vertical="center"/>
    </xf>
    <xf numFmtId="38" fontId="18" fillId="0" borderId="39" xfId="48" applyFont="1" applyFill="1" applyBorder="1" applyAlignment="1">
      <alignment vertical="center"/>
    </xf>
    <xf numFmtId="3" fontId="18" fillId="0" borderId="38" xfId="0" applyNumberFormat="1" applyFont="1" applyBorder="1" applyAlignment="1">
      <alignment vertical="center"/>
    </xf>
    <xf numFmtId="38" fontId="18" fillId="0" borderId="38" xfId="48" applyFont="1" applyBorder="1" applyAlignment="1">
      <alignment vertical="center"/>
    </xf>
    <xf numFmtId="38" fontId="18" fillId="0" borderId="40" xfId="48" applyFont="1" applyBorder="1" applyAlignment="1">
      <alignment vertical="center"/>
    </xf>
    <xf numFmtId="38" fontId="18" fillId="0" borderId="41" xfId="48" applyFont="1" applyBorder="1" applyAlignment="1">
      <alignment vertical="center"/>
    </xf>
    <xf numFmtId="38" fontId="18" fillId="0" borderId="42" xfId="48" applyFont="1" applyBorder="1" applyAlignment="1">
      <alignment vertical="center"/>
    </xf>
    <xf numFmtId="38" fontId="18" fillId="0" borderId="39" xfId="48" applyFont="1" applyBorder="1" applyAlignment="1">
      <alignment vertical="center"/>
    </xf>
    <xf numFmtId="38" fontId="18" fillId="0" borderId="23" xfId="48" applyFont="1" applyFill="1" applyBorder="1" applyAlignment="1">
      <alignment vertical="center"/>
    </xf>
    <xf numFmtId="38" fontId="18" fillId="0" borderId="14" xfId="48" applyFont="1" applyFill="1" applyBorder="1" applyAlignment="1">
      <alignment vertical="center"/>
    </xf>
    <xf numFmtId="38" fontId="18" fillId="0" borderId="14" xfId="48" applyFont="1" applyBorder="1" applyAlignment="1">
      <alignment vertical="center"/>
    </xf>
    <xf numFmtId="38" fontId="18" fillId="0" borderId="43" xfId="48" applyFont="1" applyBorder="1" applyAlignment="1">
      <alignment vertical="center"/>
    </xf>
    <xf numFmtId="38" fontId="18" fillId="0" borderId="44" xfId="48" applyFont="1" applyBorder="1" applyAlignment="1">
      <alignment vertical="center"/>
    </xf>
    <xf numFmtId="3" fontId="18" fillId="0" borderId="39" xfId="0" applyNumberFormat="1" applyFont="1" applyBorder="1" applyAlignment="1">
      <alignment vertical="center"/>
    </xf>
    <xf numFmtId="38" fontId="18" fillId="0" borderId="42" xfId="0" applyNumberFormat="1" applyFont="1" applyBorder="1" applyAlignment="1">
      <alignment vertical="center"/>
    </xf>
    <xf numFmtId="38" fontId="18" fillId="0" borderId="23" xfId="0" applyNumberFormat="1" applyFont="1" applyBorder="1" applyAlignment="1">
      <alignment vertical="center"/>
    </xf>
    <xf numFmtId="38" fontId="18" fillId="0" borderId="39" xfId="0" applyNumberFormat="1" applyFont="1" applyBorder="1" applyAlignment="1">
      <alignment vertical="center"/>
    </xf>
    <xf numFmtId="38" fontId="18" fillId="0" borderId="18" xfId="0" applyNumberFormat="1" applyFont="1" applyBorder="1" applyAlignment="1">
      <alignment vertical="center"/>
    </xf>
    <xf numFmtId="38" fontId="18" fillId="0" borderId="35" xfId="0" applyNumberFormat="1" applyFont="1" applyBorder="1" applyAlignment="1">
      <alignment vertical="center"/>
    </xf>
    <xf numFmtId="38" fontId="18" fillId="0" borderId="36" xfId="0" applyNumberFormat="1" applyFont="1" applyBorder="1" applyAlignment="1">
      <alignment vertical="center"/>
    </xf>
    <xf numFmtId="38" fontId="18" fillId="0" borderId="45" xfId="48" applyFont="1" applyBorder="1" applyAlignment="1">
      <alignment vertical="center"/>
    </xf>
    <xf numFmtId="38" fontId="18" fillId="0" borderId="15" xfId="48" applyFont="1" applyBorder="1" applyAlignment="1">
      <alignment vertical="center"/>
    </xf>
    <xf numFmtId="38" fontId="18" fillId="0" borderId="16" xfId="48" applyFont="1" applyBorder="1" applyAlignment="1">
      <alignment vertical="center"/>
    </xf>
    <xf numFmtId="38" fontId="18" fillId="0" borderId="46" xfId="0" applyNumberFormat="1" applyFont="1" applyBorder="1" applyAlignment="1">
      <alignment vertical="center"/>
    </xf>
    <xf numFmtId="38" fontId="18" fillId="0" borderId="22" xfId="0" applyNumberFormat="1" applyFont="1" applyBorder="1" applyAlignment="1">
      <alignment vertical="center"/>
    </xf>
    <xf numFmtId="38" fontId="18" fillId="0" borderId="47" xfId="48" applyFont="1" applyBorder="1" applyAlignment="1">
      <alignment vertical="center"/>
    </xf>
    <xf numFmtId="38" fontId="18" fillId="0" borderId="48" xfId="48" applyFont="1" applyBorder="1" applyAlignment="1">
      <alignment vertical="center"/>
    </xf>
    <xf numFmtId="38" fontId="18" fillId="0" borderId="46" xfId="48" applyFont="1" applyBorder="1" applyAlignment="1">
      <alignment vertical="center"/>
    </xf>
    <xf numFmtId="38" fontId="18" fillId="0" borderId="49" xfId="48" applyFont="1" applyBorder="1" applyAlignment="1">
      <alignment vertical="center"/>
    </xf>
    <xf numFmtId="38" fontId="18" fillId="0" borderId="50" xfId="48" applyFont="1" applyBorder="1" applyAlignment="1">
      <alignment vertical="center"/>
    </xf>
    <xf numFmtId="38" fontId="18" fillId="0" borderId="51" xfId="48" applyFont="1" applyBorder="1" applyAlignment="1">
      <alignment vertical="center"/>
    </xf>
    <xf numFmtId="38" fontId="18" fillId="0" borderId="51" xfId="48" applyFont="1" applyFill="1" applyBorder="1" applyAlignment="1">
      <alignment vertical="center"/>
    </xf>
    <xf numFmtId="3" fontId="18" fillId="0" borderId="51" xfId="0" applyNumberFormat="1" applyFont="1" applyBorder="1" applyAlignment="1">
      <alignment vertical="center"/>
    </xf>
    <xf numFmtId="3" fontId="18" fillId="0" borderId="52" xfId="0" applyNumberFormat="1" applyFont="1" applyBorder="1" applyAlignment="1">
      <alignment vertical="center"/>
    </xf>
    <xf numFmtId="38" fontId="18" fillId="0" borderId="53" xfId="48" applyFont="1" applyBorder="1" applyAlignment="1">
      <alignment vertical="center"/>
    </xf>
    <xf numFmtId="38" fontId="18" fillId="0" borderId="54" xfId="48" applyFont="1" applyBorder="1" applyAlignment="1">
      <alignment vertical="center"/>
    </xf>
    <xf numFmtId="0" fontId="16" fillId="0" borderId="55" xfId="0" applyFont="1" applyBorder="1" applyAlignment="1">
      <alignment horizontal="distributed" vertical="center"/>
    </xf>
    <xf numFmtId="0" fontId="17" fillId="0" borderId="56" xfId="0" applyFont="1" applyBorder="1" applyAlignment="1">
      <alignment horizontal="distributed"/>
    </xf>
    <xf numFmtId="0" fontId="15" fillId="0" borderId="57" xfId="0" applyFont="1" applyBorder="1" applyAlignment="1">
      <alignment horizontal="distributed" vertical="center"/>
    </xf>
    <xf numFmtId="0" fontId="13" fillId="0" borderId="58" xfId="0" applyFont="1" applyBorder="1" applyAlignment="1">
      <alignment horizontal="distributed" vertical="center"/>
    </xf>
    <xf numFmtId="0" fontId="15" fillId="0" borderId="59" xfId="0" applyFont="1" applyBorder="1" applyAlignment="1">
      <alignment horizontal="distributed" vertical="center"/>
    </xf>
    <xf numFmtId="0" fontId="13" fillId="0" borderId="60" xfId="0" applyFont="1" applyBorder="1" applyAlignment="1">
      <alignment horizontal="distributed" vertical="center"/>
    </xf>
    <xf numFmtId="0" fontId="13" fillId="0" borderId="57" xfId="0" applyFont="1" applyBorder="1" applyAlignment="1">
      <alignment horizontal="distributed" vertical="center"/>
    </xf>
    <xf numFmtId="0" fontId="13" fillId="0" borderId="59" xfId="0" applyFont="1" applyBorder="1" applyAlignment="1">
      <alignment horizontal="distributed" vertical="center"/>
    </xf>
    <xf numFmtId="3" fontId="14" fillId="0" borderId="49" xfId="0" applyNumberFormat="1" applyFont="1" applyBorder="1" applyAlignment="1">
      <alignment vertical="center"/>
    </xf>
    <xf numFmtId="3" fontId="14" fillId="0" borderId="14" xfId="0" applyNumberFormat="1" applyFont="1" applyBorder="1" applyAlignment="1">
      <alignment vertical="center"/>
    </xf>
    <xf numFmtId="49" fontId="14" fillId="0" borderId="14" xfId="0" applyNumberFormat="1" applyFont="1" applyBorder="1" applyAlignment="1">
      <alignment horizontal="right" vertical="center" shrinkToFit="1"/>
    </xf>
    <xf numFmtId="3" fontId="14" fillId="0" borderId="14" xfId="0" applyNumberFormat="1" applyFont="1" applyBorder="1" applyAlignment="1">
      <alignment horizontal="right" vertical="center"/>
    </xf>
    <xf numFmtId="0" fontId="20" fillId="0" borderId="55" xfId="0" applyFont="1" applyBorder="1" applyAlignment="1">
      <alignment horizontal="distributed" vertical="center"/>
    </xf>
    <xf numFmtId="0" fontId="20" fillId="0" borderId="61" xfId="0" applyFont="1" applyBorder="1" applyAlignment="1">
      <alignment horizontal="distributed"/>
    </xf>
    <xf numFmtId="0" fontId="21" fillId="0" borderId="57" xfId="0" applyFont="1" applyBorder="1" applyAlignment="1">
      <alignment horizontal="distributed" vertical="center"/>
    </xf>
    <xf numFmtId="0" fontId="21" fillId="0" borderId="62" xfId="0" applyFont="1" applyBorder="1" applyAlignment="1">
      <alignment horizontal="distributed" vertical="center"/>
    </xf>
    <xf numFmtId="0" fontId="21" fillId="0" borderId="59" xfId="0" applyFont="1" applyBorder="1" applyAlignment="1">
      <alignment horizontal="distributed" vertical="center"/>
    </xf>
    <xf numFmtId="0" fontId="21" fillId="0" borderId="63" xfId="0" applyFont="1" applyBorder="1" applyAlignment="1">
      <alignment horizontal="distributed" vertical="center"/>
    </xf>
    <xf numFmtId="176" fontId="6" fillId="0" borderId="0" xfId="0" applyNumberFormat="1" applyFont="1" applyBorder="1" applyAlignment="1">
      <alignment horizontal="center" vertical="center"/>
    </xf>
    <xf numFmtId="176" fontId="4" fillId="0" borderId="0" xfId="0" applyNumberFormat="1" applyFont="1" applyBorder="1" applyAlignment="1">
      <alignment horizontal="right"/>
    </xf>
    <xf numFmtId="176" fontId="22" fillId="0" borderId="0" xfId="0" applyNumberFormat="1" applyFont="1" applyBorder="1" applyAlignment="1">
      <alignment vertical="center"/>
    </xf>
    <xf numFmtId="0" fontId="14" fillId="0" borderId="64" xfId="0" applyFont="1" applyBorder="1" applyAlignment="1">
      <alignment horizontal="center" vertical="center" wrapText="1"/>
    </xf>
    <xf numFmtId="0" fontId="14" fillId="0" borderId="65" xfId="0" applyFont="1" applyBorder="1" applyAlignment="1">
      <alignment horizontal="center" vertical="center" wrapText="1"/>
    </xf>
    <xf numFmtId="176" fontId="13" fillId="0" borderId="66" xfId="0" applyNumberFormat="1" applyFont="1" applyBorder="1" applyAlignment="1">
      <alignment horizontal="center" vertical="center"/>
    </xf>
    <xf numFmtId="176" fontId="13" fillId="0" borderId="67" xfId="0" applyNumberFormat="1" applyFont="1" applyBorder="1" applyAlignment="1">
      <alignment horizontal="center" vertical="center"/>
    </xf>
    <xf numFmtId="176" fontId="13" fillId="0" borderId="68" xfId="0" applyNumberFormat="1" applyFont="1" applyBorder="1" applyAlignment="1">
      <alignment horizontal="center" vertical="center"/>
    </xf>
    <xf numFmtId="176" fontId="13" fillId="0" borderId="69" xfId="0" applyNumberFormat="1" applyFont="1" applyBorder="1" applyAlignment="1">
      <alignment horizontal="center" vertical="center"/>
    </xf>
    <xf numFmtId="0" fontId="13" fillId="0" borderId="70" xfId="0" applyFont="1" applyBorder="1" applyAlignment="1">
      <alignment horizontal="distributed" vertical="center"/>
    </xf>
    <xf numFmtId="0" fontId="13" fillId="0" borderId="41" xfId="0" applyFont="1" applyBorder="1" applyAlignment="1">
      <alignment horizontal="distributed" vertical="center"/>
    </xf>
    <xf numFmtId="0" fontId="13" fillId="0" borderId="71" xfId="0" applyFont="1" applyBorder="1" applyAlignment="1">
      <alignment horizontal="distributed" vertical="center"/>
    </xf>
    <xf numFmtId="0" fontId="13" fillId="0" borderId="54" xfId="0" applyFont="1" applyBorder="1" applyAlignment="1">
      <alignment horizontal="distributed" vertical="center"/>
    </xf>
    <xf numFmtId="0" fontId="13" fillId="0" borderId="72" xfId="0" applyFont="1" applyBorder="1" applyAlignment="1">
      <alignment horizontal="distributed" vertical="center"/>
    </xf>
    <xf numFmtId="0" fontId="15" fillId="0" borderId="48" xfId="0" applyFont="1" applyBorder="1" applyAlignment="1">
      <alignment horizontal="distributed" vertical="center"/>
    </xf>
    <xf numFmtId="0" fontId="13" fillId="0" borderId="73" xfId="0" applyFont="1" applyBorder="1" applyAlignment="1">
      <alignment horizontal="distributed" vertical="center"/>
    </xf>
    <xf numFmtId="0" fontId="15" fillId="0" borderId="36" xfId="0" applyFont="1" applyBorder="1" applyAlignment="1">
      <alignment horizontal="distributed" vertical="center"/>
    </xf>
    <xf numFmtId="0" fontId="13" fillId="0" borderId="57" xfId="0" applyFont="1" applyBorder="1" applyAlignment="1">
      <alignment horizontal="distributed" vertical="center"/>
    </xf>
    <xf numFmtId="0" fontId="15" fillId="0" borderId="74" xfId="0" applyFont="1" applyBorder="1" applyAlignment="1">
      <alignment horizontal="distributed" vertical="center"/>
    </xf>
    <xf numFmtId="0" fontId="13" fillId="0" borderId="75" xfId="0" applyFont="1" applyBorder="1" applyAlignment="1">
      <alignment horizontal="distributed" vertical="center"/>
    </xf>
    <xf numFmtId="0" fontId="13" fillId="0" borderId="16" xfId="0" applyFont="1" applyBorder="1" applyAlignment="1">
      <alignment horizontal="distributed" vertical="center"/>
    </xf>
    <xf numFmtId="0" fontId="14" fillId="0" borderId="76" xfId="0" applyFont="1" applyBorder="1" applyAlignment="1">
      <alignment horizontal="center" vertical="center" wrapText="1"/>
    </xf>
    <xf numFmtId="0" fontId="14" fillId="0" borderId="77"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81" xfId="0" applyFont="1" applyBorder="1" applyAlignment="1">
      <alignment horizontal="center" vertical="center" wrapText="1"/>
    </xf>
    <xf numFmtId="0" fontId="14" fillId="0" borderId="82" xfId="0" applyFont="1" applyBorder="1" applyAlignment="1">
      <alignment horizontal="center" vertical="center" wrapText="1"/>
    </xf>
    <xf numFmtId="0" fontId="14" fillId="0" borderId="83" xfId="0" applyFont="1" applyBorder="1" applyAlignment="1">
      <alignment horizontal="center" vertical="center" wrapText="1"/>
    </xf>
    <xf numFmtId="0" fontId="16" fillId="0" borderId="84" xfId="0" applyFont="1" applyBorder="1" applyAlignment="1">
      <alignment horizontal="distributed" vertical="center"/>
    </xf>
    <xf numFmtId="0" fontId="16" fillId="0" borderId="85" xfId="0" applyFont="1" applyBorder="1" applyAlignment="1">
      <alignment horizontal="distributed" vertical="center"/>
    </xf>
    <xf numFmtId="176" fontId="13" fillId="0" borderId="86" xfId="0" applyNumberFormat="1" applyFont="1" applyBorder="1" applyAlignment="1">
      <alignment horizontal="center" vertical="center"/>
    </xf>
    <xf numFmtId="176" fontId="13" fillId="0" borderId="87" xfId="0" applyNumberFormat="1" applyFont="1" applyBorder="1" applyAlignment="1">
      <alignment horizontal="center" vertical="center"/>
    </xf>
    <xf numFmtId="0" fontId="20" fillId="0" borderId="84" xfId="0" applyFont="1" applyBorder="1" applyAlignment="1">
      <alignment horizontal="distributed" vertical="center"/>
    </xf>
    <xf numFmtId="0" fontId="20" fillId="0" borderId="88" xfId="0" applyFont="1" applyBorder="1" applyAlignment="1">
      <alignment horizontal="distributed" vertical="center"/>
    </xf>
    <xf numFmtId="0" fontId="21" fillId="0" borderId="73" xfId="0" applyFont="1" applyBorder="1" applyAlignment="1">
      <alignment horizontal="distributed" vertical="center"/>
    </xf>
    <xf numFmtId="0" fontId="21" fillId="0" borderId="89" xfId="0" applyFont="1" applyBorder="1" applyAlignment="1">
      <alignment horizontal="distributed" vertical="center"/>
    </xf>
    <xf numFmtId="0" fontId="21" fillId="0" borderId="70" xfId="0" applyFont="1" applyBorder="1" applyAlignment="1">
      <alignment horizontal="distributed" vertical="center"/>
    </xf>
    <xf numFmtId="0" fontId="21" fillId="0" borderId="90" xfId="0" applyFont="1" applyBorder="1" applyAlignment="1">
      <alignment horizontal="distributed" vertical="center"/>
    </xf>
    <xf numFmtId="0" fontId="21" fillId="0" borderId="57" xfId="0" applyFont="1" applyBorder="1" applyAlignment="1">
      <alignment horizontal="distributed" vertical="center"/>
    </xf>
    <xf numFmtId="0" fontId="21" fillId="0" borderId="91" xfId="0" applyFont="1" applyBorder="1" applyAlignment="1">
      <alignment horizontal="distributed" vertical="center"/>
    </xf>
    <xf numFmtId="0" fontId="21" fillId="0" borderId="75" xfId="0" applyFont="1" applyBorder="1" applyAlignment="1">
      <alignment horizontal="distributed" vertical="center"/>
    </xf>
    <xf numFmtId="0" fontId="21" fillId="0" borderId="92" xfId="0" applyFont="1" applyBorder="1" applyAlignment="1">
      <alignment horizontal="distributed" vertical="center"/>
    </xf>
    <xf numFmtId="0" fontId="21" fillId="0" borderId="71" xfId="0" applyFont="1" applyBorder="1" applyAlignment="1">
      <alignment horizontal="distributed" vertical="center"/>
    </xf>
    <xf numFmtId="0" fontId="21" fillId="0" borderId="93" xfId="0" applyFont="1" applyBorder="1" applyAlignment="1">
      <alignment horizontal="distributed" vertical="center"/>
    </xf>
    <xf numFmtId="0" fontId="21" fillId="0" borderId="72" xfId="0" applyFont="1" applyBorder="1" applyAlignment="1">
      <alignment horizontal="distributed" vertical="center"/>
    </xf>
    <xf numFmtId="0" fontId="21" fillId="0" borderId="94"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65"/>
  <sheetViews>
    <sheetView tabSelected="1" zoomScale="40" zoomScaleNormal="40" zoomScaleSheetLayoutView="40" zoomScalePageLayoutView="0" workbookViewId="0" topLeftCell="A1">
      <selection activeCell="A1" sqref="A1"/>
    </sheetView>
  </sheetViews>
  <sheetFormatPr defaultColWidth="9.00390625" defaultRowHeight="13.5"/>
  <cols>
    <col min="1" max="1" width="3.75390625" style="1" customWidth="1"/>
    <col min="2" max="2" width="28.00390625" style="1" customWidth="1"/>
    <col min="3" max="4" width="18.375" style="5" customWidth="1"/>
    <col min="5" max="5" width="18.375" style="1" customWidth="1"/>
    <col min="6" max="19" width="18.375" style="5" customWidth="1"/>
    <col min="20" max="20" width="18.375" style="3" customWidth="1"/>
    <col min="21" max="22" width="18.375" style="1" customWidth="1"/>
    <col min="23" max="23" width="5.25390625" style="1" customWidth="1"/>
    <col min="24" max="24" width="19.375" style="1" customWidth="1"/>
    <col min="25" max="16384" width="9.00390625" style="1" customWidth="1"/>
  </cols>
  <sheetData>
    <row r="1" spans="1:23" s="11" customFormat="1" ht="33.75" customHeight="1">
      <c r="A1" s="124" t="s">
        <v>77</v>
      </c>
      <c r="C1" s="19"/>
      <c r="D1" s="19"/>
      <c r="E1" s="8"/>
      <c r="F1" s="9"/>
      <c r="G1" s="9"/>
      <c r="H1" s="9"/>
      <c r="I1" s="19"/>
      <c r="J1" s="19"/>
      <c r="K1" s="10"/>
      <c r="L1" s="16"/>
      <c r="M1" s="10"/>
      <c r="N1" s="19"/>
      <c r="O1" s="19"/>
      <c r="P1" s="10"/>
      <c r="Q1" s="10"/>
      <c r="R1" s="10"/>
      <c r="S1" s="10"/>
      <c r="T1" s="7"/>
      <c r="W1" s="18"/>
    </row>
    <row r="2" spans="1:23" s="11" customFormat="1" ht="16.5" customHeight="1">
      <c r="A2" s="18"/>
      <c r="C2" s="19"/>
      <c r="D2" s="19"/>
      <c r="E2" s="8"/>
      <c r="F2" s="9"/>
      <c r="G2" s="9"/>
      <c r="H2" s="9"/>
      <c r="I2" s="19"/>
      <c r="J2" s="19"/>
      <c r="K2" s="10"/>
      <c r="L2" s="16"/>
      <c r="M2" s="10"/>
      <c r="N2" s="19"/>
      <c r="O2" s="19"/>
      <c r="P2" s="10"/>
      <c r="Q2" s="10"/>
      <c r="R2" s="10"/>
      <c r="S2" s="10"/>
      <c r="T2" s="7"/>
      <c r="W2" s="18"/>
    </row>
    <row r="3" spans="1:24" s="10" customFormat="1" ht="27" customHeight="1">
      <c r="A3" s="19"/>
      <c r="B3" s="20"/>
      <c r="C3" s="21" t="s">
        <v>24</v>
      </c>
      <c r="D3" s="19"/>
      <c r="E3" s="19"/>
      <c r="F3" s="19"/>
      <c r="G3" s="19"/>
      <c r="H3" s="19"/>
      <c r="I3" s="19"/>
      <c r="J3" s="19"/>
      <c r="K3" s="20"/>
      <c r="L3" s="20"/>
      <c r="M3" s="20"/>
      <c r="N3" s="19"/>
      <c r="O3" s="19"/>
      <c r="T3" s="122"/>
      <c r="U3" s="123"/>
      <c r="V3" s="123"/>
      <c r="W3" s="19"/>
      <c r="X3" s="20"/>
    </row>
    <row r="4" spans="1:23" s="10" customFormat="1" ht="27" customHeight="1" thickBot="1">
      <c r="A4" s="19"/>
      <c r="C4" s="21" t="s">
        <v>23</v>
      </c>
      <c r="D4" s="19"/>
      <c r="E4" s="9"/>
      <c r="F4" s="9"/>
      <c r="G4" s="9"/>
      <c r="H4" s="9"/>
      <c r="I4" s="19"/>
      <c r="J4" s="19"/>
      <c r="N4" s="19"/>
      <c r="O4" s="19"/>
      <c r="T4" s="122"/>
      <c r="W4" s="19"/>
    </row>
    <row r="5" spans="1:24" s="22" customFormat="1" ht="28.5" customHeight="1">
      <c r="A5" s="127" t="s">
        <v>0</v>
      </c>
      <c r="B5" s="128"/>
      <c r="C5" s="143" t="s">
        <v>3</v>
      </c>
      <c r="D5" s="125" t="s">
        <v>7</v>
      </c>
      <c r="E5" s="125" t="s">
        <v>4</v>
      </c>
      <c r="F5" s="125" t="s">
        <v>8</v>
      </c>
      <c r="G5" s="125" t="s">
        <v>9</v>
      </c>
      <c r="H5" s="125" t="s">
        <v>10</v>
      </c>
      <c r="I5" s="125" t="s">
        <v>1</v>
      </c>
      <c r="J5" s="148" t="s">
        <v>11</v>
      </c>
      <c r="K5" s="146" t="s">
        <v>12</v>
      </c>
      <c r="L5" s="125" t="s">
        <v>5</v>
      </c>
      <c r="M5" s="125" t="s">
        <v>13</v>
      </c>
      <c r="N5" s="125" t="s">
        <v>2</v>
      </c>
      <c r="O5" s="125" t="s">
        <v>14</v>
      </c>
      <c r="P5" s="125" t="s">
        <v>15</v>
      </c>
      <c r="Q5" s="125" t="s">
        <v>6</v>
      </c>
      <c r="R5" s="125" t="s">
        <v>16</v>
      </c>
      <c r="S5" s="125" t="s">
        <v>17</v>
      </c>
      <c r="T5" s="125" t="s">
        <v>18</v>
      </c>
      <c r="U5" s="125" t="s">
        <v>19</v>
      </c>
      <c r="V5" s="149" t="s">
        <v>28</v>
      </c>
      <c r="W5" s="127" t="s">
        <v>0</v>
      </c>
      <c r="X5" s="153"/>
    </row>
    <row r="6" spans="1:24" s="22" customFormat="1" ht="28.5" customHeight="1" thickBot="1">
      <c r="A6" s="129"/>
      <c r="B6" s="130"/>
      <c r="C6" s="144"/>
      <c r="D6" s="126"/>
      <c r="E6" s="145"/>
      <c r="F6" s="126"/>
      <c r="G6" s="145"/>
      <c r="H6" s="126"/>
      <c r="I6" s="126"/>
      <c r="J6" s="145"/>
      <c r="K6" s="147"/>
      <c r="L6" s="126"/>
      <c r="M6" s="126"/>
      <c r="N6" s="126"/>
      <c r="O6" s="145"/>
      <c r="P6" s="145"/>
      <c r="Q6" s="126"/>
      <c r="R6" s="145"/>
      <c r="S6" s="145"/>
      <c r="T6" s="145"/>
      <c r="U6" s="126"/>
      <c r="V6" s="150"/>
      <c r="W6" s="129"/>
      <c r="X6" s="154"/>
    </row>
    <row r="7" spans="1:26" s="28" customFormat="1" ht="36.75" customHeight="1" thickTop="1">
      <c r="A7" s="151" t="s">
        <v>29</v>
      </c>
      <c r="B7" s="152"/>
      <c r="C7" s="23">
        <f>SUM(C9,C17,C20:C22,C23,C26,C29,C30,C39,C45:C49)</f>
        <v>141255</v>
      </c>
      <c r="D7" s="24">
        <f>SUM(D9,D17,D20:D22,D23,D26,D29,D30,D39,D45:D49)</f>
        <v>145784</v>
      </c>
      <c r="E7" s="24">
        <v>150662</v>
      </c>
      <c r="F7" s="24">
        <v>154911</v>
      </c>
      <c r="G7" s="24">
        <f>SUM(G9,G17,G20:G22,G23,G26,G29,G30,G39,G45:G49)</f>
        <v>159243</v>
      </c>
      <c r="H7" s="24">
        <v>191920</v>
      </c>
      <c r="I7" s="24">
        <f aca="true" t="shared" si="0" ref="I7:U7">SUM(I9,I17,I20:I22,I23,I26,I29:I30,I39,I45:I49)</f>
        <v>192815</v>
      </c>
      <c r="J7" s="24">
        <f t="shared" si="0"/>
        <v>199332</v>
      </c>
      <c r="K7" s="24">
        <f t="shared" si="0"/>
        <v>214099</v>
      </c>
      <c r="L7" s="24">
        <f t="shared" si="0"/>
        <v>230297</v>
      </c>
      <c r="M7" s="24">
        <f t="shared" si="0"/>
        <v>248345</v>
      </c>
      <c r="N7" s="24">
        <f t="shared" si="0"/>
        <v>269323</v>
      </c>
      <c r="O7" s="24">
        <f t="shared" si="0"/>
        <v>291388</v>
      </c>
      <c r="P7" s="24">
        <f t="shared" si="0"/>
        <v>300526</v>
      </c>
      <c r="Q7" s="24">
        <f t="shared" si="0"/>
        <v>314602</v>
      </c>
      <c r="R7" s="24">
        <f t="shared" si="0"/>
        <v>337290</v>
      </c>
      <c r="S7" s="24">
        <f t="shared" si="0"/>
        <v>357574</v>
      </c>
      <c r="T7" s="24">
        <f t="shared" si="0"/>
        <v>371815</v>
      </c>
      <c r="U7" s="25">
        <f t="shared" si="0"/>
        <v>383439</v>
      </c>
      <c r="V7" s="26">
        <v>391171</v>
      </c>
      <c r="W7" s="155" t="s">
        <v>29</v>
      </c>
      <c r="X7" s="156"/>
      <c r="Y7" s="27"/>
      <c r="Z7"/>
    </row>
    <row r="8" spans="1:26" s="28" customFormat="1" ht="30" customHeight="1">
      <c r="A8" s="104"/>
      <c r="B8" s="105"/>
      <c r="C8" s="112"/>
      <c r="D8" s="113"/>
      <c r="E8" s="113"/>
      <c r="F8" s="113"/>
      <c r="G8" s="113"/>
      <c r="H8" s="113"/>
      <c r="I8" s="113"/>
      <c r="J8" s="113"/>
      <c r="K8" s="114" t="s">
        <v>20</v>
      </c>
      <c r="L8" s="115"/>
      <c r="M8" s="114" t="s">
        <v>21</v>
      </c>
      <c r="N8" s="114" t="s">
        <v>22</v>
      </c>
      <c r="O8" s="29"/>
      <c r="P8" s="29"/>
      <c r="Q8" s="29"/>
      <c r="R8" s="29"/>
      <c r="S8" s="29"/>
      <c r="T8" s="29"/>
      <c r="U8" s="30"/>
      <c r="V8" s="31"/>
      <c r="W8" s="116"/>
      <c r="X8" s="117"/>
      <c r="Y8" s="27"/>
      <c r="Z8"/>
    </row>
    <row r="9" spans="1:26" s="28" customFormat="1" ht="36.75" customHeight="1">
      <c r="A9" s="137" t="s">
        <v>30</v>
      </c>
      <c r="B9" s="138"/>
      <c r="C9" s="32">
        <f aca="true" t="shared" si="1" ref="C9:T9">SUM(C10:C16)</f>
        <v>40980</v>
      </c>
      <c r="D9" s="33">
        <f t="shared" si="1"/>
        <v>42810</v>
      </c>
      <c r="E9" s="33">
        <f t="shared" si="1"/>
        <v>45389</v>
      </c>
      <c r="F9" s="33">
        <f t="shared" si="1"/>
        <v>46820</v>
      </c>
      <c r="G9" s="33">
        <f t="shared" si="1"/>
        <v>50438</v>
      </c>
      <c r="H9" s="33">
        <f t="shared" si="1"/>
        <v>57777</v>
      </c>
      <c r="I9" s="33">
        <f t="shared" si="1"/>
        <v>59886</v>
      </c>
      <c r="J9" s="33">
        <f t="shared" si="1"/>
        <v>63396</v>
      </c>
      <c r="K9" s="33">
        <f t="shared" si="1"/>
        <v>71189</v>
      </c>
      <c r="L9" s="33">
        <f t="shared" si="1"/>
        <v>79828</v>
      </c>
      <c r="M9" s="33">
        <f t="shared" si="1"/>
        <v>88959</v>
      </c>
      <c r="N9" s="33">
        <f t="shared" si="1"/>
        <v>99086</v>
      </c>
      <c r="O9" s="33">
        <f t="shared" si="1"/>
        <v>110867</v>
      </c>
      <c r="P9" s="33">
        <f t="shared" si="1"/>
        <v>115619</v>
      </c>
      <c r="Q9" s="33">
        <f t="shared" si="1"/>
        <v>124210</v>
      </c>
      <c r="R9" s="33">
        <f t="shared" si="1"/>
        <v>135936</v>
      </c>
      <c r="S9" s="33">
        <f t="shared" si="1"/>
        <v>145821</v>
      </c>
      <c r="T9" s="33">
        <f t="shared" si="1"/>
        <v>151727</v>
      </c>
      <c r="U9" s="34">
        <v>159151</v>
      </c>
      <c r="V9" s="35">
        <v>163862</v>
      </c>
      <c r="W9" s="157" t="s">
        <v>76</v>
      </c>
      <c r="X9" s="158"/>
      <c r="Y9" s="27"/>
      <c r="Z9"/>
    </row>
    <row r="10" spans="1:26" s="28" customFormat="1" ht="36.75" customHeight="1">
      <c r="A10" s="106"/>
      <c r="B10" s="107" t="s">
        <v>31</v>
      </c>
      <c r="C10" s="36">
        <v>28366</v>
      </c>
      <c r="D10" s="37">
        <v>29958</v>
      </c>
      <c r="E10" s="37">
        <v>31977</v>
      </c>
      <c r="F10" s="38">
        <v>33707</v>
      </c>
      <c r="G10" s="37">
        <v>37132</v>
      </c>
      <c r="H10" s="37">
        <v>40024</v>
      </c>
      <c r="I10" s="37">
        <v>42700</v>
      </c>
      <c r="J10" s="38">
        <v>46119</v>
      </c>
      <c r="K10" s="39">
        <v>53468</v>
      </c>
      <c r="L10" s="39">
        <v>61961</v>
      </c>
      <c r="M10" s="39">
        <v>70549</v>
      </c>
      <c r="N10" s="40">
        <v>79691</v>
      </c>
      <c r="O10" s="39">
        <v>88584</v>
      </c>
      <c r="P10" s="40">
        <v>94028</v>
      </c>
      <c r="Q10" s="40">
        <v>101817</v>
      </c>
      <c r="R10" s="39">
        <v>110771</v>
      </c>
      <c r="S10" s="37">
        <v>118070</v>
      </c>
      <c r="T10" s="39">
        <v>122632</v>
      </c>
      <c r="U10" s="41">
        <v>128001</v>
      </c>
      <c r="V10" s="42">
        <v>131990</v>
      </c>
      <c r="W10" s="118"/>
      <c r="X10" s="119" t="s">
        <v>31</v>
      </c>
      <c r="Y10" s="27"/>
      <c r="Z10"/>
    </row>
    <row r="11" spans="1:26" s="28" customFormat="1" ht="36.75" customHeight="1">
      <c r="A11" s="106"/>
      <c r="B11" s="107" t="s">
        <v>32</v>
      </c>
      <c r="C11" s="36">
        <v>2253</v>
      </c>
      <c r="D11" s="37">
        <v>2407</v>
      </c>
      <c r="E11" s="37">
        <v>2485</v>
      </c>
      <c r="F11" s="43">
        <v>2472</v>
      </c>
      <c r="G11" s="44">
        <v>2475</v>
      </c>
      <c r="H11" s="45">
        <v>3425</v>
      </c>
      <c r="I11" s="44">
        <v>3295</v>
      </c>
      <c r="J11" s="44">
        <v>3465</v>
      </c>
      <c r="K11" s="39">
        <v>3639</v>
      </c>
      <c r="L11" s="39">
        <v>3835</v>
      </c>
      <c r="M11" s="39">
        <v>4184</v>
      </c>
      <c r="N11" s="46">
        <v>4518</v>
      </c>
      <c r="O11" s="46">
        <v>5078</v>
      </c>
      <c r="P11" s="46">
        <v>5229</v>
      </c>
      <c r="Q11" s="46">
        <v>5610</v>
      </c>
      <c r="R11" s="39">
        <v>6200</v>
      </c>
      <c r="S11" s="37">
        <v>6817</v>
      </c>
      <c r="T11" s="37">
        <v>7038</v>
      </c>
      <c r="U11" s="47">
        <v>7278</v>
      </c>
      <c r="V11" s="48">
        <v>7396</v>
      </c>
      <c r="W11" s="118"/>
      <c r="X11" s="119" t="s">
        <v>32</v>
      </c>
      <c r="Y11" s="27"/>
      <c r="Z11"/>
    </row>
    <row r="12" spans="1:26" s="28" customFormat="1" ht="36.75" customHeight="1">
      <c r="A12" s="106"/>
      <c r="B12" s="107" t="s">
        <v>33</v>
      </c>
      <c r="C12" s="49">
        <v>1999</v>
      </c>
      <c r="D12" s="50">
        <v>1942</v>
      </c>
      <c r="E12" s="44">
        <v>2017</v>
      </c>
      <c r="F12" s="51">
        <v>2007</v>
      </c>
      <c r="G12" s="44">
        <v>2146</v>
      </c>
      <c r="H12" s="51">
        <v>2790</v>
      </c>
      <c r="I12" s="44">
        <v>2615</v>
      </c>
      <c r="J12" s="50">
        <v>2510</v>
      </c>
      <c r="K12" s="46">
        <v>2667</v>
      </c>
      <c r="L12" s="46">
        <v>2635</v>
      </c>
      <c r="M12" s="46">
        <v>2667</v>
      </c>
      <c r="N12" s="52">
        <v>2743</v>
      </c>
      <c r="O12" s="52">
        <v>4194</v>
      </c>
      <c r="P12" s="52">
        <v>3014</v>
      </c>
      <c r="Q12" s="52">
        <v>3041</v>
      </c>
      <c r="R12" s="52">
        <v>3268</v>
      </c>
      <c r="S12" s="44">
        <v>3633</v>
      </c>
      <c r="T12" s="44">
        <v>3635</v>
      </c>
      <c r="U12" s="53">
        <v>3559</v>
      </c>
      <c r="V12" s="54">
        <v>3500</v>
      </c>
      <c r="W12" s="118"/>
      <c r="X12" s="119" t="s">
        <v>33</v>
      </c>
      <c r="Y12" s="27"/>
      <c r="Z12"/>
    </row>
    <row r="13" spans="1:26" s="28" customFormat="1" ht="36.75" customHeight="1">
      <c r="A13" s="106"/>
      <c r="B13" s="107" t="s">
        <v>34</v>
      </c>
      <c r="C13" s="36">
        <v>4617</v>
      </c>
      <c r="D13" s="44">
        <v>4663</v>
      </c>
      <c r="E13" s="37">
        <v>4663</v>
      </c>
      <c r="F13" s="43">
        <v>4587</v>
      </c>
      <c r="G13" s="37">
        <v>4517</v>
      </c>
      <c r="H13" s="51">
        <v>5549</v>
      </c>
      <c r="I13" s="37">
        <v>5387</v>
      </c>
      <c r="J13" s="44">
        <v>5315</v>
      </c>
      <c r="K13" s="39">
        <v>5382</v>
      </c>
      <c r="L13" s="39">
        <v>5369</v>
      </c>
      <c r="M13" s="39">
        <v>5349</v>
      </c>
      <c r="N13" s="46">
        <v>5362</v>
      </c>
      <c r="O13" s="46">
        <v>5560</v>
      </c>
      <c r="P13" s="46">
        <v>5536</v>
      </c>
      <c r="Q13" s="46">
        <v>5592</v>
      </c>
      <c r="R13" s="46">
        <v>5995</v>
      </c>
      <c r="S13" s="37">
        <v>6457</v>
      </c>
      <c r="T13" s="37">
        <v>6506</v>
      </c>
      <c r="U13" s="47">
        <v>6577</v>
      </c>
      <c r="V13" s="48">
        <v>6479</v>
      </c>
      <c r="W13" s="118"/>
      <c r="X13" s="119" t="s">
        <v>34</v>
      </c>
      <c r="Y13" s="27"/>
      <c r="Z13"/>
    </row>
    <row r="14" spans="1:26" s="28" customFormat="1" ht="36.75" customHeight="1">
      <c r="A14" s="106"/>
      <c r="B14" s="107" t="s">
        <v>35</v>
      </c>
      <c r="C14" s="49">
        <v>2696</v>
      </c>
      <c r="D14" s="44">
        <v>2668</v>
      </c>
      <c r="E14" s="44">
        <v>2956</v>
      </c>
      <c r="F14" s="43">
        <v>2954</v>
      </c>
      <c r="G14" s="44">
        <v>3083</v>
      </c>
      <c r="H14" s="43">
        <v>4517</v>
      </c>
      <c r="I14" s="44">
        <v>4497</v>
      </c>
      <c r="J14" s="44">
        <v>4627</v>
      </c>
      <c r="K14" s="46">
        <v>4711</v>
      </c>
      <c r="L14" s="46">
        <v>4788</v>
      </c>
      <c r="M14" s="46">
        <v>5033</v>
      </c>
      <c r="N14" s="46">
        <v>5561</v>
      </c>
      <c r="O14" s="46">
        <v>6267</v>
      </c>
      <c r="P14" s="46">
        <v>6668</v>
      </c>
      <c r="Q14" s="46">
        <v>7043</v>
      </c>
      <c r="R14" s="46">
        <v>8583</v>
      </c>
      <c r="S14" s="44">
        <v>9760</v>
      </c>
      <c r="T14" s="44">
        <v>10888</v>
      </c>
      <c r="U14" s="53">
        <v>12776</v>
      </c>
      <c r="V14" s="54">
        <v>13590</v>
      </c>
      <c r="W14" s="118"/>
      <c r="X14" s="119" t="s">
        <v>35</v>
      </c>
      <c r="Y14" s="27"/>
      <c r="Z14"/>
    </row>
    <row r="15" spans="1:26" s="28" customFormat="1" ht="36.75" customHeight="1">
      <c r="A15" s="106"/>
      <c r="B15" s="107" t="s">
        <v>36</v>
      </c>
      <c r="C15" s="49">
        <v>572</v>
      </c>
      <c r="D15" s="44">
        <v>570</v>
      </c>
      <c r="E15" s="44">
        <v>556</v>
      </c>
      <c r="F15" s="43">
        <v>548</v>
      </c>
      <c r="G15" s="44">
        <v>526</v>
      </c>
      <c r="H15" s="43">
        <v>577</v>
      </c>
      <c r="I15" s="44">
        <v>573</v>
      </c>
      <c r="J15" s="44">
        <v>556</v>
      </c>
      <c r="K15" s="46">
        <v>548</v>
      </c>
      <c r="L15" s="46">
        <v>526</v>
      </c>
      <c r="M15" s="46">
        <v>493</v>
      </c>
      <c r="N15" s="46">
        <v>470</v>
      </c>
      <c r="O15" s="46">
        <v>472</v>
      </c>
      <c r="P15" s="46">
        <v>472</v>
      </c>
      <c r="Q15" s="52">
        <v>460</v>
      </c>
      <c r="R15" s="46">
        <v>484</v>
      </c>
      <c r="S15" s="44">
        <v>461</v>
      </c>
      <c r="T15" s="44">
        <v>459</v>
      </c>
      <c r="U15" s="53">
        <v>448</v>
      </c>
      <c r="V15" s="54">
        <v>428</v>
      </c>
      <c r="W15" s="118"/>
      <c r="X15" s="119" t="s">
        <v>36</v>
      </c>
      <c r="Y15" s="27"/>
      <c r="Z15"/>
    </row>
    <row r="16" spans="1:26" s="28" customFormat="1" ht="36.75" customHeight="1">
      <c r="A16" s="108"/>
      <c r="B16" s="109" t="s">
        <v>37</v>
      </c>
      <c r="C16" s="55">
        <v>477</v>
      </c>
      <c r="D16" s="56">
        <v>602</v>
      </c>
      <c r="E16" s="56">
        <v>735</v>
      </c>
      <c r="F16" s="57">
        <v>545</v>
      </c>
      <c r="G16" s="56">
        <v>559</v>
      </c>
      <c r="H16" s="57">
        <v>895</v>
      </c>
      <c r="I16" s="56">
        <v>819</v>
      </c>
      <c r="J16" s="56">
        <v>804</v>
      </c>
      <c r="K16" s="58">
        <v>774</v>
      </c>
      <c r="L16" s="58">
        <v>714</v>
      </c>
      <c r="M16" s="58">
        <v>684</v>
      </c>
      <c r="N16" s="58">
        <v>741</v>
      </c>
      <c r="O16" s="58">
        <v>712</v>
      </c>
      <c r="P16" s="58">
        <v>672</v>
      </c>
      <c r="Q16" s="58">
        <v>647</v>
      </c>
      <c r="R16" s="58">
        <v>635</v>
      </c>
      <c r="S16" s="50">
        <v>623</v>
      </c>
      <c r="T16" s="50">
        <v>569</v>
      </c>
      <c r="U16" s="59">
        <v>512</v>
      </c>
      <c r="V16" s="60">
        <v>479</v>
      </c>
      <c r="W16" s="120"/>
      <c r="X16" s="121" t="s">
        <v>37</v>
      </c>
      <c r="Y16" s="27"/>
      <c r="Z16"/>
    </row>
    <row r="17" spans="1:26" s="28" customFormat="1" ht="36.75" customHeight="1">
      <c r="A17" s="137" t="s">
        <v>38</v>
      </c>
      <c r="B17" s="138"/>
      <c r="C17" s="61">
        <f aca="true" t="shared" si="2" ref="C17:T17">SUM(C18:C19)</f>
        <v>20405</v>
      </c>
      <c r="D17" s="62">
        <f t="shared" si="2"/>
        <v>21694</v>
      </c>
      <c r="E17" s="37">
        <f t="shared" si="2"/>
        <v>22720</v>
      </c>
      <c r="F17" s="62">
        <f t="shared" si="2"/>
        <v>23853</v>
      </c>
      <c r="G17" s="62">
        <f t="shared" si="2"/>
        <v>24953</v>
      </c>
      <c r="H17" s="62">
        <f t="shared" si="2"/>
        <v>30703</v>
      </c>
      <c r="I17" s="37">
        <f t="shared" si="2"/>
        <v>30495</v>
      </c>
      <c r="J17" s="37">
        <f t="shared" si="2"/>
        <v>31924</v>
      </c>
      <c r="K17" s="37">
        <f t="shared" si="2"/>
        <v>34778</v>
      </c>
      <c r="L17" s="37">
        <f t="shared" si="2"/>
        <v>38304</v>
      </c>
      <c r="M17" s="37">
        <f t="shared" si="2"/>
        <v>42051</v>
      </c>
      <c r="N17" s="37">
        <f t="shared" si="2"/>
        <v>46281</v>
      </c>
      <c r="O17" s="37">
        <f t="shared" si="2"/>
        <v>48981</v>
      </c>
      <c r="P17" s="62">
        <f t="shared" si="2"/>
        <v>50080</v>
      </c>
      <c r="Q17" s="37">
        <f t="shared" si="2"/>
        <v>52631</v>
      </c>
      <c r="R17" s="62">
        <f t="shared" si="2"/>
        <v>55882</v>
      </c>
      <c r="S17" s="62">
        <f t="shared" si="2"/>
        <v>59083</v>
      </c>
      <c r="T17" s="62">
        <f t="shared" si="2"/>
        <v>60426</v>
      </c>
      <c r="U17" s="63">
        <v>61992</v>
      </c>
      <c r="V17" s="64">
        <v>63814</v>
      </c>
      <c r="W17" s="157" t="s">
        <v>75</v>
      </c>
      <c r="X17" s="158"/>
      <c r="Y17" s="27"/>
      <c r="Z17"/>
    </row>
    <row r="18" spans="1:26" s="28" customFormat="1" ht="36.75" customHeight="1">
      <c r="A18" s="110"/>
      <c r="B18" s="107" t="s">
        <v>39</v>
      </c>
      <c r="C18" s="49">
        <v>18581</v>
      </c>
      <c r="D18" s="44">
        <v>19877</v>
      </c>
      <c r="E18" s="44">
        <v>20884</v>
      </c>
      <c r="F18" s="43">
        <v>22001</v>
      </c>
      <c r="G18" s="44">
        <v>23108</v>
      </c>
      <c r="H18" s="43">
        <f>34398-5848</f>
        <v>28550</v>
      </c>
      <c r="I18" s="44">
        <f>34373-6072</f>
        <v>28301</v>
      </c>
      <c r="J18" s="44">
        <v>29693</v>
      </c>
      <c r="K18" s="46">
        <v>32438</v>
      </c>
      <c r="L18" s="46">
        <v>35878</v>
      </c>
      <c r="M18" s="46">
        <v>39475</v>
      </c>
      <c r="N18" s="46">
        <v>43521</v>
      </c>
      <c r="O18" s="46">
        <v>46136</v>
      </c>
      <c r="P18" s="46">
        <v>47106</v>
      </c>
      <c r="Q18" s="46">
        <v>49523</v>
      </c>
      <c r="R18" s="46">
        <v>52456</v>
      </c>
      <c r="S18" s="38">
        <v>55302</v>
      </c>
      <c r="T18" s="38">
        <v>56470</v>
      </c>
      <c r="U18" s="65">
        <v>57901</v>
      </c>
      <c r="V18" s="66">
        <v>59616</v>
      </c>
      <c r="W18" s="118"/>
      <c r="X18" s="119" t="s">
        <v>39</v>
      </c>
      <c r="Y18" s="27"/>
      <c r="Z18"/>
    </row>
    <row r="19" spans="1:26" s="28" customFormat="1" ht="36.75" customHeight="1">
      <c r="A19" s="110"/>
      <c r="B19" s="109" t="s">
        <v>40</v>
      </c>
      <c r="C19" s="55">
        <v>1824</v>
      </c>
      <c r="D19" s="56">
        <v>1817</v>
      </c>
      <c r="E19" s="56">
        <v>1836</v>
      </c>
      <c r="F19" s="57">
        <v>1852</v>
      </c>
      <c r="G19" s="56">
        <v>1845</v>
      </c>
      <c r="H19" s="57">
        <v>2153</v>
      </c>
      <c r="I19" s="56">
        <v>2194</v>
      </c>
      <c r="J19" s="56">
        <v>2231</v>
      </c>
      <c r="K19" s="58">
        <v>2340</v>
      </c>
      <c r="L19" s="52">
        <v>2426</v>
      </c>
      <c r="M19" s="52">
        <v>2576</v>
      </c>
      <c r="N19" s="52">
        <v>2760</v>
      </c>
      <c r="O19" s="52">
        <v>2845</v>
      </c>
      <c r="P19" s="52">
        <v>2974</v>
      </c>
      <c r="Q19" s="52">
        <v>3108</v>
      </c>
      <c r="R19" s="58">
        <v>3426</v>
      </c>
      <c r="S19" s="50">
        <v>3781</v>
      </c>
      <c r="T19" s="50">
        <v>3956</v>
      </c>
      <c r="U19" s="59">
        <v>4091</v>
      </c>
      <c r="V19" s="60">
        <v>4198</v>
      </c>
      <c r="W19" s="118"/>
      <c r="X19" s="121" t="s">
        <v>40</v>
      </c>
      <c r="Y19" s="27"/>
      <c r="Z19"/>
    </row>
    <row r="20" spans="1:26" s="28" customFormat="1" ht="36.75" customHeight="1">
      <c r="A20" s="131" t="s">
        <v>41</v>
      </c>
      <c r="B20" s="132"/>
      <c r="C20" s="67">
        <v>6203</v>
      </c>
      <c r="D20" s="38">
        <v>6279</v>
      </c>
      <c r="E20" s="38">
        <v>6464</v>
      </c>
      <c r="F20" s="68">
        <v>6592</v>
      </c>
      <c r="G20" s="38">
        <v>6675</v>
      </c>
      <c r="H20" s="69">
        <v>8698</v>
      </c>
      <c r="I20" s="38">
        <v>8666</v>
      </c>
      <c r="J20" s="38">
        <v>8976</v>
      </c>
      <c r="K20" s="40">
        <v>9667</v>
      </c>
      <c r="L20" s="70">
        <v>10528</v>
      </c>
      <c r="M20" s="70">
        <v>11385</v>
      </c>
      <c r="N20" s="70">
        <v>12199</v>
      </c>
      <c r="O20" s="70">
        <v>12764</v>
      </c>
      <c r="P20" s="70">
        <v>13194</v>
      </c>
      <c r="Q20" s="70">
        <v>13822</v>
      </c>
      <c r="R20" s="70">
        <v>14371</v>
      </c>
      <c r="S20" s="71">
        <v>14891</v>
      </c>
      <c r="T20" s="71">
        <v>15641</v>
      </c>
      <c r="U20" s="72">
        <v>15924</v>
      </c>
      <c r="V20" s="73">
        <v>15855</v>
      </c>
      <c r="W20" s="159" t="s">
        <v>41</v>
      </c>
      <c r="X20" s="160"/>
      <c r="Y20" s="27"/>
      <c r="Z20"/>
    </row>
    <row r="21" spans="1:26" s="28" customFormat="1" ht="36.75" customHeight="1">
      <c r="A21" s="131" t="s">
        <v>42</v>
      </c>
      <c r="B21" s="132"/>
      <c r="C21" s="74">
        <v>10500</v>
      </c>
      <c r="D21" s="75">
        <v>10628</v>
      </c>
      <c r="E21" s="75">
        <v>10734</v>
      </c>
      <c r="F21" s="76">
        <v>10816</v>
      </c>
      <c r="G21" s="75">
        <v>10695</v>
      </c>
      <c r="H21" s="68">
        <v>12992</v>
      </c>
      <c r="I21" s="71">
        <v>12996</v>
      </c>
      <c r="J21" s="71">
        <v>13195</v>
      </c>
      <c r="K21" s="70">
        <v>13485</v>
      </c>
      <c r="L21" s="40">
        <v>13786</v>
      </c>
      <c r="M21" s="40">
        <v>14219</v>
      </c>
      <c r="N21" s="40">
        <v>14794</v>
      </c>
      <c r="O21" s="40">
        <v>15118</v>
      </c>
      <c r="P21" s="40">
        <v>15293</v>
      </c>
      <c r="Q21" s="40">
        <v>15516</v>
      </c>
      <c r="R21" s="40">
        <v>15875</v>
      </c>
      <c r="S21" s="38">
        <v>16181</v>
      </c>
      <c r="T21" s="38">
        <v>16392</v>
      </c>
      <c r="U21" s="65">
        <v>16458</v>
      </c>
      <c r="V21" s="66">
        <v>16096</v>
      </c>
      <c r="W21" s="159" t="s">
        <v>42</v>
      </c>
      <c r="X21" s="160"/>
      <c r="Y21" s="27"/>
      <c r="Z21"/>
    </row>
    <row r="22" spans="1:26" s="28" customFormat="1" ht="36.75" customHeight="1">
      <c r="A22" s="131" t="s">
        <v>43</v>
      </c>
      <c r="B22" s="132"/>
      <c r="C22" s="67">
        <v>4478</v>
      </c>
      <c r="D22" s="71">
        <v>4535</v>
      </c>
      <c r="E22" s="71">
        <v>4656</v>
      </c>
      <c r="F22" s="68">
        <v>4736</v>
      </c>
      <c r="G22" s="71">
        <v>4792</v>
      </c>
      <c r="H22" s="68">
        <v>6218</v>
      </c>
      <c r="I22" s="71">
        <v>6087</v>
      </c>
      <c r="J22" s="71">
        <v>6126</v>
      </c>
      <c r="K22" s="70">
        <v>6433</v>
      </c>
      <c r="L22" s="70">
        <v>6707</v>
      </c>
      <c r="M22" s="70">
        <v>7075</v>
      </c>
      <c r="N22" s="70">
        <v>7520</v>
      </c>
      <c r="O22" s="70">
        <v>7822</v>
      </c>
      <c r="P22" s="70">
        <v>8016</v>
      </c>
      <c r="Q22" s="70">
        <v>8313</v>
      </c>
      <c r="R22" s="70">
        <v>9200</v>
      </c>
      <c r="S22" s="71">
        <v>10429</v>
      </c>
      <c r="T22" s="71">
        <v>11052</v>
      </c>
      <c r="U22" s="72">
        <v>11298</v>
      </c>
      <c r="V22" s="73">
        <v>11699</v>
      </c>
      <c r="W22" s="159" t="s">
        <v>43</v>
      </c>
      <c r="X22" s="160"/>
      <c r="Y22" s="27"/>
      <c r="Z22"/>
    </row>
    <row r="23" spans="1:26" s="28" customFormat="1" ht="36.75" customHeight="1">
      <c r="A23" s="137" t="s">
        <v>44</v>
      </c>
      <c r="B23" s="138"/>
      <c r="C23" s="36">
        <f aca="true" t="shared" si="3" ref="C23:T23">SUM(C24:C25)</f>
        <v>5409</v>
      </c>
      <c r="D23" s="62">
        <f t="shared" si="3"/>
        <v>5848</v>
      </c>
      <c r="E23" s="62">
        <f t="shared" si="3"/>
        <v>6083</v>
      </c>
      <c r="F23" s="37">
        <f t="shared" si="3"/>
        <v>6805</v>
      </c>
      <c r="G23" s="37">
        <f t="shared" si="3"/>
        <v>6263</v>
      </c>
      <c r="H23" s="37">
        <f t="shared" si="3"/>
        <v>7870</v>
      </c>
      <c r="I23" s="37">
        <f t="shared" si="3"/>
        <v>7859</v>
      </c>
      <c r="J23" s="37">
        <f t="shared" si="3"/>
        <v>7943</v>
      </c>
      <c r="K23" s="37">
        <f t="shared" si="3"/>
        <v>8615</v>
      </c>
      <c r="L23" s="62">
        <f t="shared" si="3"/>
        <v>9317</v>
      </c>
      <c r="M23" s="37">
        <f t="shared" si="3"/>
        <v>9829</v>
      </c>
      <c r="N23" s="62">
        <f t="shared" si="3"/>
        <v>10404</v>
      </c>
      <c r="O23" s="37">
        <f t="shared" si="3"/>
        <v>12293</v>
      </c>
      <c r="P23" s="62">
        <f t="shared" si="3"/>
        <v>12199</v>
      </c>
      <c r="Q23" s="37">
        <f t="shared" si="3"/>
        <v>12524</v>
      </c>
      <c r="R23" s="37">
        <f t="shared" si="3"/>
        <v>13061</v>
      </c>
      <c r="S23" s="62">
        <f t="shared" si="3"/>
        <v>13782</v>
      </c>
      <c r="T23" s="44">
        <f t="shared" si="3"/>
        <v>14320</v>
      </c>
      <c r="U23" s="53">
        <v>14628</v>
      </c>
      <c r="V23" s="54">
        <v>14793</v>
      </c>
      <c r="W23" s="157" t="s">
        <v>71</v>
      </c>
      <c r="X23" s="158"/>
      <c r="Y23" s="27"/>
      <c r="Z23"/>
    </row>
    <row r="24" spans="1:26" s="28" customFormat="1" ht="36.75" customHeight="1">
      <c r="A24" s="106"/>
      <c r="B24" s="107" t="s">
        <v>45</v>
      </c>
      <c r="C24" s="49">
        <v>4299</v>
      </c>
      <c r="D24" s="50">
        <v>4452</v>
      </c>
      <c r="E24" s="44">
        <v>4555</v>
      </c>
      <c r="F24" s="43">
        <v>4631</v>
      </c>
      <c r="G24" s="44">
        <v>4571</v>
      </c>
      <c r="H24" s="43">
        <v>6103</v>
      </c>
      <c r="I24" s="44">
        <v>6089</v>
      </c>
      <c r="J24" s="44">
        <v>6119</v>
      </c>
      <c r="K24" s="46">
        <v>6588</v>
      </c>
      <c r="L24" s="52">
        <v>7180</v>
      </c>
      <c r="M24" s="46">
        <v>7721</v>
      </c>
      <c r="N24" s="52">
        <v>8307</v>
      </c>
      <c r="O24" s="52">
        <v>9834</v>
      </c>
      <c r="P24" s="52">
        <v>9810</v>
      </c>
      <c r="Q24" s="52">
        <v>10151</v>
      </c>
      <c r="R24" s="52">
        <v>10688</v>
      </c>
      <c r="S24" s="44">
        <v>11490</v>
      </c>
      <c r="T24" s="44">
        <v>12092</v>
      </c>
      <c r="U24" s="53">
        <v>12444</v>
      </c>
      <c r="V24" s="54">
        <v>12785</v>
      </c>
      <c r="W24" s="118"/>
      <c r="X24" s="119" t="s">
        <v>45</v>
      </c>
      <c r="Y24" s="27"/>
      <c r="Z24"/>
    </row>
    <row r="25" spans="1:26" s="28" customFormat="1" ht="36.75" customHeight="1">
      <c r="A25" s="108"/>
      <c r="B25" s="109" t="s">
        <v>46</v>
      </c>
      <c r="C25" s="74">
        <v>1110</v>
      </c>
      <c r="D25" s="56">
        <v>1396</v>
      </c>
      <c r="E25" s="38">
        <v>1528</v>
      </c>
      <c r="F25" s="76">
        <v>2174</v>
      </c>
      <c r="G25" s="38">
        <v>1692</v>
      </c>
      <c r="H25" s="77">
        <v>1767</v>
      </c>
      <c r="I25" s="78">
        <v>1770</v>
      </c>
      <c r="J25" s="78">
        <v>1824</v>
      </c>
      <c r="K25" s="58">
        <v>2027</v>
      </c>
      <c r="L25" s="58">
        <v>2137</v>
      </c>
      <c r="M25" s="40">
        <v>2108</v>
      </c>
      <c r="N25" s="52">
        <v>2097</v>
      </c>
      <c r="O25" s="52">
        <v>2459</v>
      </c>
      <c r="P25" s="52">
        <v>2389</v>
      </c>
      <c r="Q25" s="52">
        <v>2373</v>
      </c>
      <c r="R25" s="52">
        <v>2373</v>
      </c>
      <c r="S25" s="56">
        <v>2292</v>
      </c>
      <c r="T25" s="56">
        <v>2228</v>
      </c>
      <c r="U25" s="79">
        <v>2184</v>
      </c>
      <c r="V25" s="80">
        <v>2008</v>
      </c>
      <c r="W25" s="120"/>
      <c r="X25" s="121" t="s">
        <v>46</v>
      </c>
      <c r="Y25" s="27"/>
      <c r="Z25"/>
    </row>
    <row r="26" spans="1:26" s="28" customFormat="1" ht="36.75" customHeight="1">
      <c r="A26" s="139" t="s">
        <v>47</v>
      </c>
      <c r="B26" s="140"/>
      <c r="C26" s="61">
        <f aca="true" t="shared" si="4" ref="C26:T26">SUM(C27:C28)</f>
        <v>7353</v>
      </c>
      <c r="D26" s="62">
        <f t="shared" si="4"/>
        <v>7599</v>
      </c>
      <c r="E26" s="62">
        <f t="shared" si="4"/>
        <v>7513</v>
      </c>
      <c r="F26" s="62">
        <f t="shared" si="4"/>
        <v>7493</v>
      </c>
      <c r="G26" s="62">
        <f t="shared" si="4"/>
        <v>7455</v>
      </c>
      <c r="H26" s="62">
        <f t="shared" si="4"/>
        <v>8433</v>
      </c>
      <c r="I26" s="62">
        <f t="shared" si="4"/>
        <v>8405</v>
      </c>
      <c r="J26" s="62">
        <f t="shared" si="4"/>
        <v>8497</v>
      </c>
      <c r="K26" s="37">
        <f t="shared" si="4"/>
        <v>8723</v>
      </c>
      <c r="L26" s="62">
        <f t="shared" si="4"/>
        <v>8913</v>
      </c>
      <c r="M26" s="62">
        <f t="shared" si="4"/>
        <v>9181</v>
      </c>
      <c r="N26" s="62">
        <f t="shared" si="4"/>
        <v>9615</v>
      </c>
      <c r="O26" s="62">
        <f t="shared" si="4"/>
        <v>10200</v>
      </c>
      <c r="P26" s="62">
        <f t="shared" si="4"/>
        <v>10459</v>
      </c>
      <c r="Q26" s="62">
        <f t="shared" si="4"/>
        <v>10869</v>
      </c>
      <c r="R26" s="62">
        <f t="shared" si="4"/>
        <v>12060</v>
      </c>
      <c r="S26" s="37">
        <f t="shared" si="4"/>
        <v>13541</v>
      </c>
      <c r="T26" s="37">
        <f t="shared" si="4"/>
        <v>15007</v>
      </c>
      <c r="U26" s="47">
        <v>15559</v>
      </c>
      <c r="V26" s="48">
        <v>16220</v>
      </c>
      <c r="W26" s="161" t="s">
        <v>72</v>
      </c>
      <c r="X26" s="162"/>
      <c r="Y26" s="27"/>
      <c r="Z26"/>
    </row>
    <row r="27" spans="1:26" s="28" customFormat="1" ht="36.75" customHeight="1">
      <c r="A27" s="110"/>
      <c r="B27" s="107" t="s">
        <v>48</v>
      </c>
      <c r="C27" s="49">
        <v>6076</v>
      </c>
      <c r="D27" s="44">
        <v>6058</v>
      </c>
      <c r="E27" s="44">
        <v>6069</v>
      </c>
      <c r="F27" s="43">
        <v>6125</v>
      </c>
      <c r="G27" s="50">
        <v>6098</v>
      </c>
      <c r="H27" s="43">
        <v>6866</v>
      </c>
      <c r="I27" s="44">
        <v>6858</v>
      </c>
      <c r="J27" s="44">
        <v>6931</v>
      </c>
      <c r="K27" s="46">
        <v>7090</v>
      </c>
      <c r="L27" s="39">
        <v>7249</v>
      </c>
      <c r="M27" s="39">
        <v>7499</v>
      </c>
      <c r="N27" s="46">
        <v>7847</v>
      </c>
      <c r="O27" s="46">
        <v>8317</v>
      </c>
      <c r="P27" s="46">
        <v>8531</v>
      </c>
      <c r="Q27" s="46">
        <v>8944</v>
      </c>
      <c r="R27" s="46">
        <v>10083</v>
      </c>
      <c r="S27" s="44">
        <v>11421</v>
      </c>
      <c r="T27" s="44">
        <v>12948</v>
      </c>
      <c r="U27" s="53">
        <v>13555</v>
      </c>
      <c r="V27" s="54">
        <v>14281</v>
      </c>
      <c r="W27" s="118"/>
      <c r="X27" s="119" t="s">
        <v>48</v>
      </c>
      <c r="Y27" s="27"/>
      <c r="Z27"/>
    </row>
    <row r="28" spans="1:26" s="28" customFormat="1" ht="36.75" customHeight="1">
      <c r="A28" s="111"/>
      <c r="B28" s="109" t="s">
        <v>49</v>
      </c>
      <c r="C28" s="55">
        <v>1277</v>
      </c>
      <c r="D28" s="56">
        <v>1541</v>
      </c>
      <c r="E28" s="56">
        <v>1444</v>
      </c>
      <c r="F28" s="57">
        <v>1368</v>
      </c>
      <c r="G28" s="56">
        <v>1357</v>
      </c>
      <c r="H28" s="57">
        <v>1567</v>
      </c>
      <c r="I28" s="56">
        <v>1547</v>
      </c>
      <c r="J28" s="56">
        <v>1566</v>
      </c>
      <c r="K28" s="58">
        <v>1633</v>
      </c>
      <c r="L28" s="58">
        <v>1664</v>
      </c>
      <c r="M28" s="58">
        <v>1682</v>
      </c>
      <c r="N28" s="58">
        <v>1768</v>
      </c>
      <c r="O28" s="58">
        <v>1883</v>
      </c>
      <c r="P28" s="58">
        <v>1928</v>
      </c>
      <c r="Q28" s="58">
        <v>1925</v>
      </c>
      <c r="R28" s="58">
        <v>1977</v>
      </c>
      <c r="S28" s="50">
        <v>2120</v>
      </c>
      <c r="T28" s="50">
        <v>2059</v>
      </c>
      <c r="U28" s="59">
        <v>2004</v>
      </c>
      <c r="V28" s="60">
        <v>1939</v>
      </c>
      <c r="W28" s="120"/>
      <c r="X28" s="121" t="s">
        <v>49</v>
      </c>
      <c r="Y28" s="27"/>
      <c r="Z28"/>
    </row>
    <row r="29" spans="1:26" s="28" customFormat="1" ht="36.75" customHeight="1">
      <c r="A29" s="141" t="s">
        <v>50</v>
      </c>
      <c r="B29" s="142"/>
      <c r="C29" s="67">
        <v>5995</v>
      </c>
      <c r="D29" s="71">
        <v>5981</v>
      </c>
      <c r="E29" s="71">
        <v>5907</v>
      </c>
      <c r="F29" s="68">
        <v>5871</v>
      </c>
      <c r="G29" s="71">
        <v>5774</v>
      </c>
      <c r="H29" s="76">
        <v>6923</v>
      </c>
      <c r="I29" s="71">
        <v>6835</v>
      </c>
      <c r="J29" s="78">
        <v>6977</v>
      </c>
      <c r="K29" s="70">
        <v>7198</v>
      </c>
      <c r="L29" s="81">
        <v>7487</v>
      </c>
      <c r="M29" s="70">
        <v>7778</v>
      </c>
      <c r="N29" s="81">
        <v>8125</v>
      </c>
      <c r="O29" s="81">
        <v>8360</v>
      </c>
      <c r="P29" s="40">
        <v>8417</v>
      </c>
      <c r="Q29" s="40">
        <v>8613</v>
      </c>
      <c r="R29" s="40">
        <v>9111</v>
      </c>
      <c r="S29" s="71">
        <v>9329</v>
      </c>
      <c r="T29" s="71">
        <v>9535</v>
      </c>
      <c r="U29" s="72">
        <v>9581</v>
      </c>
      <c r="V29" s="73">
        <v>9517</v>
      </c>
      <c r="W29" s="163" t="s">
        <v>50</v>
      </c>
      <c r="X29" s="164"/>
      <c r="Y29" s="27"/>
      <c r="Z29"/>
    </row>
    <row r="30" spans="1:26" s="28" customFormat="1" ht="36.75" customHeight="1">
      <c r="A30" s="135" t="s">
        <v>51</v>
      </c>
      <c r="B30" s="136"/>
      <c r="C30" s="82">
        <f aca="true" t="shared" si="5" ref="C30:T30">SUM(C31:C38)</f>
        <v>12228</v>
      </c>
      <c r="D30" s="83">
        <f t="shared" si="5"/>
        <v>12334</v>
      </c>
      <c r="E30" s="83">
        <f t="shared" si="5"/>
        <v>12589</v>
      </c>
      <c r="F30" s="83">
        <f t="shared" si="5"/>
        <v>12736</v>
      </c>
      <c r="G30" s="84">
        <f t="shared" si="5"/>
        <v>12632</v>
      </c>
      <c r="H30" s="85">
        <f t="shared" si="5"/>
        <v>14980</v>
      </c>
      <c r="I30" s="85">
        <f t="shared" si="5"/>
        <v>14675</v>
      </c>
      <c r="J30" s="85">
        <f t="shared" si="5"/>
        <v>14775</v>
      </c>
      <c r="K30" s="85">
        <f t="shared" si="5"/>
        <v>15137</v>
      </c>
      <c r="L30" s="84">
        <f t="shared" si="5"/>
        <v>15482</v>
      </c>
      <c r="M30" s="85">
        <f t="shared" si="5"/>
        <v>15405</v>
      </c>
      <c r="N30" s="84">
        <f t="shared" si="5"/>
        <v>15763</v>
      </c>
      <c r="O30" s="84">
        <f t="shared" si="5"/>
        <v>16197</v>
      </c>
      <c r="P30" s="84">
        <f t="shared" si="5"/>
        <v>16330</v>
      </c>
      <c r="Q30" s="84">
        <f t="shared" si="5"/>
        <v>16598</v>
      </c>
      <c r="R30" s="84">
        <f t="shared" si="5"/>
        <v>17005</v>
      </c>
      <c r="S30" s="83">
        <f t="shared" si="5"/>
        <v>16892</v>
      </c>
      <c r="T30" s="83">
        <f t="shared" si="5"/>
        <v>16980</v>
      </c>
      <c r="U30" s="86">
        <v>16930</v>
      </c>
      <c r="V30" s="87">
        <v>16594</v>
      </c>
      <c r="W30" s="167" t="s">
        <v>73</v>
      </c>
      <c r="X30" s="168"/>
      <c r="Y30" s="27"/>
      <c r="Z30"/>
    </row>
    <row r="31" spans="1:26" s="28" customFormat="1" ht="36.75" customHeight="1">
      <c r="A31" s="106"/>
      <c r="B31" s="107" t="s">
        <v>52</v>
      </c>
      <c r="C31" s="49">
        <v>2188</v>
      </c>
      <c r="D31" s="44">
        <v>2174</v>
      </c>
      <c r="E31" s="44">
        <v>2226</v>
      </c>
      <c r="F31" s="43">
        <v>2200</v>
      </c>
      <c r="G31" s="44">
        <v>2193</v>
      </c>
      <c r="H31" s="45">
        <v>2710</v>
      </c>
      <c r="I31" s="37">
        <v>2640</v>
      </c>
      <c r="J31" s="37">
        <v>2693</v>
      </c>
      <c r="K31" s="39">
        <v>2727</v>
      </c>
      <c r="L31" s="46">
        <v>2731</v>
      </c>
      <c r="M31" s="39">
        <v>2725</v>
      </c>
      <c r="N31" s="46">
        <v>2741</v>
      </c>
      <c r="O31" s="46">
        <v>2748</v>
      </c>
      <c r="P31" s="46">
        <v>2743</v>
      </c>
      <c r="Q31" s="46">
        <v>2814</v>
      </c>
      <c r="R31" s="46">
        <v>2842</v>
      </c>
      <c r="S31" s="44">
        <v>2830</v>
      </c>
      <c r="T31" s="44">
        <v>2776</v>
      </c>
      <c r="U31" s="53">
        <v>2847</v>
      </c>
      <c r="V31" s="54">
        <v>2761</v>
      </c>
      <c r="W31" s="118"/>
      <c r="X31" s="119" t="s">
        <v>52</v>
      </c>
      <c r="Y31" s="27"/>
      <c r="Z31"/>
    </row>
    <row r="32" spans="1:26" s="28" customFormat="1" ht="36.75" customHeight="1">
      <c r="A32" s="106"/>
      <c r="B32" s="107" t="s">
        <v>53</v>
      </c>
      <c r="C32" s="36">
        <v>624</v>
      </c>
      <c r="D32" s="37">
        <v>633</v>
      </c>
      <c r="E32" s="37">
        <v>704</v>
      </c>
      <c r="F32" s="45">
        <v>708</v>
      </c>
      <c r="G32" s="37">
        <v>648</v>
      </c>
      <c r="H32" s="43">
        <v>712</v>
      </c>
      <c r="I32" s="44">
        <v>708</v>
      </c>
      <c r="J32" s="44">
        <v>679</v>
      </c>
      <c r="K32" s="52">
        <v>658</v>
      </c>
      <c r="L32" s="46">
        <v>631</v>
      </c>
      <c r="M32" s="46">
        <v>573</v>
      </c>
      <c r="N32" s="39">
        <v>534</v>
      </c>
      <c r="O32" s="39">
        <v>555</v>
      </c>
      <c r="P32" s="39">
        <v>534</v>
      </c>
      <c r="Q32" s="39">
        <v>519</v>
      </c>
      <c r="R32" s="39">
        <v>518</v>
      </c>
      <c r="S32" s="44">
        <v>464</v>
      </c>
      <c r="T32" s="44">
        <v>420</v>
      </c>
      <c r="U32" s="53">
        <v>366</v>
      </c>
      <c r="V32" s="54">
        <v>330</v>
      </c>
      <c r="W32" s="118"/>
      <c r="X32" s="119" t="s">
        <v>53</v>
      </c>
      <c r="Y32" s="27"/>
      <c r="Z32"/>
    </row>
    <row r="33" spans="1:26" s="28" customFormat="1" ht="36.75" customHeight="1">
      <c r="A33" s="106"/>
      <c r="B33" s="107" t="s">
        <v>54</v>
      </c>
      <c r="C33" s="49">
        <v>284</v>
      </c>
      <c r="D33" s="44">
        <v>295</v>
      </c>
      <c r="E33" s="44">
        <v>310</v>
      </c>
      <c r="F33" s="43">
        <v>315</v>
      </c>
      <c r="G33" s="44">
        <v>369</v>
      </c>
      <c r="H33" s="45">
        <v>387</v>
      </c>
      <c r="I33" s="44">
        <v>393</v>
      </c>
      <c r="J33" s="44">
        <v>338</v>
      </c>
      <c r="K33" s="46">
        <v>311</v>
      </c>
      <c r="L33" s="46">
        <v>295</v>
      </c>
      <c r="M33" s="46">
        <v>269</v>
      </c>
      <c r="N33" s="46">
        <v>257</v>
      </c>
      <c r="O33" s="46">
        <v>382</v>
      </c>
      <c r="P33" s="46">
        <v>345</v>
      </c>
      <c r="Q33" s="46">
        <v>435</v>
      </c>
      <c r="R33" s="46">
        <v>357</v>
      </c>
      <c r="S33" s="44">
        <v>366</v>
      </c>
      <c r="T33" s="44">
        <v>218</v>
      </c>
      <c r="U33" s="53">
        <v>211</v>
      </c>
      <c r="V33" s="54">
        <v>201</v>
      </c>
      <c r="W33" s="118"/>
      <c r="X33" s="119" t="s">
        <v>54</v>
      </c>
      <c r="Y33" s="27"/>
      <c r="Z33"/>
    </row>
    <row r="34" spans="1:26" s="28" customFormat="1" ht="36.75" customHeight="1">
      <c r="A34" s="106"/>
      <c r="B34" s="107" t="s">
        <v>55</v>
      </c>
      <c r="C34" s="49">
        <v>515</v>
      </c>
      <c r="D34" s="44">
        <v>532</v>
      </c>
      <c r="E34" s="44">
        <v>496</v>
      </c>
      <c r="F34" s="43">
        <v>499</v>
      </c>
      <c r="G34" s="44">
        <v>513</v>
      </c>
      <c r="H34" s="43">
        <v>567</v>
      </c>
      <c r="I34" s="44">
        <v>531</v>
      </c>
      <c r="J34" s="44">
        <v>490</v>
      </c>
      <c r="K34" s="46">
        <v>473</v>
      </c>
      <c r="L34" s="46">
        <v>425</v>
      </c>
      <c r="M34" s="46">
        <v>374</v>
      </c>
      <c r="N34" s="46">
        <v>323</v>
      </c>
      <c r="O34" s="46">
        <v>388</v>
      </c>
      <c r="P34" s="46">
        <v>440</v>
      </c>
      <c r="Q34" s="46">
        <v>399</v>
      </c>
      <c r="R34" s="46">
        <v>440</v>
      </c>
      <c r="S34" s="44">
        <v>429</v>
      </c>
      <c r="T34" s="44">
        <v>330</v>
      </c>
      <c r="U34" s="53">
        <v>267</v>
      </c>
      <c r="V34" s="54">
        <v>238</v>
      </c>
      <c r="W34" s="118"/>
      <c r="X34" s="119" t="s">
        <v>55</v>
      </c>
      <c r="Y34" s="27"/>
      <c r="Z34"/>
    </row>
    <row r="35" spans="1:26" s="28" customFormat="1" ht="36.75" customHeight="1">
      <c r="A35" s="106"/>
      <c r="B35" s="107" t="s">
        <v>56</v>
      </c>
      <c r="C35" s="49">
        <v>1889</v>
      </c>
      <c r="D35" s="44">
        <v>1875</v>
      </c>
      <c r="E35" s="44">
        <v>1883</v>
      </c>
      <c r="F35" s="43">
        <v>2000</v>
      </c>
      <c r="G35" s="50">
        <v>1958</v>
      </c>
      <c r="H35" s="43">
        <v>2434</v>
      </c>
      <c r="I35" s="44">
        <v>2395</v>
      </c>
      <c r="J35" s="44">
        <v>2452</v>
      </c>
      <c r="K35" s="46">
        <v>2537</v>
      </c>
      <c r="L35" s="46">
        <v>2610</v>
      </c>
      <c r="M35" s="46">
        <v>2675</v>
      </c>
      <c r="N35" s="46">
        <v>2782</v>
      </c>
      <c r="O35" s="46">
        <v>2836</v>
      </c>
      <c r="P35" s="46">
        <v>2841</v>
      </c>
      <c r="Q35" s="46">
        <v>2858</v>
      </c>
      <c r="R35" s="46">
        <v>2899</v>
      </c>
      <c r="S35" s="44">
        <v>2890</v>
      </c>
      <c r="T35" s="44">
        <v>2874</v>
      </c>
      <c r="U35" s="53">
        <v>2867</v>
      </c>
      <c r="V35" s="54">
        <v>2759</v>
      </c>
      <c r="W35" s="118"/>
      <c r="X35" s="119" t="s">
        <v>56</v>
      </c>
      <c r="Y35" s="27"/>
      <c r="Z35"/>
    </row>
    <row r="36" spans="1:26" s="28" customFormat="1" ht="36.75" customHeight="1">
      <c r="A36" s="106"/>
      <c r="B36" s="107" t="s">
        <v>57</v>
      </c>
      <c r="C36" s="49">
        <v>286</v>
      </c>
      <c r="D36" s="44">
        <v>285</v>
      </c>
      <c r="E36" s="44">
        <v>284</v>
      </c>
      <c r="F36" s="43">
        <v>295</v>
      </c>
      <c r="G36" s="44">
        <v>294</v>
      </c>
      <c r="H36" s="43">
        <v>308</v>
      </c>
      <c r="I36" s="44">
        <v>307</v>
      </c>
      <c r="J36" s="44">
        <v>298</v>
      </c>
      <c r="K36" s="46">
        <v>303</v>
      </c>
      <c r="L36" s="46">
        <v>296</v>
      </c>
      <c r="M36" s="46">
        <v>298</v>
      </c>
      <c r="N36" s="46">
        <v>297</v>
      </c>
      <c r="O36" s="46">
        <v>298</v>
      </c>
      <c r="P36" s="46">
        <v>297</v>
      </c>
      <c r="Q36" s="46">
        <v>295</v>
      </c>
      <c r="R36" s="46">
        <v>309</v>
      </c>
      <c r="S36" s="44">
        <v>312</v>
      </c>
      <c r="T36" s="44">
        <v>324</v>
      </c>
      <c r="U36" s="53">
        <v>321</v>
      </c>
      <c r="V36" s="54">
        <v>332</v>
      </c>
      <c r="W36" s="118"/>
      <c r="X36" s="119" t="s">
        <v>57</v>
      </c>
      <c r="Y36" s="27"/>
      <c r="Z36"/>
    </row>
    <row r="37" spans="1:26" s="28" customFormat="1" ht="36.75" customHeight="1">
      <c r="A37" s="106"/>
      <c r="B37" s="107" t="s">
        <v>58</v>
      </c>
      <c r="C37" s="88">
        <v>2379</v>
      </c>
      <c r="D37" s="50">
        <v>2490</v>
      </c>
      <c r="E37" s="50">
        <v>2584</v>
      </c>
      <c r="F37" s="43">
        <v>2606</v>
      </c>
      <c r="G37" s="50">
        <v>2554</v>
      </c>
      <c r="H37" s="43">
        <v>3064</v>
      </c>
      <c r="I37" s="44">
        <v>3002</v>
      </c>
      <c r="J37" s="44">
        <v>3078</v>
      </c>
      <c r="K37" s="52">
        <v>3230</v>
      </c>
      <c r="L37" s="52">
        <v>3336</v>
      </c>
      <c r="M37" s="46">
        <v>3353</v>
      </c>
      <c r="N37" s="46">
        <v>3533</v>
      </c>
      <c r="O37" s="46">
        <v>3680</v>
      </c>
      <c r="P37" s="52">
        <v>3676</v>
      </c>
      <c r="Q37" s="52">
        <v>3788</v>
      </c>
      <c r="R37" s="46">
        <v>3892</v>
      </c>
      <c r="S37" s="44">
        <v>3979</v>
      </c>
      <c r="T37" s="44">
        <v>4219</v>
      </c>
      <c r="U37" s="53">
        <v>4318</v>
      </c>
      <c r="V37" s="54">
        <v>4356</v>
      </c>
      <c r="W37" s="118"/>
      <c r="X37" s="119" t="s">
        <v>58</v>
      </c>
      <c r="Y37" s="27"/>
      <c r="Z37"/>
    </row>
    <row r="38" spans="1:26" s="28" customFormat="1" ht="36.75" customHeight="1">
      <c r="A38" s="108"/>
      <c r="B38" s="109" t="s">
        <v>59</v>
      </c>
      <c r="C38" s="55">
        <v>4063</v>
      </c>
      <c r="D38" s="56">
        <v>4050</v>
      </c>
      <c r="E38" s="56">
        <v>4102</v>
      </c>
      <c r="F38" s="57">
        <v>4113</v>
      </c>
      <c r="G38" s="56">
        <v>4103</v>
      </c>
      <c r="H38" s="77">
        <v>4798</v>
      </c>
      <c r="I38" s="56">
        <v>4699</v>
      </c>
      <c r="J38" s="56">
        <v>4747</v>
      </c>
      <c r="K38" s="52">
        <v>4898</v>
      </c>
      <c r="L38" s="58">
        <v>5158</v>
      </c>
      <c r="M38" s="40">
        <v>5138</v>
      </c>
      <c r="N38" s="29">
        <v>5296</v>
      </c>
      <c r="O38" s="29">
        <v>5310</v>
      </c>
      <c r="P38" s="58">
        <v>5454</v>
      </c>
      <c r="Q38" s="58">
        <v>5490</v>
      </c>
      <c r="R38" s="29">
        <v>5748</v>
      </c>
      <c r="S38" s="78">
        <v>5622</v>
      </c>
      <c r="T38" s="78">
        <v>5819</v>
      </c>
      <c r="U38" s="89">
        <v>5733</v>
      </c>
      <c r="V38" s="90">
        <v>5617</v>
      </c>
      <c r="W38" s="120"/>
      <c r="X38" s="121" t="s">
        <v>59</v>
      </c>
      <c r="Y38" s="27"/>
      <c r="Z38"/>
    </row>
    <row r="39" spans="1:26" s="28" customFormat="1" ht="36.75" customHeight="1">
      <c r="A39" s="137" t="s">
        <v>60</v>
      </c>
      <c r="B39" s="138"/>
      <c r="C39" s="91">
        <f aca="true" t="shared" si="6" ref="C39:T39">SUM(C40:C44)</f>
        <v>11627</v>
      </c>
      <c r="D39" s="85">
        <f t="shared" si="6"/>
        <v>11929</v>
      </c>
      <c r="E39" s="85">
        <f t="shared" si="6"/>
        <v>12236</v>
      </c>
      <c r="F39" s="92">
        <f t="shared" si="6"/>
        <v>12672</v>
      </c>
      <c r="G39" s="83">
        <f t="shared" si="6"/>
        <v>13144</v>
      </c>
      <c r="H39" s="84">
        <f t="shared" si="6"/>
        <v>15787</v>
      </c>
      <c r="I39" s="92">
        <f t="shared" si="6"/>
        <v>15862</v>
      </c>
      <c r="J39" s="92">
        <f t="shared" si="6"/>
        <v>16284</v>
      </c>
      <c r="K39" s="84">
        <f t="shared" si="6"/>
        <v>16846</v>
      </c>
      <c r="L39" s="83">
        <f t="shared" si="6"/>
        <v>17554</v>
      </c>
      <c r="M39" s="84">
        <f t="shared" si="6"/>
        <v>19125</v>
      </c>
      <c r="N39" s="85">
        <f t="shared" si="6"/>
        <v>21110</v>
      </c>
      <c r="O39" s="84">
        <f t="shared" si="6"/>
        <v>22851</v>
      </c>
      <c r="P39" s="92">
        <f t="shared" si="6"/>
        <v>23745</v>
      </c>
      <c r="Q39" s="83">
        <f t="shared" si="6"/>
        <v>24696</v>
      </c>
      <c r="R39" s="83">
        <f t="shared" si="6"/>
        <v>26710</v>
      </c>
      <c r="S39" s="83">
        <f t="shared" si="6"/>
        <v>28260</v>
      </c>
      <c r="T39" s="83">
        <f t="shared" si="6"/>
        <v>30135</v>
      </c>
      <c r="U39" s="86">
        <v>31246</v>
      </c>
      <c r="V39" s="87">
        <v>32115</v>
      </c>
      <c r="W39" s="157" t="s">
        <v>74</v>
      </c>
      <c r="X39" s="158"/>
      <c r="Y39" s="27"/>
      <c r="Z39"/>
    </row>
    <row r="40" spans="1:26" s="28" customFormat="1" ht="36.75" customHeight="1">
      <c r="A40" s="110"/>
      <c r="B40" s="107" t="s">
        <v>61</v>
      </c>
      <c r="C40" s="88">
        <v>6723</v>
      </c>
      <c r="D40" s="50">
        <v>6972</v>
      </c>
      <c r="E40" s="50">
        <v>7254</v>
      </c>
      <c r="F40" s="51">
        <v>7482</v>
      </c>
      <c r="G40" s="44">
        <v>7893</v>
      </c>
      <c r="H40" s="51">
        <v>9188</v>
      </c>
      <c r="I40" s="50">
        <v>9362</v>
      </c>
      <c r="J40" s="50">
        <v>9577</v>
      </c>
      <c r="K40" s="46">
        <v>9853</v>
      </c>
      <c r="L40" s="46">
        <v>10202</v>
      </c>
      <c r="M40" s="46">
        <v>10473</v>
      </c>
      <c r="N40" s="52">
        <v>10598</v>
      </c>
      <c r="O40" s="52">
        <v>10754</v>
      </c>
      <c r="P40" s="52">
        <v>10618</v>
      </c>
      <c r="Q40" s="52">
        <v>10583</v>
      </c>
      <c r="R40" s="52">
        <v>11032</v>
      </c>
      <c r="S40" s="44">
        <v>11187</v>
      </c>
      <c r="T40" s="44">
        <v>11681</v>
      </c>
      <c r="U40" s="53">
        <v>11575</v>
      </c>
      <c r="V40" s="54">
        <v>11645</v>
      </c>
      <c r="W40" s="118"/>
      <c r="X40" s="119" t="s">
        <v>61</v>
      </c>
      <c r="Y40" s="27"/>
      <c r="Z40"/>
    </row>
    <row r="41" spans="1:26" s="28" customFormat="1" ht="36.75" customHeight="1">
      <c r="A41" s="110"/>
      <c r="B41" s="107" t="s">
        <v>62</v>
      </c>
      <c r="C41" s="49">
        <v>2233</v>
      </c>
      <c r="D41" s="44">
        <v>2265</v>
      </c>
      <c r="E41" s="44">
        <v>2291</v>
      </c>
      <c r="F41" s="43">
        <v>2319</v>
      </c>
      <c r="G41" s="44">
        <v>2355</v>
      </c>
      <c r="H41" s="43">
        <v>3196</v>
      </c>
      <c r="I41" s="44">
        <v>3095</v>
      </c>
      <c r="J41" s="44">
        <v>3153</v>
      </c>
      <c r="K41" s="46">
        <v>3261</v>
      </c>
      <c r="L41" s="39">
        <v>3452</v>
      </c>
      <c r="M41" s="39">
        <v>4478</v>
      </c>
      <c r="N41" s="46">
        <v>5820</v>
      </c>
      <c r="O41" s="46">
        <v>6846</v>
      </c>
      <c r="P41" s="46">
        <v>7568</v>
      </c>
      <c r="Q41" s="46">
        <v>8417</v>
      </c>
      <c r="R41" s="46">
        <v>9558</v>
      </c>
      <c r="S41" s="37">
        <v>10539</v>
      </c>
      <c r="T41" s="37">
        <v>11203</v>
      </c>
      <c r="U41" s="47">
        <v>11824</v>
      </c>
      <c r="V41" s="48">
        <v>12369</v>
      </c>
      <c r="W41" s="118"/>
      <c r="X41" s="119" t="s">
        <v>62</v>
      </c>
      <c r="Y41" s="27"/>
      <c r="Z41"/>
    </row>
    <row r="42" spans="1:26" s="28" customFormat="1" ht="36.75" customHeight="1">
      <c r="A42" s="110"/>
      <c r="B42" s="107" t="s">
        <v>63</v>
      </c>
      <c r="C42" s="49">
        <v>1779</v>
      </c>
      <c r="D42" s="44">
        <v>1805</v>
      </c>
      <c r="E42" s="44">
        <v>1817</v>
      </c>
      <c r="F42" s="43">
        <v>1887</v>
      </c>
      <c r="G42" s="44">
        <v>1909</v>
      </c>
      <c r="H42" s="43">
        <v>2216</v>
      </c>
      <c r="I42" s="44">
        <v>2203</v>
      </c>
      <c r="J42" s="44">
        <v>2306</v>
      </c>
      <c r="K42" s="46">
        <v>2380</v>
      </c>
      <c r="L42" s="46">
        <v>2414</v>
      </c>
      <c r="M42" s="46">
        <v>2481</v>
      </c>
      <c r="N42" s="46">
        <v>2734</v>
      </c>
      <c r="O42" s="46">
        <v>2813</v>
      </c>
      <c r="P42" s="46">
        <v>2931</v>
      </c>
      <c r="Q42" s="46">
        <v>2990</v>
      </c>
      <c r="R42" s="46">
        <v>3176</v>
      </c>
      <c r="S42" s="44">
        <v>3347</v>
      </c>
      <c r="T42" s="44">
        <v>3563</v>
      </c>
      <c r="U42" s="53">
        <v>3919</v>
      </c>
      <c r="V42" s="54">
        <v>3992</v>
      </c>
      <c r="W42" s="118"/>
      <c r="X42" s="119" t="s">
        <v>63</v>
      </c>
      <c r="Y42" s="27"/>
      <c r="Z42"/>
    </row>
    <row r="43" spans="1:26" s="28" customFormat="1" ht="36.75" customHeight="1">
      <c r="A43" s="110"/>
      <c r="B43" s="107" t="s">
        <v>64</v>
      </c>
      <c r="C43" s="49">
        <v>369</v>
      </c>
      <c r="D43" s="44">
        <v>360</v>
      </c>
      <c r="E43" s="44">
        <v>353</v>
      </c>
      <c r="F43" s="43">
        <v>360</v>
      </c>
      <c r="G43" s="44">
        <v>353</v>
      </c>
      <c r="H43" s="43">
        <v>402</v>
      </c>
      <c r="I43" s="44">
        <v>380</v>
      </c>
      <c r="J43" s="44">
        <v>382</v>
      </c>
      <c r="K43" s="46">
        <v>386</v>
      </c>
      <c r="L43" s="46">
        <v>396</v>
      </c>
      <c r="M43" s="46">
        <v>399</v>
      </c>
      <c r="N43" s="46">
        <v>395</v>
      </c>
      <c r="O43" s="46">
        <v>421</v>
      </c>
      <c r="P43" s="46">
        <v>429</v>
      </c>
      <c r="Q43" s="46">
        <v>435</v>
      </c>
      <c r="R43" s="46">
        <v>490</v>
      </c>
      <c r="S43" s="44">
        <v>532</v>
      </c>
      <c r="T43" s="44">
        <v>564</v>
      </c>
      <c r="U43" s="53">
        <v>570</v>
      </c>
      <c r="V43" s="54">
        <v>584</v>
      </c>
      <c r="W43" s="118"/>
      <c r="X43" s="119" t="s">
        <v>64</v>
      </c>
      <c r="Y43" s="27"/>
      <c r="Z43"/>
    </row>
    <row r="44" spans="1:26" s="28" customFormat="1" ht="36.75" customHeight="1">
      <c r="A44" s="110"/>
      <c r="B44" s="109" t="s">
        <v>65</v>
      </c>
      <c r="C44" s="55">
        <v>523</v>
      </c>
      <c r="D44" s="56">
        <v>527</v>
      </c>
      <c r="E44" s="56">
        <v>521</v>
      </c>
      <c r="F44" s="57">
        <v>624</v>
      </c>
      <c r="G44" s="56">
        <v>634</v>
      </c>
      <c r="H44" s="57">
        <v>785</v>
      </c>
      <c r="I44" s="56">
        <v>822</v>
      </c>
      <c r="J44" s="56">
        <v>866</v>
      </c>
      <c r="K44" s="58">
        <v>966</v>
      </c>
      <c r="L44" s="52">
        <v>1090</v>
      </c>
      <c r="M44" s="58">
        <v>1294</v>
      </c>
      <c r="N44" s="58">
        <v>1563</v>
      </c>
      <c r="O44" s="58">
        <v>2017</v>
      </c>
      <c r="P44" s="58">
        <v>2199</v>
      </c>
      <c r="Q44" s="58">
        <v>2271</v>
      </c>
      <c r="R44" s="58">
        <v>2454</v>
      </c>
      <c r="S44" s="56">
        <v>2655</v>
      </c>
      <c r="T44" s="56">
        <v>3124</v>
      </c>
      <c r="U44" s="79">
        <v>3358</v>
      </c>
      <c r="V44" s="80">
        <v>3525</v>
      </c>
      <c r="W44" s="118"/>
      <c r="X44" s="121" t="s">
        <v>65</v>
      </c>
      <c r="Y44" s="27"/>
      <c r="Z44"/>
    </row>
    <row r="45" spans="1:26" s="28" customFormat="1" ht="36.75" customHeight="1">
      <c r="A45" s="131" t="s">
        <v>66</v>
      </c>
      <c r="B45" s="132"/>
      <c r="C45" s="67">
        <v>207</v>
      </c>
      <c r="D45" s="71">
        <v>211</v>
      </c>
      <c r="E45" s="71">
        <v>209</v>
      </c>
      <c r="F45" s="68">
        <v>202</v>
      </c>
      <c r="G45" s="71">
        <v>197</v>
      </c>
      <c r="H45" s="76">
        <v>275</v>
      </c>
      <c r="I45" s="38">
        <v>249</v>
      </c>
      <c r="J45" s="38">
        <v>243</v>
      </c>
      <c r="K45" s="81">
        <v>246</v>
      </c>
      <c r="L45" s="70">
        <v>258</v>
      </c>
      <c r="M45" s="81">
        <v>283</v>
      </c>
      <c r="N45" s="81">
        <v>310</v>
      </c>
      <c r="O45" s="81">
        <v>315</v>
      </c>
      <c r="P45" s="81">
        <v>334</v>
      </c>
      <c r="Q45" s="81">
        <v>346</v>
      </c>
      <c r="R45" s="81">
        <v>450</v>
      </c>
      <c r="S45" s="75">
        <v>627</v>
      </c>
      <c r="T45" s="75">
        <v>804</v>
      </c>
      <c r="U45" s="93">
        <v>889</v>
      </c>
      <c r="V45" s="94">
        <v>910</v>
      </c>
      <c r="W45" s="159" t="s">
        <v>66</v>
      </c>
      <c r="X45" s="160"/>
      <c r="Y45" s="27"/>
      <c r="Z45"/>
    </row>
    <row r="46" spans="1:26" s="28" customFormat="1" ht="36.75" customHeight="1">
      <c r="A46" s="131" t="s">
        <v>67</v>
      </c>
      <c r="B46" s="132"/>
      <c r="C46" s="95">
        <v>3741</v>
      </c>
      <c r="D46" s="75">
        <v>3677</v>
      </c>
      <c r="E46" s="75">
        <v>3676</v>
      </c>
      <c r="F46" s="69">
        <v>3735</v>
      </c>
      <c r="G46" s="75">
        <v>3738</v>
      </c>
      <c r="H46" s="68">
        <v>5134</v>
      </c>
      <c r="I46" s="71">
        <v>4979</v>
      </c>
      <c r="J46" s="71">
        <v>4967</v>
      </c>
      <c r="K46" s="70">
        <v>5194</v>
      </c>
      <c r="L46" s="70">
        <v>5323</v>
      </c>
      <c r="M46" s="70">
        <v>5624</v>
      </c>
      <c r="N46" s="70">
        <v>5863</v>
      </c>
      <c r="O46" s="70">
        <v>6146</v>
      </c>
      <c r="P46" s="70">
        <v>6408</v>
      </c>
      <c r="Q46" s="70">
        <v>6430</v>
      </c>
      <c r="R46" s="70">
        <v>6736</v>
      </c>
      <c r="S46" s="71">
        <v>7067</v>
      </c>
      <c r="T46" s="71">
        <v>7364</v>
      </c>
      <c r="U46" s="72">
        <v>7415</v>
      </c>
      <c r="V46" s="73">
        <v>7395</v>
      </c>
      <c r="W46" s="159" t="s">
        <v>67</v>
      </c>
      <c r="X46" s="160"/>
      <c r="Y46" s="27"/>
      <c r="Z46"/>
    </row>
    <row r="47" spans="1:26" s="28" customFormat="1" ht="36.75" customHeight="1">
      <c r="A47" s="131" t="s">
        <v>68</v>
      </c>
      <c r="B47" s="132"/>
      <c r="C47" s="67">
        <v>4283</v>
      </c>
      <c r="D47" s="71">
        <v>4255</v>
      </c>
      <c r="E47" s="71">
        <v>4234</v>
      </c>
      <c r="F47" s="68">
        <v>4282</v>
      </c>
      <c r="G47" s="71">
        <v>4185</v>
      </c>
      <c r="H47" s="69">
        <v>5739</v>
      </c>
      <c r="I47" s="75">
        <v>5496</v>
      </c>
      <c r="J47" s="75">
        <v>5575</v>
      </c>
      <c r="K47" s="40">
        <v>5856</v>
      </c>
      <c r="L47" s="70">
        <v>5861</v>
      </c>
      <c r="M47" s="40">
        <v>6133</v>
      </c>
      <c r="N47" s="40">
        <v>6446</v>
      </c>
      <c r="O47" s="40">
        <v>7124</v>
      </c>
      <c r="P47" s="40">
        <v>7362</v>
      </c>
      <c r="Q47" s="40">
        <v>7293</v>
      </c>
      <c r="R47" s="40">
        <v>7761</v>
      </c>
      <c r="S47" s="38">
        <v>8427</v>
      </c>
      <c r="T47" s="38">
        <v>8830</v>
      </c>
      <c r="U47" s="65">
        <v>8992</v>
      </c>
      <c r="V47" s="66">
        <v>9159</v>
      </c>
      <c r="W47" s="159" t="s">
        <v>68</v>
      </c>
      <c r="X47" s="160"/>
      <c r="Y47" s="27"/>
      <c r="Z47"/>
    </row>
    <row r="48" spans="1:26" s="28" customFormat="1" ht="36.75" customHeight="1">
      <c r="A48" s="131" t="s">
        <v>69</v>
      </c>
      <c r="B48" s="132"/>
      <c r="C48" s="96">
        <v>4275</v>
      </c>
      <c r="D48" s="78">
        <v>4356</v>
      </c>
      <c r="E48" s="78">
        <v>4506</v>
      </c>
      <c r="F48" s="77">
        <v>4600</v>
      </c>
      <c r="G48" s="78">
        <v>4618</v>
      </c>
      <c r="H48" s="68">
        <v>5637</v>
      </c>
      <c r="I48" s="71">
        <v>5690</v>
      </c>
      <c r="J48" s="71">
        <v>5860</v>
      </c>
      <c r="K48" s="70">
        <v>6082</v>
      </c>
      <c r="L48" s="70">
        <v>6276</v>
      </c>
      <c r="M48" s="70">
        <v>6518</v>
      </c>
      <c r="N48" s="70">
        <v>6943</v>
      </c>
      <c r="O48" s="70">
        <v>7381</v>
      </c>
      <c r="P48" s="70">
        <v>7525</v>
      </c>
      <c r="Q48" s="70">
        <v>7736</v>
      </c>
      <c r="R48" s="70">
        <v>7953</v>
      </c>
      <c r="S48" s="71">
        <v>8258</v>
      </c>
      <c r="T48" s="71">
        <v>8716</v>
      </c>
      <c r="U48" s="72">
        <v>8658</v>
      </c>
      <c r="V48" s="73">
        <v>8628</v>
      </c>
      <c r="W48" s="159" t="s">
        <v>69</v>
      </c>
      <c r="X48" s="160"/>
      <c r="Y48" s="27"/>
      <c r="Z48"/>
    </row>
    <row r="49" spans="1:25" s="28" customFormat="1" ht="36.75" customHeight="1" thickBot="1">
      <c r="A49" s="133" t="s">
        <v>70</v>
      </c>
      <c r="B49" s="134"/>
      <c r="C49" s="97">
        <v>3571</v>
      </c>
      <c r="D49" s="98">
        <v>3648</v>
      </c>
      <c r="E49" s="98">
        <v>3745</v>
      </c>
      <c r="F49" s="99">
        <v>3704</v>
      </c>
      <c r="G49" s="98">
        <v>3684</v>
      </c>
      <c r="H49" s="99">
        <v>4688</v>
      </c>
      <c r="I49" s="98">
        <v>4635</v>
      </c>
      <c r="J49" s="98">
        <v>4594</v>
      </c>
      <c r="K49" s="100">
        <v>4650</v>
      </c>
      <c r="L49" s="101">
        <v>4673</v>
      </c>
      <c r="M49" s="100">
        <v>4780</v>
      </c>
      <c r="N49" s="100">
        <v>4864</v>
      </c>
      <c r="O49" s="100">
        <v>4969</v>
      </c>
      <c r="P49" s="100">
        <v>5545</v>
      </c>
      <c r="Q49" s="100">
        <v>5005</v>
      </c>
      <c r="R49" s="100">
        <v>5179</v>
      </c>
      <c r="S49" s="98">
        <v>4986</v>
      </c>
      <c r="T49" s="98">
        <v>4886</v>
      </c>
      <c r="U49" s="102">
        <v>4718</v>
      </c>
      <c r="V49" s="103">
        <v>4514</v>
      </c>
      <c r="W49" s="165" t="s">
        <v>70</v>
      </c>
      <c r="X49" s="166"/>
      <c r="Y49" s="27"/>
    </row>
    <row r="50" spans="2:24" s="13" customFormat="1" ht="22.5" customHeight="1">
      <c r="B50" s="3"/>
      <c r="C50" s="14" t="s">
        <v>26</v>
      </c>
      <c r="D50" s="14"/>
      <c r="E50" s="14"/>
      <c r="F50" s="14"/>
      <c r="G50" s="14"/>
      <c r="H50" s="14"/>
      <c r="I50" s="15"/>
      <c r="J50" s="15"/>
      <c r="K50" s="15"/>
      <c r="L50" s="14"/>
      <c r="N50" s="14"/>
      <c r="O50" s="14"/>
      <c r="P50" s="14"/>
      <c r="R50" s="3"/>
      <c r="S50" s="15"/>
      <c r="T50" s="15"/>
      <c r="U50" s="17"/>
      <c r="V50" s="17"/>
      <c r="X50" s="3"/>
    </row>
    <row r="51" spans="2:24" s="13" customFormat="1" ht="22.5" customHeight="1">
      <c r="B51" s="3"/>
      <c r="C51" s="13" t="s">
        <v>25</v>
      </c>
      <c r="I51" s="3"/>
      <c r="J51" s="3"/>
      <c r="K51" s="3"/>
      <c r="L51" s="14"/>
      <c r="R51" s="3"/>
      <c r="S51" s="3"/>
      <c r="T51" s="3"/>
      <c r="X51" s="3"/>
    </row>
    <row r="52" spans="2:24" ht="22.5" customHeight="1">
      <c r="B52" s="6"/>
      <c r="C52" s="13" t="s">
        <v>27</v>
      </c>
      <c r="D52" s="4"/>
      <c r="E52" s="2"/>
      <c r="F52" s="4"/>
      <c r="G52" s="4"/>
      <c r="H52" s="4"/>
      <c r="I52" s="4"/>
      <c r="J52" s="4"/>
      <c r="X52" s="6"/>
    </row>
    <row r="53" spans="2:24" ht="24">
      <c r="B53" s="12"/>
      <c r="C53" s="4"/>
      <c r="D53" s="4"/>
      <c r="E53" s="2"/>
      <c r="F53" s="4"/>
      <c r="G53" s="4"/>
      <c r="H53" s="4"/>
      <c r="I53" s="4"/>
      <c r="J53" s="4"/>
      <c r="X53" s="12"/>
    </row>
    <row r="54" spans="2:24" ht="24">
      <c r="B54" s="2"/>
      <c r="C54" s="4"/>
      <c r="D54" s="4"/>
      <c r="E54" s="2"/>
      <c r="F54" s="4"/>
      <c r="G54" s="4"/>
      <c r="H54" s="4"/>
      <c r="I54" s="4"/>
      <c r="J54" s="4"/>
      <c r="X54" s="2"/>
    </row>
    <row r="55" spans="2:24" ht="24">
      <c r="B55" s="2"/>
      <c r="C55" s="4"/>
      <c r="D55" s="4"/>
      <c r="E55" s="2"/>
      <c r="F55" s="4"/>
      <c r="G55" s="4"/>
      <c r="H55" s="4"/>
      <c r="I55" s="4"/>
      <c r="J55" s="4"/>
      <c r="X55" s="2"/>
    </row>
    <row r="56" spans="2:24" ht="24">
      <c r="B56" s="2"/>
      <c r="C56" s="4"/>
      <c r="D56" s="4"/>
      <c r="E56" s="2"/>
      <c r="F56" s="4"/>
      <c r="G56" s="4"/>
      <c r="H56" s="4"/>
      <c r="I56" s="4"/>
      <c r="J56" s="4"/>
      <c r="X56" s="2"/>
    </row>
    <row r="57" spans="2:24" ht="24">
      <c r="B57" s="2"/>
      <c r="C57" s="4"/>
      <c r="D57" s="4"/>
      <c r="E57" s="2"/>
      <c r="F57" s="4"/>
      <c r="G57" s="4"/>
      <c r="H57" s="4"/>
      <c r="I57" s="4"/>
      <c r="J57" s="4"/>
      <c r="X57" s="2"/>
    </row>
    <row r="58" spans="2:24" ht="24">
      <c r="B58" s="2"/>
      <c r="C58" s="4"/>
      <c r="D58" s="4"/>
      <c r="E58" s="2"/>
      <c r="F58" s="4"/>
      <c r="G58" s="4"/>
      <c r="H58" s="4"/>
      <c r="I58" s="4"/>
      <c r="J58" s="4"/>
      <c r="X58" s="2"/>
    </row>
    <row r="59" spans="2:24" ht="24">
      <c r="B59" s="2"/>
      <c r="C59" s="4"/>
      <c r="D59" s="4"/>
      <c r="E59" s="2"/>
      <c r="F59" s="4"/>
      <c r="G59" s="4"/>
      <c r="H59" s="4"/>
      <c r="I59" s="4"/>
      <c r="J59" s="4"/>
      <c r="X59" s="2"/>
    </row>
    <row r="60" spans="2:24" ht="24">
      <c r="B60" s="2"/>
      <c r="C60" s="4"/>
      <c r="D60" s="4"/>
      <c r="E60" s="2"/>
      <c r="F60" s="4"/>
      <c r="G60" s="4"/>
      <c r="H60" s="4"/>
      <c r="I60" s="4"/>
      <c r="J60" s="4"/>
      <c r="X60" s="2"/>
    </row>
    <row r="61" spans="2:24" ht="24">
      <c r="B61" s="2"/>
      <c r="C61" s="4"/>
      <c r="D61" s="4"/>
      <c r="E61" s="2"/>
      <c r="F61" s="4"/>
      <c r="G61" s="4"/>
      <c r="H61" s="4"/>
      <c r="I61" s="4"/>
      <c r="J61" s="4"/>
      <c r="X61" s="2"/>
    </row>
    <row r="62" spans="2:24" ht="24">
      <c r="B62" s="2"/>
      <c r="C62" s="4"/>
      <c r="D62" s="4"/>
      <c r="E62" s="2"/>
      <c r="F62" s="4"/>
      <c r="G62" s="4"/>
      <c r="H62" s="4"/>
      <c r="I62" s="4"/>
      <c r="J62" s="4"/>
      <c r="X62" s="2"/>
    </row>
    <row r="63" spans="2:24" ht="24">
      <c r="B63" s="2"/>
      <c r="C63" s="4"/>
      <c r="D63" s="4"/>
      <c r="E63" s="2"/>
      <c r="F63" s="4"/>
      <c r="G63" s="4"/>
      <c r="H63" s="4"/>
      <c r="I63" s="4"/>
      <c r="J63" s="4"/>
      <c r="X63" s="2"/>
    </row>
    <row r="64" spans="2:24" ht="24">
      <c r="B64" s="2"/>
      <c r="C64" s="4"/>
      <c r="D64" s="4"/>
      <c r="E64" s="2"/>
      <c r="F64" s="4"/>
      <c r="G64" s="4"/>
      <c r="H64" s="4"/>
      <c r="I64" s="4"/>
      <c r="J64" s="4"/>
      <c r="X64" s="2"/>
    </row>
    <row r="65" spans="2:24" ht="24">
      <c r="B65" s="2"/>
      <c r="C65" s="4"/>
      <c r="D65" s="4"/>
      <c r="E65" s="2"/>
      <c r="F65" s="4"/>
      <c r="G65" s="4"/>
      <c r="H65" s="4"/>
      <c r="I65" s="4"/>
      <c r="J65" s="4"/>
      <c r="X65" s="2"/>
    </row>
  </sheetData>
  <sheetProtection/>
  <mergeCells count="54">
    <mergeCell ref="W49:X49"/>
    <mergeCell ref="W30:X30"/>
    <mergeCell ref="W39:X39"/>
    <mergeCell ref="W45:X45"/>
    <mergeCell ref="W46:X46"/>
    <mergeCell ref="W47:X47"/>
    <mergeCell ref="W48:X48"/>
    <mergeCell ref="W20:X20"/>
    <mergeCell ref="W21:X21"/>
    <mergeCell ref="W22:X22"/>
    <mergeCell ref="W23:X23"/>
    <mergeCell ref="W26:X26"/>
    <mergeCell ref="W29:X29"/>
    <mergeCell ref="V5:V6"/>
    <mergeCell ref="A7:B7"/>
    <mergeCell ref="W5:X6"/>
    <mergeCell ref="W7:X7"/>
    <mergeCell ref="W9:X9"/>
    <mergeCell ref="W17:X17"/>
    <mergeCell ref="Q5:Q6"/>
    <mergeCell ref="M5:M6"/>
    <mergeCell ref="P5:P6"/>
    <mergeCell ref="I5:I6"/>
    <mergeCell ref="N5:N6"/>
    <mergeCell ref="O5:O6"/>
    <mergeCell ref="L5:L6"/>
    <mergeCell ref="T5:T6"/>
    <mergeCell ref="R5:R6"/>
    <mergeCell ref="S5:S6"/>
    <mergeCell ref="C5:C6"/>
    <mergeCell ref="D5:D6"/>
    <mergeCell ref="E5:E6"/>
    <mergeCell ref="K5:K6"/>
    <mergeCell ref="F5:F6"/>
    <mergeCell ref="G5:G6"/>
    <mergeCell ref="H5:H6"/>
    <mergeCell ref="J5:J6"/>
    <mergeCell ref="A23:B23"/>
    <mergeCell ref="A26:B26"/>
    <mergeCell ref="A29:B29"/>
    <mergeCell ref="A9:B9"/>
    <mergeCell ref="A17:B17"/>
    <mergeCell ref="A20:B20"/>
    <mergeCell ref="A21:B21"/>
    <mergeCell ref="U5:U6"/>
    <mergeCell ref="A5:B6"/>
    <mergeCell ref="A47:B47"/>
    <mergeCell ref="A48:B48"/>
    <mergeCell ref="A49:B49"/>
    <mergeCell ref="A30:B30"/>
    <mergeCell ref="A39:B39"/>
    <mergeCell ref="A45:B45"/>
    <mergeCell ref="A46:B46"/>
    <mergeCell ref="A22:B22"/>
  </mergeCells>
  <printOptions horizontalCentered="1" verticalCentered="1"/>
  <pageMargins left="0.1968503937007874" right="0.1968503937007874" top="0.2755905511811024" bottom="0" header="0.2362204724409449" footer="0.5118110236220472"/>
  <pageSetup horizontalDpi="600" verticalDpi="600" orientation="landscape" paperSize="9" scale="3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富山県</dc:creator>
  <cp:keywords/>
  <dc:description/>
  <cp:lastModifiedBy>456420</cp:lastModifiedBy>
  <cp:lastPrinted>2016-12-05T04:20:14Z</cp:lastPrinted>
  <dcterms:created xsi:type="dcterms:W3CDTF">2002-03-20T06:16:19Z</dcterms:created>
  <dcterms:modified xsi:type="dcterms:W3CDTF">2018-07-11T05:46:57Z</dcterms:modified>
  <cp:category/>
  <cp:version/>
  <cp:contentType/>
  <cp:contentStatus/>
</cp:coreProperties>
</file>