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2"/>
  </bookViews>
  <sheets>
    <sheet name="表（計算途中）" sheetId="1" r:id="rId1"/>
    <sheet name="元データ" sheetId="2" r:id="rId2"/>
    <sheet name="表" sheetId="3" r:id="rId3"/>
  </sheets>
  <definedNames/>
  <calcPr fullCalcOnLoad="1"/>
</workbook>
</file>

<file path=xl/sharedStrings.xml><?xml version="1.0" encoding="utf-8"?>
<sst xmlns="http://schemas.openxmlformats.org/spreadsheetml/2006/main" count="211" uniqueCount="84">
  <si>
    <t>統計名：</t>
  </si>
  <si>
    <t>平成22年国勢調査 従業地・通学地による人口・産業等集計（人口の男女，年齢，就業者の産業（大分類）)</t>
  </si>
  <si>
    <t>表番号：</t>
  </si>
  <si>
    <t>表題：</t>
  </si>
  <si>
    <t>常住地又は従業地・通学地による年齢(5歳階級)，男女別人口及び就業者数 全国，都道府県，市区町村</t>
  </si>
  <si>
    <t>実施年月：</t>
  </si>
  <si>
    <t>-</t>
  </si>
  <si>
    <t>市区町村時点（年月日）：</t>
  </si>
  <si>
    <t>表章項目：</t>
  </si>
  <si>
    <t>人口【人】</t>
  </si>
  <si>
    <t>男女別2010：</t>
  </si>
  <si>
    <t>総数（男女別）</t>
  </si>
  <si>
    <t>年齢2：</t>
  </si>
  <si>
    <t>総数（年齢）</t>
  </si>
  <si>
    <t>時間軸(年次)：</t>
  </si>
  <si>
    <t>2010年</t>
  </si>
  <si>
    <t>常住地による人口（夜間人口）</t>
  </si>
  <si>
    <t>常住地による人口 従業も通学もしていない</t>
  </si>
  <si>
    <t>常住地による人口 自宅で従業</t>
  </si>
  <si>
    <t>常住地による人口 自宅外の自市区町村で従業・通学</t>
  </si>
  <si>
    <t>常住地による人口 他市区町村で従業・通学</t>
  </si>
  <si>
    <t>常住地による人口 自市内他区で従業・通学</t>
  </si>
  <si>
    <t>常住地による人口 県内他市区町村で従業・通学</t>
  </si>
  <si>
    <t>常住地による人口 他県で従業・通学</t>
  </si>
  <si>
    <t>常住地による人口 （従業地・通学地）不詳</t>
  </si>
  <si>
    <t>常住地による就業者数</t>
  </si>
  <si>
    <t>常住地による就業者数 自宅で従業</t>
  </si>
  <si>
    <t>常住地による就業者数 自宅外の自市区町村で従業</t>
  </si>
  <si>
    <t>常住地による就業者数 他市区町村で従業</t>
  </si>
  <si>
    <t>常住地による就業者数 自市内他区で従業</t>
  </si>
  <si>
    <t>常住地による就業者数 県内他市区町村で従業</t>
  </si>
  <si>
    <t>常住地による就業者数 他県で従業</t>
  </si>
  <si>
    <t>常住地による就業者数 不詳</t>
  </si>
  <si>
    <t>従業地・通学地による人口（昼間人口）</t>
  </si>
  <si>
    <t>従業地・通学地による人口 うち自市内他区に常住</t>
  </si>
  <si>
    <t>従業地・通学地による人口 うち県内他市区町村に常住</t>
  </si>
  <si>
    <t>従業地・通学地による人口 うち他県に常住</t>
  </si>
  <si>
    <t>従業地による就業者数</t>
  </si>
  <si>
    <t>従業地による就業者数 うち自市内他区に常住</t>
  </si>
  <si>
    <t>従業地による就業者数 うち県内他市区町村に常住</t>
  </si>
  <si>
    <t>従業地による就業者数 うち他県に常住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</si>
  <si>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</si>
  <si>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</si>
  <si>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</si>
  <si>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</si>
  <si>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</si>
  <si>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</si>
  <si>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</si>
  <si>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</si>
  <si>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</si>
  <si>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</si>
  <si>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</si>
  <si>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</si>
  <si>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</si>
  <si>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</si>
  <si>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</si>
  <si>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</si>
  <si>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</si>
  <si>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 xml:space="preserve"> 従業も通学もしていない</t>
  </si>
  <si>
    <t xml:space="preserve"> （従業地・通学地）不詳</t>
  </si>
  <si>
    <t>割合</t>
  </si>
  <si>
    <t xml:space="preserve"> うち県内他市町村に常住</t>
  </si>
  <si>
    <t xml:space="preserve"> うち他県に常住</t>
  </si>
  <si>
    <t>自市町村</t>
  </si>
  <si>
    <t xml:space="preserve"> 自宅</t>
  </si>
  <si>
    <t xml:space="preserve"> 自宅外</t>
  </si>
  <si>
    <t xml:space="preserve"> 他市町村</t>
  </si>
  <si>
    <t xml:space="preserve"> 県内</t>
  </si>
  <si>
    <t xml:space="preserve"> 他県</t>
  </si>
  <si>
    <t>実　　　　　数</t>
  </si>
  <si>
    <t>実　　　　　数</t>
  </si>
  <si>
    <t>常住地による人口（夜間人口）（１）</t>
  </si>
  <si>
    <t xml:space="preserve"> 県内（２）</t>
  </si>
  <si>
    <t xml:space="preserve"> 他県（３）</t>
  </si>
  <si>
    <t xml:space="preserve"> 県内他市町村に常住
（５）</t>
  </si>
  <si>
    <t xml:space="preserve"> 他県に常住（６）</t>
  </si>
  <si>
    <t>自市町村で従業・通学</t>
  </si>
  <si>
    <t>割　　　　　合※１</t>
  </si>
  <si>
    <t>従業地・通学地による人口（昼間人口）（４）　※２</t>
  </si>
  <si>
    <t>第17表　常住地、従業地・通学地による人口【県、市町村】　　　　平成22年</t>
  </si>
  <si>
    <t xml:space="preserve"> 他市町村で従業・通学
</t>
  </si>
  <si>
    <t>※２　（４）＝（１）－（２）－（３）＋（５）＋（６）</t>
  </si>
  <si>
    <t>単位：人</t>
  </si>
  <si>
    <t>※１　割合の分母は、常住地による人口（１）から、（従業地・通学地）不詳を除く。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</si>
</sst>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28125" style="0" bestFit="1" customWidth="1"/>
    <col min="3" max="3" width="4.57421875" style="0" customWidth="1"/>
    <col min="4" max="4" width="10.7109375" style="0" customWidth="1"/>
    <col min="5" max="5" width="11.00390625" style="0" customWidth="1"/>
    <col min="6" max="6" width="9.57421875" style="0" customWidth="1"/>
    <col min="7" max="7" width="9.421875" style="0" customWidth="1"/>
    <col min="8" max="9" width="9.28125" style="0" customWidth="1"/>
    <col min="10" max="10" width="9.421875" style="0" customWidth="1"/>
    <col min="13" max="13" width="10.8515625" style="0" customWidth="1"/>
    <col min="14" max="14" width="10.57421875" style="0" customWidth="1"/>
  </cols>
  <sheetData>
    <row r="1" spans="4:12" ht="13.5">
      <c r="D1" s="47" t="s">
        <v>16</v>
      </c>
      <c r="E1" s="50"/>
      <c r="F1" s="50"/>
      <c r="G1" s="50"/>
      <c r="H1" s="50"/>
      <c r="I1" s="50"/>
      <c r="J1" s="50"/>
      <c r="K1" s="50"/>
      <c r="L1" s="50"/>
    </row>
    <row r="2" spans="4:15" ht="13.5" customHeight="1">
      <c r="D2" s="48"/>
      <c r="E2" s="51" t="s">
        <v>58</v>
      </c>
      <c r="F2" s="51" t="s">
        <v>63</v>
      </c>
      <c r="G2" s="8"/>
      <c r="H2" s="8"/>
      <c r="I2" s="51" t="s">
        <v>66</v>
      </c>
      <c r="J2" s="8"/>
      <c r="K2" s="8"/>
      <c r="L2" s="9"/>
      <c r="M2" s="45" t="s">
        <v>33</v>
      </c>
      <c r="N2" s="12"/>
      <c r="O2" s="13"/>
    </row>
    <row r="3" spans="2:15" ht="40.5">
      <c r="B3" s="2"/>
      <c r="C3" s="2"/>
      <c r="D3" s="49"/>
      <c r="E3" s="50"/>
      <c r="F3" s="49"/>
      <c r="G3" s="14" t="s">
        <v>64</v>
      </c>
      <c r="H3" s="15" t="s">
        <v>65</v>
      </c>
      <c r="I3" s="49"/>
      <c r="J3" s="15" t="s">
        <v>67</v>
      </c>
      <c r="K3" s="15" t="s">
        <v>68</v>
      </c>
      <c r="L3" s="11" t="s">
        <v>59</v>
      </c>
      <c r="M3" s="46"/>
      <c r="N3" s="10" t="s">
        <v>61</v>
      </c>
      <c r="O3" s="11" t="s">
        <v>62</v>
      </c>
    </row>
    <row r="4" spans="1:23" ht="18" customHeight="1">
      <c r="A4" s="1">
        <f>D4-L4</f>
        <v>1071383</v>
      </c>
      <c r="B4" t="s">
        <v>42</v>
      </c>
      <c r="D4" s="1">
        <v>1093247</v>
      </c>
      <c r="E4" s="5">
        <v>393881</v>
      </c>
      <c r="F4" s="5">
        <f>G4+H4</f>
        <v>500262</v>
      </c>
      <c r="G4" s="5">
        <v>56180</v>
      </c>
      <c r="H4" s="1">
        <v>444082</v>
      </c>
      <c r="I4" s="1">
        <v>177240</v>
      </c>
      <c r="J4" s="1">
        <v>162080</v>
      </c>
      <c r="K4" s="1">
        <v>8300</v>
      </c>
      <c r="L4" s="1">
        <v>21864</v>
      </c>
      <c r="M4" s="1">
        <v>1091323</v>
      </c>
      <c r="N4" s="1">
        <v>162080</v>
      </c>
      <c r="O4" s="1">
        <v>6376</v>
      </c>
      <c r="P4" s="4">
        <v>36.76379035321636</v>
      </c>
      <c r="Q4" s="4">
        <v>46.69310601344244</v>
      </c>
      <c r="R4" s="4">
        <v>5.2436896982685</v>
      </c>
      <c r="S4" s="4">
        <v>41.449416315173934</v>
      </c>
      <c r="T4" s="4">
        <v>16.543103633341204</v>
      </c>
      <c r="U4" s="4">
        <v>15.128110115616916</v>
      </c>
      <c r="V4" s="4">
        <v>0.7746996172237193</v>
      </c>
      <c r="W4" s="4">
        <v>2.0407267989131803</v>
      </c>
    </row>
    <row r="5" spans="3:15" ht="18" customHeight="1">
      <c r="C5" t="s">
        <v>60</v>
      </c>
      <c r="D5" s="3"/>
      <c r="E5" s="6">
        <f>E4/$A4*100</f>
        <v>36.76379035321636</v>
      </c>
      <c r="F5" s="6">
        <f aca="true" t="shared" si="0" ref="F5:L5">F4/$A4*100</f>
        <v>46.69310601344244</v>
      </c>
      <c r="G5" s="6">
        <f t="shared" si="0"/>
        <v>5.2436896982685</v>
      </c>
      <c r="H5" s="6">
        <f t="shared" si="0"/>
        <v>41.449416315173934</v>
      </c>
      <c r="I5" s="6">
        <f t="shared" si="0"/>
        <v>16.543103633341204</v>
      </c>
      <c r="J5" s="6">
        <f t="shared" si="0"/>
        <v>15.128110115616916</v>
      </c>
      <c r="K5" s="6">
        <f t="shared" si="0"/>
        <v>0.7746996172237193</v>
      </c>
      <c r="L5" s="6">
        <f t="shared" si="0"/>
        <v>2.0407267989131803</v>
      </c>
      <c r="M5" s="3"/>
      <c r="N5" s="3"/>
      <c r="O5" s="3"/>
    </row>
    <row r="6" spans="1:23" ht="18" customHeight="1">
      <c r="A6" s="1">
        <f>D6-L6</f>
        <v>409674</v>
      </c>
      <c r="B6" t="s">
        <v>43</v>
      </c>
      <c r="D6" s="1">
        <v>421953</v>
      </c>
      <c r="E6" s="5">
        <v>149301</v>
      </c>
      <c r="F6" s="5">
        <f>G6+H6</f>
        <v>234580</v>
      </c>
      <c r="G6" s="5">
        <v>18426</v>
      </c>
      <c r="H6" s="1">
        <v>216154</v>
      </c>
      <c r="I6" s="1">
        <v>25793</v>
      </c>
      <c r="J6" s="1">
        <v>20845</v>
      </c>
      <c r="K6" s="1">
        <v>2367</v>
      </c>
      <c r="L6" s="1">
        <v>12279</v>
      </c>
      <c r="M6" s="1">
        <v>448669</v>
      </c>
      <c r="N6" s="1">
        <v>47344</v>
      </c>
      <c r="O6" s="1">
        <v>2584</v>
      </c>
      <c r="P6" s="4">
        <v>36.44385535816283</v>
      </c>
      <c r="Q6" s="4">
        <v>57.260162958840446</v>
      </c>
      <c r="R6" s="4">
        <v>4.497722579416805</v>
      </c>
      <c r="S6" s="4">
        <v>52.76244037942364</v>
      </c>
      <c r="T6" s="4">
        <v>6.2959816829967234</v>
      </c>
      <c r="U6" s="4">
        <v>5.0881920746740095</v>
      </c>
      <c r="V6" s="4">
        <v>0.5777764759296417</v>
      </c>
      <c r="W6" s="4">
        <v>2.9972612369835527</v>
      </c>
    </row>
    <row r="7" spans="3:23" ht="18" customHeight="1">
      <c r="C7" t="s">
        <v>60</v>
      </c>
      <c r="D7" s="3"/>
      <c r="E7" s="6">
        <f aca="true" t="shared" si="1" ref="E7:L7">E6/$A6*100</f>
        <v>36.44385535816283</v>
      </c>
      <c r="F7" s="6">
        <f t="shared" si="1"/>
        <v>57.260162958840446</v>
      </c>
      <c r="G7" s="6">
        <f t="shared" si="1"/>
        <v>4.497722579416805</v>
      </c>
      <c r="H7" s="6">
        <f t="shared" si="1"/>
        <v>52.76244037942364</v>
      </c>
      <c r="I7" s="6">
        <f t="shared" si="1"/>
        <v>6.2959816829967234</v>
      </c>
      <c r="J7" s="6">
        <f t="shared" si="1"/>
        <v>5.0881920746740095</v>
      </c>
      <c r="K7" s="6">
        <f t="shared" si="1"/>
        <v>0.5777764759296417</v>
      </c>
      <c r="L7" s="6">
        <f t="shared" si="1"/>
        <v>2.9972612369835527</v>
      </c>
      <c r="M7" s="3"/>
      <c r="N7" s="3"/>
      <c r="O7" s="3"/>
      <c r="P7" s="4"/>
      <c r="Q7" s="4"/>
      <c r="R7" s="4"/>
      <c r="S7" s="4"/>
      <c r="T7" s="4"/>
      <c r="U7" s="4"/>
      <c r="V7" s="4"/>
      <c r="W7" s="4"/>
    </row>
    <row r="8" spans="1:23" ht="18" customHeight="1">
      <c r="A8" s="1">
        <f>D8-L8</f>
        <v>171154</v>
      </c>
      <c r="B8" t="s">
        <v>44</v>
      </c>
      <c r="D8" s="1">
        <v>176061</v>
      </c>
      <c r="E8" s="5">
        <v>64165</v>
      </c>
      <c r="F8" s="5">
        <f>G8+H8</f>
        <v>77203</v>
      </c>
      <c r="G8" s="5">
        <v>9078</v>
      </c>
      <c r="H8" s="1">
        <v>68125</v>
      </c>
      <c r="I8" s="1">
        <v>29786</v>
      </c>
      <c r="J8" s="1">
        <v>26450</v>
      </c>
      <c r="K8" s="1">
        <v>1711</v>
      </c>
      <c r="L8" s="1">
        <v>4907</v>
      </c>
      <c r="M8" s="1">
        <v>178300</v>
      </c>
      <c r="N8" s="1">
        <v>29288</v>
      </c>
      <c r="O8" s="1">
        <v>1112</v>
      </c>
      <c r="P8" s="4">
        <v>37.48962922280519</v>
      </c>
      <c r="Q8" s="4">
        <v>45.107330240602025</v>
      </c>
      <c r="R8" s="4">
        <v>5.303995232363836</v>
      </c>
      <c r="S8" s="4">
        <v>39.80333500823819</v>
      </c>
      <c r="T8" s="4">
        <v>17.403040536592776</v>
      </c>
      <c r="U8" s="4">
        <v>15.453918693106793</v>
      </c>
      <c r="V8" s="4">
        <v>0.9996844946656227</v>
      </c>
      <c r="W8" s="4">
        <v>2.867008658868621</v>
      </c>
    </row>
    <row r="9" spans="3:23" ht="18" customHeight="1">
      <c r="C9" t="s">
        <v>60</v>
      </c>
      <c r="D9" s="3"/>
      <c r="E9" s="6">
        <f aca="true" t="shared" si="2" ref="E9:L9">E8/$A8*100</f>
        <v>37.48962922280519</v>
      </c>
      <c r="F9" s="6">
        <f t="shared" si="2"/>
        <v>45.107330240602025</v>
      </c>
      <c r="G9" s="6">
        <f t="shared" si="2"/>
        <v>5.303995232363836</v>
      </c>
      <c r="H9" s="6">
        <f t="shared" si="2"/>
        <v>39.80333500823819</v>
      </c>
      <c r="I9" s="6">
        <f t="shared" si="2"/>
        <v>17.403040536592776</v>
      </c>
      <c r="J9" s="6">
        <f t="shared" si="2"/>
        <v>15.453918693106793</v>
      </c>
      <c r="K9" s="6">
        <f t="shared" si="2"/>
        <v>0.9996844946656227</v>
      </c>
      <c r="L9" s="6">
        <f t="shared" si="2"/>
        <v>2.867008658868621</v>
      </c>
      <c r="M9" s="3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8" customHeight="1">
      <c r="A10" s="1">
        <f>D10-L10</f>
        <v>43991</v>
      </c>
      <c r="B10" t="s">
        <v>45</v>
      </c>
      <c r="D10" s="1">
        <v>44959</v>
      </c>
      <c r="E10" s="5">
        <v>15961</v>
      </c>
      <c r="F10" s="5">
        <f>G10+H10</f>
        <v>18331</v>
      </c>
      <c r="G10" s="5">
        <v>2595</v>
      </c>
      <c r="H10" s="1">
        <v>15736</v>
      </c>
      <c r="I10" s="1">
        <v>9699</v>
      </c>
      <c r="J10" s="1">
        <v>9152</v>
      </c>
      <c r="K10">
        <v>113</v>
      </c>
      <c r="L10">
        <v>968</v>
      </c>
      <c r="M10" s="1">
        <v>45242</v>
      </c>
      <c r="N10" s="1">
        <v>9323</v>
      </c>
      <c r="O10">
        <v>225</v>
      </c>
      <c r="P10" s="4">
        <v>36.28242140437817</v>
      </c>
      <c r="Q10" s="4">
        <v>41.66988702234548</v>
      </c>
      <c r="R10" s="4">
        <v>5.898933872837626</v>
      </c>
      <c r="S10" s="4">
        <v>35.770953149507854</v>
      </c>
      <c r="T10" s="4">
        <v>22.047691573276353</v>
      </c>
      <c r="U10" s="4">
        <v>20.804255415880522</v>
      </c>
      <c r="V10" s="4">
        <v>0.25687072355709123</v>
      </c>
      <c r="W10" s="4">
        <v>2.200450092064286</v>
      </c>
    </row>
    <row r="11" spans="3:23" ht="18" customHeight="1">
      <c r="C11" t="s">
        <v>60</v>
      </c>
      <c r="D11" s="3"/>
      <c r="E11" s="6">
        <f aca="true" t="shared" si="3" ref="E11:L11">E10/$A10*100</f>
        <v>36.28242140437817</v>
      </c>
      <c r="F11" s="6">
        <f t="shared" si="3"/>
        <v>41.66988702234548</v>
      </c>
      <c r="G11" s="6">
        <f t="shared" si="3"/>
        <v>5.898933872837626</v>
      </c>
      <c r="H11" s="6">
        <f t="shared" si="3"/>
        <v>35.770953149507854</v>
      </c>
      <c r="I11" s="6">
        <f t="shared" si="3"/>
        <v>22.047691573276353</v>
      </c>
      <c r="J11" s="6">
        <f t="shared" si="3"/>
        <v>20.804255415880522</v>
      </c>
      <c r="K11" s="6">
        <f t="shared" si="3"/>
        <v>0.25687072355709123</v>
      </c>
      <c r="L11" s="6">
        <f t="shared" si="3"/>
        <v>2.200450092064286</v>
      </c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spans="1:23" ht="18" customHeight="1">
      <c r="A12" s="1">
        <f>D12-L12</f>
        <v>51377</v>
      </c>
      <c r="B12" t="s">
        <v>46</v>
      </c>
      <c r="D12" s="1">
        <v>51726</v>
      </c>
      <c r="E12" s="5">
        <v>20832</v>
      </c>
      <c r="F12" s="5">
        <f>G12+H12</f>
        <v>19878</v>
      </c>
      <c r="G12" s="5">
        <v>3001</v>
      </c>
      <c r="H12" s="1">
        <v>16877</v>
      </c>
      <c r="I12" s="1">
        <v>10667</v>
      </c>
      <c r="J12" s="1">
        <v>10049</v>
      </c>
      <c r="K12">
        <v>362</v>
      </c>
      <c r="L12">
        <v>349</v>
      </c>
      <c r="M12" s="1">
        <v>44493</v>
      </c>
      <c r="N12" s="1">
        <v>2904</v>
      </c>
      <c r="O12">
        <v>274</v>
      </c>
      <c r="P12" s="4">
        <v>40.54732662475426</v>
      </c>
      <c r="Q12" s="4">
        <v>38.69046460478424</v>
      </c>
      <c r="R12" s="4">
        <v>5.841135138291453</v>
      </c>
      <c r="S12" s="4">
        <v>32.84932946649279</v>
      </c>
      <c r="T12" s="4">
        <v>20.76220877046149</v>
      </c>
      <c r="U12" s="4">
        <v>19.559335889600405</v>
      </c>
      <c r="V12" s="4">
        <v>0.7045954415399888</v>
      </c>
      <c r="W12" s="4">
        <v>0.6792922903244643</v>
      </c>
    </row>
    <row r="13" spans="3:23" ht="18" customHeight="1">
      <c r="C13" t="s">
        <v>60</v>
      </c>
      <c r="D13" s="3"/>
      <c r="E13" s="6">
        <f aca="true" t="shared" si="4" ref="E13:L13">E12/$A12*100</f>
        <v>40.54732662475426</v>
      </c>
      <c r="F13" s="6">
        <f t="shared" si="4"/>
        <v>38.69046460478424</v>
      </c>
      <c r="G13" s="6">
        <f t="shared" si="4"/>
        <v>5.841135138291453</v>
      </c>
      <c r="H13" s="6">
        <f t="shared" si="4"/>
        <v>32.84932946649279</v>
      </c>
      <c r="I13" s="6">
        <f t="shared" si="4"/>
        <v>20.76220877046149</v>
      </c>
      <c r="J13" s="6">
        <f t="shared" si="4"/>
        <v>19.559335889600405</v>
      </c>
      <c r="K13" s="6">
        <f t="shared" si="4"/>
        <v>0.7045954415399888</v>
      </c>
      <c r="L13" s="6">
        <f t="shared" si="4"/>
        <v>0.6792922903244643</v>
      </c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18" customHeight="1">
      <c r="A14" s="1">
        <f>D14-L14</f>
        <v>33477</v>
      </c>
      <c r="B14" t="s">
        <v>47</v>
      </c>
      <c r="D14" s="1">
        <v>33676</v>
      </c>
      <c r="E14" s="5">
        <v>12275</v>
      </c>
      <c r="F14" s="5">
        <f>G14+H14</f>
        <v>11175</v>
      </c>
      <c r="G14" s="5">
        <v>1481</v>
      </c>
      <c r="H14" s="1">
        <v>9694</v>
      </c>
      <c r="I14" s="1">
        <v>10027</v>
      </c>
      <c r="J14" s="1">
        <v>9809</v>
      </c>
      <c r="K14">
        <v>131</v>
      </c>
      <c r="L14">
        <v>199</v>
      </c>
      <c r="M14" s="1">
        <v>31440</v>
      </c>
      <c r="N14" s="1">
        <v>7643</v>
      </c>
      <c r="O14">
        <v>61</v>
      </c>
      <c r="P14" s="4">
        <v>36.66696537921558</v>
      </c>
      <c r="Q14" s="4">
        <v>33.3811273411596</v>
      </c>
      <c r="R14" s="4">
        <v>4.423932849419003</v>
      </c>
      <c r="S14" s="4">
        <v>28.957194491740594</v>
      </c>
      <c r="T14" s="4">
        <v>29.951907279624816</v>
      </c>
      <c r="U14" s="4">
        <v>29.300713922991907</v>
      </c>
      <c r="V14" s="4">
        <v>0.39131343907757565</v>
      </c>
      <c r="W14" s="4">
        <v>0.594437972339218</v>
      </c>
    </row>
    <row r="15" spans="3:23" ht="18" customHeight="1">
      <c r="C15" t="s">
        <v>60</v>
      </c>
      <c r="D15" s="3"/>
      <c r="E15" s="6">
        <f aca="true" t="shared" si="5" ref="E15:L15">E14/$A14*100</f>
        <v>36.66696537921558</v>
      </c>
      <c r="F15" s="6">
        <f t="shared" si="5"/>
        <v>33.3811273411596</v>
      </c>
      <c r="G15" s="6">
        <f t="shared" si="5"/>
        <v>4.423932849419003</v>
      </c>
      <c r="H15" s="6">
        <f t="shared" si="5"/>
        <v>28.957194491740594</v>
      </c>
      <c r="I15" s="6">
        <f t="shared" si="5"/>
        <v>29.951907279624816</v>
      </c>
      <c r="J15" s="6">
        <f t="shared" si="5"/>
        <v>29.300713922991907</v>
      </c>
      <c r="K15" s="6">
        <f t="shared" si="5"/>
        <v>0.39131343907757565</v>
      </c>
      <c r="L15" s="6">
        <f t="shared" si="5"/>
        <v>0.594437972339218</v>
      </c>
      <c r="M15" s="3"/>
      <c r="N15" s="3"/>
      <c r="O15" s="3"/>
      <c r="P15" s="4"/>
      <c r="Q15" s="4"/>
      <c r="R15" s="4"/>
      <c r="S15" s="4"/>
      <c r="T15" s="4"/>
      <c r="U15" s="4"/>
      <c r="V15" s="4"/>
      <c r="W15" s="4"/>
    </row>
    <row r="16" spans="1:23" ht="18" customHeight="1">
      <c r="A16" s="1">
        <f>D16-L16</f>
        <v>41457</v>
      </c>
      <c r="B16" t="s">
        <v>48</v>
      </c>
      <c r="D16" s="1">
        <v>41852</v>
      </c>
      <c r="E16" s="5">
        <v>15169</v>
      </c>
      <c r="F16" s="5">
        <f>G16+H16</f>
        <v>18632</v>
      </c>
      <c r="G16" s="5">
        <v>2115</v>
      </c>
      <c r="H16" s="1">
        <v>16517</v>
      </c>
      <c r="I16" s="1">
        <v>7656</v>
      </c>
      <c r="J16" s="1">
        <v>7406</v>
      </c>
      <c r="K16">
        <v>83</v>
      </c>
      <c r="L16">
        <v>395</v>
      </c>
      <c r="M16" s="1">
        <v>44080</v>
      </c>
      <c r="N16" s="1">
        <v>9546</v>
      </c>
      <c r="O16">
        <v>171</v>
      </c>
      <c r="P16" s="4">
        <v>36.58971946836481</v>
      </c>
      <c r="Q16" s="4">
        <v>44.94295293919001</v>
      </c>
      <c r="R16" s="4">
        <v>5.101671611549316</v>
      </c>
      <c r="S16" s="4">
        <v>39.84128132764069</v>
      </c>
      <c r="T16" s="4">
        <v>18.467327592445184</v>
      </c>
      <c r="U16" s="4">
        <v>17.86429312299491</v>
      </c>
      <c r="V16" s="4">
        <v>0.2002074438574909</v>
      </c>
      <c r="W16" s="4">
        <v>0.9527944617314327</v>
      </c>
    </row>
    <row r="17" spans="3:23" ht="18" customHeight="1">
      <c r="C17" t="s">
        <v>60</v>
      </c>
      <c r="D17" s="3"/>
      <c r="E17" s="6">
        <f aca="true" t="shared" si="6" ref="E17:L17">E16/$A16*100</f>
        <v>36.58971946836481</v>
      </c>
      <c r="F17" s="6">
        <f t="shared" si="6"/>
        <v>44.94295293919001</v>
      </c>
      <c r="G17" s="6">
        <f t="shared" si="6"/>
        <v>5.101671611549316</v>
      </c>
      <c r="H17" s="6">
        <f t="shared" si="6"/>
        <v>39.84128132764069</v>
      </c>
      <c r="I17" s="6">
        <f t="shared" si="6"/>
        <v>18.467327592445184</v>
      </c>
      <c r="J17" s="6">
        <f t="shared" si="6"/>
        <v>17.86429312299491</v>
      </c>
      <c r="K17" s="6">
        <f t="shared" si="6"/>
        <v>0.2002074438574909</v>
      </c>
      <c r="L17" s="6">
        <f t="shared" si="6"/>
        <v>0.9527944617314327</v>
      </c>
      <c r="M17" s="3"/>
      <c r="N17" s="3"/>
      <c r="O17" s="3"/>
      <c r="P17" s="4"/>
      <c r="Q17" s="4"/>
      <c r="R17" s="4"/>
      <c r="S17" s="4"/>
      <c r="T17" s="4"/>
      <c r="U17" s="4"/>
      <c r="V17" s="4"/>
      <c r="W17" s="4"/>
    </row>
    <row r="18" spans="1:23" ht="18" customHeight="1">
      <c r="A18" s="1">
        <f>D18-L18</f>
        <v>49006</v>
      </c>
      <c r="B18" t="s">
        <v>49</v>
      </c>
      <c r="D18" s="1">
        <v>49410</v>
      </c>
      <c r="E18" s="5">
        <v>16540</v>
      </c>
      <c r="F18" s="5">
        <f>G18+H18</f>
        <v>19263</v>
      </c>
      <c r="G18" s="5">
        <v>3047</v>
      </c>
      <c r="H18" s="1">
        <v>16216</v>
      </c>
      <c r="I18" s="1">
        <v>13203</v>
      </c>
      <c r="J18" s="1">
        <v>12412</v>
      </c>
      <c r="K18">
        <v>549</v>
      </c>
      <c r="L18">
        <v>404</v>
      </c>
      <c r="M18" s="1">
        <v>47390</v>
      </c>
      <c r="N18" s="1">
        <v>10632</v>
      </c>
      <c r="O18">
        <v>309</v>
      </c>
      <c r="P18" s="4">
        <v>33.750969269069095</v>
      </c>
      <c r="Q18" s="4">
        <v>39.30743174305187</v>
      </c>
      <c r="R18" s="4">
        <v>6.217606007427662</v>
      </c>
      <c r="S18" s="4">
        <v>33.08982573562421</v>
      </c>
      <c r="T18" s="4">
        <v>26.941598987879033</v>
      </c>
      <c r="U18" s="4">
        <v>25.327510917030565</v>
      </c>
      <c r="V18" s="4">
        <v>1.120270987226054</v>
      </c>
      <c r="W18" s="4">
        <v>0.8243888503448557</v>
      </c>
    </row>
    <row r="19" spans="3:23" ht="18" customHeight="1">
      <c r="C19" t="s">
        <v>60</v>
      </c>
      <c r="D19" s="3"/>
      <c r="E19" s="6">
        <f aca="true" t="shared" si="7" ref="E19:L19">E18/$A18*100</f>
        <v>33.750969269069095</v>
      </c>
      <c r="F19" s="6">
        <f t="shared" si="7"/>
        <v>39.30743174305187</v>
      </c>
      <c r="G19" s="6">
        <f t="shared" si="7"/>
        <v>6.217606007427662</v>
      </c>
      <c r="H19" s="6">
        <f t="shared" si="7"/>
        <v>33.08982573562421</v>
      </c>
      <c r="I19" s="6">
        <f t="shared" si="7"/>
        <v>26.941598987879033</v>
      </c>
      <c r="J19" s="6">
        <f t="shared" si="7"/>
        <v>25.327510917030565</v>
      </c>
      <c r="K19" s="6">
        <f t="shared" si="7"/>
        <v>1.120270987226054</v>
      </c>
      <c r="L19" s="6">
        <f t="shared" si="7"/>
        <v>0.8243888503448557</v>
      </c>
      <c r="M19" s="3"/>
      <c r="N19" s="3"/>
      <c r="O19" s="3"/>
      <c r="P19" s="4"/>
      <c r="Q19" s="4"/>
      <c r="R19" s="4"/>
      <c r="S19" s="4"/>
      <c r="T19" s="4"/>
      <c r="U19" s="4"/>
      <c r="V19" s="4"/>
      <c r="W19" s="4"/>
    </row>
    <row r="20" spans="1:23" ht="18" customHeight="1">
      <c r="A20" s="1">
        <f>D20-L20</f>
        <v>31868</v>
      </c>
      <c r="B20" t="s">
        <v>50</v>
      </c>
      <c r="D20" s="1">
        <v>32067</v>
      </c>
      <c r="E20" s="5">
        <v>11953</v>
      </c>
      <c r="F20" s="5">
        <f>G20+H20</f>
        <v>12030</v>
      </c>
      <c r="G20" s="5">
        <v>2085</v>
      </c>
      <c r="H20" s="1">
        <v>9945</v>
      </c>
      <c r="I20" s="1">
        <v>7885</v>
      </c>
      <c r="J20" s="1">
        <v>6562</v>
      </c>
      <c r="K20" s="1">
        <v>1160</v>
      </c>
      <c r="L20">
        <v>199</v>
      </c>
      <c r="M20" s="1">
        <v>30394</v>
      </c>
      <c r="N20" s="1">
        <v>5563</v>
      </c>
      <c r="O20">
        <v>486</v>
      </c>
      <c r="P20" s="4">
        <v>37.5078448600477</v>
      </c>
      <c r="Q20" s="4">
        <v>37.74946654951676</v>
      </c>
      <c r="R20" s="4">
        <v>6.542613279779089</v>
      </c>
      <c r="S20" s="4">
        <v>31.206853269737667</v>
      </c>
      <c r="T20" s="4">
        <v>24.742688590435545</v>
      </c>
      <c r="U20" s="4">
        <v>20.59118865319443</v>
      </c>
      <c r="V20" s="4">
        <v>3.6400150621312917</v>
      </c>
      <c r="W20" s="4">
        <v>0.6244508597966613</v>
      </c>
    </row>
    <row r="21" spans="3:23" ht="18" customHeight="1">
      <c r="C21" t="s">
        <v>60</v>
      </c>
      <c r="D21" s="3"/>
      <c r="E21" s="6">
        <f aca="true" t="shared" si="8" ref="E21:L21">E20/$A20*100</f>
        <v>37.5078448600477</v>
      </c>
      <c r="F21" s="6">
        <f t="shared" si="8"/>
        <v>37.74946654951676</v>
      </c>
      <c r="G21" s="6">
        <f t="shared" si="8"/>
        <v>6.542613279779089</v>
      </c>
      <c r="H21" s="6">
        <f t="shared" si="8"/>
        <v>31.206853269737667</v>
      </c>
      <c r="I21" s="6">
        <f t="shared" si="8"/>
        <v>24.742688590435545</v>
      </c>
      <c r="J21" s="6">
        <f t="shared" si="8"/>
        <v>20.59118865319443</v>
      </c>
      <c r="K21" s="6">
        <f t="shared" si="8"/>
        <v>3.6400150621312917</v>
      </c>
      <c r="L21" s="6">
        <f t="shared" si="8"/>
        <v>0.6244508597966613</v>
      </c>
      <c r="M21" s="3"/>
      <c r="N21" s="3"/>
      <c r="O21" s="3"/>
      <c r="P21" s="4"/>
      <c r="Q21" s="4"/>
      <c r="R21" s="4"/>
      <c r="S21" s="4"/>
      <c r="T21" s="4"/>
      <c r="U21" s="4"/>
      <c r="V21" s="4"/>
      <c r="W21" s="4"/>
    </row>
    <row r="22" spans="1:23" ht="18" customHeight="1">
      <c r="A22" s="1">
        <f>D22-L22</f>
        <v>54578</v>
      </c>
      <c r="B22" t="s">
        <v>51</v>
      </c>
      <c r="D22" s="1">
        <v>54724</v>
      </c>
      <c r="E22" s="5">
        <v>20347</v>
      </c>
      <c r="F22" s="5">
        <f>G22+H22</f>
        <v>24878</v>
      </c>
      <c r="G22" s="5">
        <v>4345</v>
      </c>
      <c r="H22" s="1">
        <v>20533</v>
      </c>
      <c r="I22" s="1">
        <v>9353</v>
      </c>
      <c r="J22" s="1">
        <v>8356</v>
      </c>
      <c r="K22">
        <v>772</v>
      </c>
      <c r="L22">
        <v>146</v>
      </c>
      <c r="M22" s="1">
        <v>53096</v>
      </c>
      <c r="N22" s="1">
        <v>7089</v>
      </c>
      <c r="O22">
        <v>411</v>
      </c>
      <c r="P22" s="4">
        <v>37.28058924841511</v>
      </c>
      <c r="Q22" s="4">
        <v>45.58246912675437</v>
      </c>
      <c r="R22" s="4">
        <v>7.961083220345194</v>
      </c>
      <c r="S22" s="4">
        <v>37.621385906409174</v>
      </c>
      <c r="T22" s="4">
        <v>17.136941624830516</v>
      </c>
      <c r="U22" s="4">
        <v>15.310198248378468</v>
      </c>
      <c r="V22" s="4">
        <v>1.414489354685038</v>
      </c>
      <c r="W22" s="4">
        <v>0.2675070541243725</v>
      </c>
    </row>
    <row r="23" spans="3:23" ht="18" customHeight="1">
      <c r="C23" t="s">
        <v>60</v>
      </c>
      <c r="D23" s="3"/>
      <c r="E23" s="6">
        <f aca="true" t="shared" si="9" ref="E23:L23">E22/$A22*100</f>
        <v>37.28058924841511</v>
      </c>
      <c r="F23" s="6">
        <f t="shared" si="9"/>
        <v>45.58246912675437</v>
      </c>
      <c r="G23" s="6">
        <f t="shared" si="9"/>
        <v>7.961083220345194</v>
      </c>
      <c r="H23" s="6">
        <f t="shared" si="9"/>
        <v>37.621385906409174</v>
      </c>
      <c r="I23" s="6">
        <f t="shared" si="9"/>
        <v>17.136941624830516</v>
      </c>
      <c r="J23" s="6">
        <f t="shared" si="9"/>
        <v>15.310198248378468</v>
      </c>
      <c r="K23" s="6">
        <f t="shared" si="9"/>
        <v>1.414489354685038</v>
      </c>
      <c r="L23" s="6">
        <f t="shared" si="9"/>
        <v>0.2675070541243725</v>
      </c>
      <c r="M23" s="3"/>
      <c r="N23" s="3"/>
      <c r="O23" s="3"/>
      <c r="P23" s="4"/>
      <c r="Q23" s="4"/>
      <c r="R23" s="4"/>
      <c r="S23" s="4"/>
      <c r="T23" s="4"/>
      <c r="U23" s="4"/>
      <c r="V23" s="4"/>
      <c r="W23" s="4"/>
    </row>
    <row r="24" spans="1:23" ht="18" customHeight="1">
      <c r="A24" s="1">
        <f>D24-L24</f>
        <v>91855</v>
      </c>
      <c r="B24" t="s">
        <v>52</v>
      </c>
      <c r="D24" s="1">
        <v>93588</v>
      </c>
      <c r="E24" s="5">
        <v>32878</v>
      </c>
      <c r="F24" s="5">
        <f>G24+H24</f>
        <v>34441</v>
      </c>
      <c r="G24" s="5">
        <v>4092</v>
      </c>
      <c r="H24" s="1">
        <v>30349</v>
      </c>
      <c r="I24" s="1">
        <v>24536</v>
      </c>
      <c r="J24" s="1">
        <v>23106</v>
      </c>
      <c r="K24">
        <v>698</v>
      </c>
      <c r="L24" s="1">
        <v>1733</v>
      </c>
      <c r="M24" s="1">
        <v>89145</v>
      </c>
      <c r="N24" s="1">
        <v>18938</v>
      </c>
      <c r="O24">
        <v>423</v>
      </c>
      <c r="P24" s="4">
        <v>35.793369985302924</v>
      </c>
      <c r="Q24" s="4">
        <v>37.494964890316254</v>
      </c>
      <c r="R24" s="4">
        <v>4.454847313700942</v>
      </c>
      <c r="S24" s="4">
        <v>33.040117576615316</v>
      </c>
      <c r="T24" s="4">
        <v>26.71166512438082</v>
      </c>
      <c r="U24" s="4">
        <v>25.154863643786403</v>
      </c>
      <c r="V24" s="4">
        <v>0.759893310108323</v>
      </c>
      <c r="W24" s="4">
        <v>1.8866692069021826</v>
      </c>
    </row>
    <row r="25" spans="3:23" ht="18" customHeight="1">
      <c r="C25" t="s">
        <v>60</v>
      </c>
      <c r="D25" s="3"/>
      <c r="E25" s="6">
        <f aca="true" t="shared" si="10" ref="E25:L25">E24/$A24*100</f>
        <v>35.793369985302924</v>
      </c>
      <c r="F25" s="6">
        <f t="shared" si="10"/>
        <v>37.494964890316254</v>
      </c>
      <c r="G25" s="6">
        <f t="shared" si="10"/>
        <v>4.454847313700942</v>
      </c>
      <c r="H25" s="6">
        <f t="shared" si="10"/>
        <v>33.040117576615316</v>
      </c>
      <c r="I25" s="6">
        <f t="shared" si="10"/>
        <v>26.71166512438082</v>
      </c>
      <c r="J25" s="6">
        <f t="shared" si="10"/>
        <v>25.154863643786403</v>
      </c>
      <c r="K25" s="6">
        <f t="shared" si="10"/>
        <v>0.759893310108323</v>
      </c>
      <c r="L25" s="6">
        <f t="shared" si="10"/>
        <v>1.8866692069021826</v>
      </c>
      <c r="M25" s="3"/>
      <c r="N25" s="3"/>
      <c r="O25" s="3"/>
      <c r="P25" s="4"/>
      <c r="Q25" s="4"/>
      <c r="R25" s="4"/>
      <c r="S25" s="4"/>
      <c r="T25" s="4"/>
      <c r="U25" s="4"/>
      <c r="V25" s="4"/>
      <c r="W25" s="4"/>
    </row>
    <row r="26" spans="1:23" ht="18" customHeight="1">
      <c r="A26" s="1">
        <f>D26-L26</f>
        <v>2951</v>
      </c>
      <c r="B26" t="s">
        <v>53</v>
      </c>
      <c r="D26" s="1">
        <v>2967</v>
      </c>
      <c r="E26" s="7">
        <v>888</v>
      </c>
      <c r="F26" s="5">
        <f>G26+H26</f>
        <v>659</v>
      </c>
      <c r="G26" s="7">
        <v>128</v>
      </c>
      <c r="H26">
        <v>531</v>
      </c>
      <c r="I26" s="1">
        <v>1404</v>
      </c>
      <c r="J26" s="1">
        <v>1373</v>
      </c>
      <c r="K26">
        <v>10</v>
      </c>
      <c r="L26">
        <v>16</v>
      </c>
      <c r="M26" s="1">
        <v>2254</v>
      </c>
      <c r="N26">
        <v>655</v>
      </c>
      <c r="O26">
        <v>15</v>
      </c>
      <c r="P26" s="4">
        <v>30.091494408675025</v>
      </c>
      <c r="Q26" s="4">
        <v>22.33141308031176</v>
      </c>
      <c r="R26" s="4">
        <v>4.337512707556761</v>
      </c>
      <c r="S26" s="4">
        <v>17.993900372754997</v>
      </c>
      <c r="T26" s="4">
        <v>47.57709251101321</v>
      </c>
      <c r="U26" s="4">
        <v>46.52660115215181</v>
      </c>
      <c r="V26" s="4">
        <v>0.3388681802778719</v>
      </c>
      <c r="W26" s="4">
        <v>0.5421890884445951</v>
      </c>
    </row>
    <row r="27" spans="3:23" ht="18" customHeight="1">
      <c r="C27" t="s">
        <v>60</v>
      </c>
      <c r="D27" s="3"/>
      <c r="E27" s="6">
        <f aca="true" t="shared" si="11" ref="E27:L27">E26/$A26*100</f>
        <v>30.091494408675025</v>
      </c>
      <c r="F27" s="6">
        <f t="shared" si="11"/>
        <v>22.33141308031176</v>
      </c>
      <c r="G27" s="6">
        <f t="shared" si="11"/>
        <v>4.337512707556761</v>
      </c>
      <c r="H27" s="6">
        <f t="shared" si="11"/>
        <v>17.993900372754997</v>
      </c>
      <c r="I27" s="6">
        <f t="shared" si="11"/>
        <v>47.57709251101321</v>
      </c>
      <c r="J27" s="6">
        <f t="shared" si="11"/>
        <v>46.52660115215181</v>
      </c>
      <c r="K27" s="6">
        <f t="shared" si="11"/>
        <v>0.3388681802778719</v>
      </c>
      <c r="L27" s="6">
        <f t="shared" si="11"/>
        <v>0.5421890884445951</v>
      </c>
      <c r="M27" s="3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spans="1:23" ht="18" customHeight="1">
      <c r="A28" s="1">
        <f>D28-L28</f>
        <v>21913</v>
      </c>
      <c r="B28" t="s">
        <v>54</v>
      </c>
      <c r="D28" s="1">
        <v>21965</v>
      </c>
      <c r="E28" s="5">
        <v>8130</v>
      </c>
      <c r="F28" s="5">
        <f>G28+H28</f>
        <v>6808</v>
      </c>
      <c r="G28" s="5">
        <v>1339</v>
      </c>
      <c r="H28" s="1">
        <v>5469</v>
      </c>
      <c r="I28" s="1">
        <v>6975</v>
      </c>
      <c r="J28" s="1">
        <v>6822</v>
      </c>
      <c r="K28">
        <v>56</v>
      </c>
      <c r="L28">
        <v>52</v>
      </c>
      <c r="M28" s="1">
        <v>19275</v>
      </c>
      <c r="N28" s="1">
        <v>4159</v>
      </c>
      <c r="O28">
        <v>29</v>
      </c>
      <c r="P28" s="4">
        <v>37.1012640898097</v>
      </c>
      <c r="Q28" s="4">
        <v>31.068315611737322</v>
      </c>
      <c r="R28" s="4">
        <v>6.110527997079359</v>
      </c>
      <c r="S28" s="4">
        <v>24.957787614657967</v>
      </c>
      <c r="T28" s="4">
        <v>31.83042029845297</v>
      </c>
      <c r="U28" s="4">
        <v>31.13220462739013</v>
      </c>
      <c r="V28" s="4">
        <v>0.25555606261123537</v>
      </c>
      <c r="W28" s="4">
        <v>0.23730205813900423</v>
      </c>
    </row>
    <row r="29" spans="3:23" ht="18" customHeight="1">
      <c r="C29" t="s">
        <v>60</v>
      </c>
      <c r="D29" s="3"/>
      <c r="E29" s="6">
        <f aca="true" t="shared" si="12" ref="E29:L29">E28/$A28*100</f>
        <v>37.1012640898097</v>
      </c>
      <c r="F29" s="6">
        <f t="shared" si="12"/>
        <v>31.068315611737322</v>
      </c>
      <c r="G29" s="6">
        <f t="shared" si="12"/>
        <v>6.110527997079359</v>
      </c>
      <c r="H29" s="6">
        <f t="shared" si="12"/>
        <v>24.957787614657967</v>
      </c>
      <c r="I29" s="6">
        <f t="shared" si="12"/>
        <v>31.83042029845297</v>
      </c>
      <c r="J29" s="6">
        <f t="shared" si="12"/>
        <v>31.13220462739013</v>
      </c>
      <c r="K29" s="6">
        <f t="shared" si="12"/>
        <v>0.25555606261123537</v>
      </c>
      <c r="L29" s="6">
        <f t="shared" si="12"/>
        <v>0.23730205813900423</v>
      </c>
      <c r="M29" s="3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spans="1:23" ht="18" customHeight="1">
      <c r="A30" s="1">
        <f>D30-L30</f>
        <v>27337</v>
      </c>
      <c r="B30" t="s">
        <v>55</v>
      </c>
      <c r="D30" s="1">
        <v>27466</v>
      </c>
      <c r="E30" s="5">
        <v>9682</v>
      </c>
      <c r="F30" s="5">
        <f>G30+H30</f>
        <v>8267</v>
      </c>
      <c r="G30" s="5">
        <v>1857</v>
      </c>
      <c r="H30" s="1">
        <v>6410</v>
      </c>
      <c r="I30" s="1">
        <v>9388</v>
      </c>
      <c r="J30" s="1">
        <v>9194</v>
      </c>
      <c r="K30">
        <v>79</v>
      </c>
      <c r="L30">
        <v>129</v>
      </c>
      <c r="M30" s="1">
        <v>22194</v>
      </c>
      <c r="N30" s="1">
        <v>3938</v>
      </c>
      <c r="O30">
        <v>63</v>
      </c>
      <c r="P30" s="4">
        <v>35.417200131689654</v>
      </c>
      <c r="Q30" s="4">
        <v>30.241065222957896</v>
      </c>
      <c r="R30" s="4">
        <v>6.792991184109448</v>
      </c>
      <c r="S30" s="4">
        <v>23.448074038848446</v>
      </c>
      <c r="T30" s="4">
        <v>34.34173464535245</v>
      </c>
      <c r="U30" s="4">
        <v>33.632073746204775</v>
      </c>
      <c r="V30" s="4">
        <v>0.2889856238797235</v>
      </c>
      <c r="W30" s="4">
        <v>0.4718879174744851</v>
      </c>
    </row>
    <row r="31" spans="3:23" ht="18" customHeight="1">
      <c r="C31" t="s">
        <v>60</v>
      </c>
      <c r="D31" s="3"/>
      <c r="E31" s="6">
        <f aca="true" t="shared" si="13" ref="E31:L31">E30/$A30*100</f>
        <v>35.417200131689654</v>
      </c>
      <c r="F31" s="6">
        <f t="shared" si="13"/>
        <v>30.241065222957896</v>
      </c>
      <c r="G31" s="6">
        <f t="shared" si="13"/>
        <v>6.792991184109448</v>
      </c>
      <c r="H31" s="6">
        <f t="shared" si="13"/>
        <v>23.448074038848446</v>
      </c>
      <c r="I31" s="6">
        <f t="shared" si="13"/>
        <v>34.34173464535245</v>
      </c>
      <c r="J31" s="6">
        <f t="shared" si="13"/>
        <v>33.632073746204775</v>
      </c>
      <c r="K31" s="6">
        <f t="shared" si="13"/>
        <v>0.2889856238797235</v>
      </c>
      <c r="L31" s="6">
        <f t="shared" si="13"/>
        <v>0.4718879174744851</v>
      </c>
      <c r="M31" s="3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spans="1:23" ht="18" customHeight="1">
      <c r="A32" s="1">
        <f>D32-L32</f>
        <v>27098</v>
      </c>
      <c r="B32" t="s">
        <v>56</v>
      </c>
      <c r="D32" s="1">
        <v>27182</v>
      </c>
      <c r="E32" s="5">
        <v>10001</v>
      </c>
      <c r="F32" s="5">
        <f>G32+H32</f>
        <v>9818</v>
      </c>
      <c r="G32" s="5">
        <v>1725</v>
      </c>
      <c r="H32" s="1">
        <v>8093</v>
      </c>
      <c r="I32" s="1">
        <v>7279</v>
      </c>
      <c r="J32" s="1">
        <v>7075</v>
      </c>
      <c r="K32">
        <v>113</v>
      </c>
      <c r="L32">
        <v>84</v>
      </c>
      <c r="M32" s="1">
        <v>23697</v>
      </c>
      <c r="N32" s="1">
        <v>3560</v>
      </c>
      <c r="O32">
        <v>143</v>
      </c>
      <c r="P32" s="4">
        <v>36.90678278839767</v>
      </c>
      <c r="Q32" s="4">
        <v>36.23145619602923</v>
      </c>
      <c r="R32" s="4">
        <v>6.365783452653333</v>
      </c>
      <c r="S32" s="4">
        <v>29.865672743375892</v>
      </c>
      <c r="T32" s="4">
        <v>26.861761015573105</v>
      </c>
      <c r="U32" s="4">
        <v>26.10893792899845</v>
      </c>
      <c r="V32" s="4">
        <v>0.4170049450143922</v>
      </c>
      <c r="W32" s="4">
        <v>0.30998597682485796</v>
      </c>
    </row>
    <row r="33" spans="3:23" ht="18" customHeight="1">
      <c r="C33" t="s">
        <v>60</v>
      </c>
      <c r="D33" s="3"/>
      <c r="E33" s="6">
        <f aca="true" t="shared" si="14" ref="E33:L33">E32/$A32*100</f>
        <v>36.90678278839767</v>
      </c>
      <c r="F33" s="6">
        <f t="shared" si="14"/>
        <v>36.23145619602923</v>
      </c>
      <c r="G33" s="6">
        <f t="shared" si="14"/>
        <v>6.365783452653333</v>
      </c>
      <c r="H33" s="6">
        <f t="shared" si="14"/>
        <v>29.865672743375892</v>
      </c>
      <c r="I33" s="6">
        <f t="shared" si="14"/>
        <v>26.861761015573105</v>
      </c>
      <c r="J33" s="6">
        <f t="shared" si="14"/>
        <v>26.10893792899845</v>
      </c>
      <c r="K33" s="6">
        <f t="shared" si="14"/>
        <v>0.4170049450143922</v>
      </c>
      <c r="L33" s="6">
        <f t="shared" si="14"/>
        <v>0.30998597682485796</v>
      </c>
      <c r="M33" s="3"/>
      <c r="N33" s="3"/>
      <c r="O33" s="3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1">
        <f>D34-L34</f>
        <v>13647</v>
      </c>
      <c r="B34" t="s">
        <v>57</v>
      </c>
      <c r="D34" s="1">
        <v>13651</v>
      </c>
      <c r="E34" s="5">
        <v>5759</v>
      </c>
      <c r="F34" s="5">
        <f>G34+H34</f>
        <v>4299</v>
      </c>
      <c r="G34" s="7">
        <v>866</v>
      </c>
      <c r="H34" s="1">
        <v>3433</v>
      </c>
      <c r="I34" s="1">
        <v>3589</v>
      </c>
      <c r="J34" s="1">
        <v>3469</v>
      </c>
      <c r="K34">
        <v>96</v>
      </c>
      <c r="L34">
        <v>4</v>
      </c>
      <c r="M34" s="1">
        <v>11654</v>
      </c>
      <c r="N34" s="1">
        <v>1498</v>
      </c>
      <c r="O34">
        <v>70</v>
      </c>
      <c r="P34" s="4">
        <v>42.19975086099509</v>
      </c>
      <c r="Q34" s="4">
        <v>31.501428885469334</v>
      </c>
      <c r="R34" s="4">
        <v>6.345717007400895</v>
      </c>
      <c r="S34" s="4">
        <v>25.155711878068438</v>
      </c>
      <c r="T34" s="4">
        <v>26.298820253535578</v>
      </c>
      <c r="U34" s="4">
        <v>25.419506118560857</v>
      </c>
      <c r="V34" s="4">
        <v>0.7034513079797757</v>
      </c>
      <c r="W34" s="4">
        <v>0.02931047116582399</v>
      </c>
    </row>
    <row r="35" spans="3:15" ht="18" customHeight="1">
      <c r="C35" t="s">
        <v>60</v>
      </c>
      <c r="D35" s="3"/>
      <c r="E35" s="6">
        <f aca="true" t="shared" si="15" ref="E35:L35">E34/$A34*100</f>
        <v>42.19975086099509</v>
      </c>
      <c r="F35" s="6">
        <f t="shared" si="15"/>
        <v>31.501428885469334</v>
      </c>
      <c r="G35" s="6">
        <f t="shared" si="15"/>
        <v>6.345717007400895</v>
      </c>
      <c r="H35" s="6">
        <f t="shared" si="15"/>
        <v>25.155711878068438</v>
      </c>
      <c r="I35" s="6">
        <f t="shared" si="15"/>
        <v>26.298820253535578</v>
      </c>
      <c r="J35" s="6">
        <f t="shared" si="15"/>
        <v>25.419506118560857</v>
      </c>
      <c r="K35" s="6">
        <f t="shared" si="15"/>
        <v>0.7034513079797757</v>
      </c>
      <c r="L35" s="6">
        <f t="shared" si="15"/>
        <v>0.02931047116582399</v>
      </c>
      <c r="M35" s="3"/>
      <c r="N35" s="3"/>
      <c r="O35" s="3"/>
    </row>
  </sheetData>
  <sheetProtection/>
  <mergeCells count="6">
    <mergeCell ref="M2:M3"/>
    <mergeCell ref="D1:D3"/>
    <mergeCell ref="E1:L1"/>
    <mergeCell ref="E2:E3"/>
    <mergeCell ref="F2:F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D22" sqref="D22"/>
    </sheetView>
  </sheetViews>
  <sheetFormatPr defaultColWidth="9.140625" defaultRowHeight="15"/>
  <cols>
    <col min="4" max="4" width="10.7109375" style="0" customWidth="1"/>
    <col min="5" max="5" width="11.421875" style="0" customWidth="1"/>
    <col min="7" max="7" width="13.8515625" style="0" customWidth="1"/>
    <col min="8" max="8" width="12.28125" style="0" customWidth="1"/>
    <col min="10" max="10" width="11.57421875" style="0" customWidth="1"/>
    <col min="13" max="13" width="10.7109375" style="0" customWidth="1"/>
    <col min="15" max="15" width="11.421875" style="0" customWidth="1"/>
    <col min="16" max="16" width="11.57421875" style="0" customWidth="1"/>
    <col min="18" max="18" width="10.57421875" style="0" customWidth="1"/>
    <col min="21" max="21" width="11.140625" style="0" customWidth="1"/>
    <col min="22" max="22" width="10.421875" style="0" customWidth="1"/>
    <col min="23" max="23" width="12.00390625" style="0" customWidth="1"/>
    <col min="25" max="25" width="10.00390625" style="0" customWidth="1"/>
    <col min="27" max="27" width="9.8515625" style="0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101</v>
      </c>
    </row>
    <row r="3" spans="1:2" ht="13.5">
      <c r="A3" t="s">
        <v>3</v>
      </c>
      <c r="B3" t="s">
        <v>4</v>
      </c>
    </row>
    <row r="4" spans="1:3" ht="13.5">
      <c r="A4" t="s">
        <v>5</v>
      </c>
      <c r="B4" t="s">
        <v>6</v>
      </c>
      <c r="C4" t="s">
        <v>6</v>
      </c>
    </row>
    <row r="5" spans="1:2" ht="13.5">
      <c r="A5" t="s">
        <v>7</v>
      </c>
      <c r="B5" t="s">
        <v>6</v>
      </c>
    </row>
    <row r="6" spans="1:3" ht="13.5">
      <c r="A6" t="s">
        <v>8</v>
      </c>
      <c r="B6">
        <v>20</v>
      </c>
      <c r="C6" t="s">
        <v>9</v>
      </c>
    </row>
    <row r="7" spans="1:3" ht="13.5">
      <c r="A7" t="s">
        <v>10</v>
      </c>
      <c r="B7">
        <v>0</v>
      </c>
      <c r="C7" t="s">
        <v>11</v>
      </c>
    </row>
    <row r="8" spans="1:3" ht="13.5">
      <c r="A8" t="s">
        <v>12</v>
      </c>
      <c r="B8">
        <v>0</v>
      </c>
      <c r="C8" t="s">
        <v>13</v>
      </c>
    </row>
    <row r="9" spans="1:3" ht="13.5">
      <c r="A9" t="s">
        <v>14</v>
      </c>
      <c r="B9">
        <v>2010000000</v>
      </c>
      <c r="C9" t="s">
        <v>15</v>
      </c>
    </row>
    <row r="11" spans="4:28" ht="13.5">
      <c r="D11">
        <v>0</v>
      </c>
      <c r="E11">
        <v>1</v>
      </c>
      <c r="F11">
        <v>2</v>
      </c>
      <c r="G11">
        <v>3</v>
      </c>
      <c r="H11">
        <v>4</v>
      </c>
      <c r="I11">
        <v>5</v>
      </c>
      <c r="J11">
        <v>6</v>
      </c>
      <c r="K11">
        <v>7</v>
      </c>
      <c r="L11">
        <v>8</v>
      </c>
      <c r="M11">
        <v>9</v>
      </c>
      <c r="N11">
        <v>10</v>
      </c>
      <c r="O11">
        <v>11</v>
      </c>
      <c r="P11">
        <v>12</v>
      </c>
      <c r="Q11">
        <v>13</v>
      </c>
      <c r="R11">
        <v>14</v>
      </c>
      <c r="S11">
        <v>15</v>
      </c>
      <c r="T11">
        <v>16</v>
      </c>
      <c r="U11">
        <v>23</v>
      </c>
      <c r="V11">
        <v>24</v>
      </c>
      <c r="W11">
        <v>25</v>
      </c>
      <c r="X11">
        <v>26</v>
      </c>
      <c r="Y11">
        <v>27</v>
      </c>
      <c r="Z11">
        <v>28</v>
      </c>
      <c r="AA11">
        <v>29</v>
      </c>
      <c r="AB11">
        <v>30</v>
      </c>
    </row>
    <row r="12" spans="4:28" s="2" customFormat="1" ht="67.5"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</row>
    <row r="13" spans="1:28" ht="13.5">
      <c r="A13">
        <v>0</v>
      </c>
      <c r="C13" t="s">
        <v>41</v>
      </c>
      <c r="D13" s="1">
        <v>128057352</v>
      </c>
      <c r="E13" s="1">
        <v>44997692</v>
      </c>
      <c r="F13" s="1">
        <v>6224230</v>
      </c>
      <c r="G13" s="1">
        <v>38653042</v>
      </c>
      <c r="H13" s="1">
        <v>29344765</v>
      </c>
      <c r="I13" s="1">
        <v>6003451</v>
      </c>
      <c r="J13" s="1">
        <v>15946952</v>
      </c>
      <c r="K13" s="1">
        <v>5562763</v>
      </c>
      <c r="L13" s="1">
        <v>8837623</v>
      </c>
      <c r="M13" s="1">
        <v>59611589</v>
      </c>
      <c r="N13" s="1">
        <v>6224230</v>
      </c>
      <c r="O13" s="1">
        <v>26403776</v>
      </c>
      <c r="P13" s="1">
        <v>25474983</v>
      </c>
      <c r="Q13" s="1">
        <v>5302723</v>
      </c>
      <c r="R13" s="1">
        <v>13897071</v>
      </c>
      <c r="S13" s="1">
        <v>4831668</v>
      </c>
      <c r="T13" s="1">
        <v>1508600</v>
      </c>
      <c r="U13" s="1">
        <v>128057352</v>
      </c>
      <c r="V13" s="1">
        <v>6003451</v>
      </c>
      <c r="W13" s="1">
        <v>15946952</v>
      </c>
      <c r="X13" s="1">
        <v>5562763</v>
      </c>
      <c r="Y13" s="1">
        <v>59611589</v>
      </c>
      <c r="Z13" s="1">
        <v>5302723</v>
      </c>
      <c r="AA13" s="1">
        <v>13897071</v>
      </c>
      <c r="AB13" s="1">
        <v>4831668</v>
      </c>
    </row>
    <row r="14" spans="1:28" ht="13.5">
      <c r="A14">
        <v>16000</v>
      </c>
      <c r="C14" t="s">
        <v>42</v>
      </c>
      <c r="D14" s="1">
        <v>1093247</v>
      </c>
      <c r="E14" s="1">
        <v>393881</v>
      </c>
      <c r="F14" s="1">
        <v>56180</v>
      </c>
      <c r="G14" s="1">
        <v>444082</v>
      </c>
      <c r="H14" s="1">
        <v>177240</v>
      </c>
      <c r="I14" t="s">
        <v>6</v>
      </c>
      <c r="J14" s="1">
        <v>162080</v>
      </c>
      <c r="K14" s="1">
        <v>8300</v>
      </c>
      <c r="L14" s="1">
        <v>21864</v>
      </c>
      <c r="M14" s="1">
        <v>546365</v>
      </c>
      <c r="N14" s="1">
        <v>56180</v>
      </c>
      <c r="O14" s="1">
        <v>330212</v>
      </c>
      <c r="P14" s="1">
        <v>158445</v>
      </c>
      <c r="Q14" t="s">
        <v>6</v>
      </c>
      <c r="R14" s="1">
        <v>146065</v>
      </c>
      <c r="S14" s="1">
        <v>6573</v>
      </c>
      <c r="T14" s="1">
        <v>1528</v>
      </c>
      <c r="U14" s="1">
        <v>1091323</v>
      </c>
      <c r="V14" t="s">
        <v>6</v>
      </c>
      <c r="W14" s="1">
        <v>162080</v>
      </c>
      <c r="X14" s="1">
        <v>6376</v>
      </c>
      <c r="Y14" s="1">
        <v>545489</v>
      </c>
      <c r="Z14" t="s">
        <v>6</v>
      </c>
      <c r="AA14" s="1">
        <v>146065</v>
      </c>
      <c r="AB14" s="1">
        <v>5697</v>
      </c>
    </row>
    <row r="15" spans="1:28" ht="13.5">
      <c r="A15">
        <v>16201</v>
      </c>
      <c r="C15" t="s">
        <v>43</v>
      </c>
      <c r="D15" s="1">
        <v>421953</v>
      </c>
      <c r="E15" s="1">
        <v>149301</v>
      </c>
      <c r="F15" s="1">
        <v>18426</v>
      </c>
      <c r="G15" s="1">
        <v>216154</v>
      </c>
      <c r="H15" s="1">
        <v>25793</v>
      </c>
      <c r="I15" t="s">
        <v>6</v>
      </c>
      <c r="J15" s="1">
        <v>20845</v>
      </c>
      <c r="K15" s="1">
        <v>2367</v>
      </c>
      <c r="L15" s="1">
        <v>12279</v>
      </c>
      <c r="M15" s="1">
        <v>208791</v>
      </c>
      <c r="N15" s="1">
        <v>18426</v>
      </c>
      <c r="O15" s="1">
        <v>166073</v>
      </c>
      <c r="P15" s="1">
        <v>23471</v>
      </c>
      <c r="Q15" t="s">
        <v>6</v>
      </c>
      <c r="R15" s="1">
        <v>19425</v>
      </c>
      <c r="S15" s="1">
        <v>1915</v>
      </c>
      <c r="T15">
        <v>821</v>
      </c>
      <c r="U15" s="1">
        <v>448669</v>
      </c>
      <c r="V15" t="s">
        <v>6</v>
      </c>
      <c r="W15" s="1">
        <v>47344</v>
      </c>
      <c r="X15" s="1">
        <v>2584</v>
      </c>
      <c r="Y15" s="1">
        <v>230941</v>
      </c>
      <c r="Z15" t="s">
        <v>6</v>
      </c>
      <c r="AA15" s="1">
        <v>41385</v>
      </c>
      <c r="AB15" s="1">
        <v>2105</v>
      </c>
    </row>
    <row r="16" spans="1:28" ht="13.5">
      <c r="A16">
        <v>16202</v>
      </c>
      <c r="C16" t="s">
        <v>44</v>
      </c>
      <c r="D16" s="1">
        <v>176061</v>
      </c>
      <c r="E16" s="1">
        <v>64165</v>
      </c>
      <c r="F16" s="1">
        <v>9078</v>
      </c>
      <c r="G16" s="1">
        <v>68125</v>
      </c>
      <c r="H16" s="1">
        <v>29786</v>
      </c>
      <c r="I16" t="s">
        <v>6</v>
      </c>
      <c r="J16" s="1">
        <v>26450</v>
      </c>
      <c r="K16" s="1">
        <v>1711</v>
      </c>
      <c r="L16" s="1">
        <v>4907</v>
      </c>
      <c r="M16" s="1">
        <v>86986</v>
      </c>
      <c r="N16" s="1">
        <v>9078</v>
      </c>
      <c r="O16" s="1">
        <v>50630</v>
      </c>
      <c r="P16" s="1">
        <v>26947</v>
      </c>
      <c r="Q16" t="s">
        <v>6</v>
      </c>
      <c r="R16" s="1">
        <v>24232</v>
      </c>
      <c r="S16" s="1">
        <v>1282</v>
      </c>
      <c r="T16">
        <v>331</v>
      </c>
      <c r="U16" s="1">
        <v>178300</v>
      </c>
      <c r="V16" t="s">
        <v>6</v>
      </c>
      <c r="W16" s="1">
        <v>29288</v>
      </c>
      <c r="X16" s="1">
        <v>1112</v>
      </c>
      <c r="Y16" s="1">
        <v>88592</v>
      </c>
      <c r="Z16" t="s">
        <v>6</v>
      </c>
      <c r="AA16" s="1">
        <v>26079</v>
      </c>
      <c r="AB16" s="1">
        <v>1041</v>
      </c>
    </row>
    <row r="17" spans="1:28" ht="13.5">
      <c r="A17">
        <v>16204</v>
      </c>
      <c r="C17" t="s">
        <v>45</v>
      </c>
      <c r="D17" s="1">
        <v>44959</v>
      </c>
      <c r="E17" s="1">
        <v>15961</v>
      </c>
      <c r="F17" s="1">
        <v>2595</v>
      </c>
      <c r="G17" s="1">
        <v>15736</v>
      </c>
      <c r="H17" s="1">
        <v>9699</v>
      </c>
      <c r="I17" t="s">
        <v>6</v>
      </c>
      <c r="J17" s="1">
        <v>9152</v>
      </c>
      <c r="K17">
        <v>113</v>
      </c>
      <c r="L17">
        <v>968</v>
      </c>
      <c r="M17" s="1">
        <v>22956</v>
      </c>
      <c r="N17" s="1">
        <v>2595</v>
      </c>
      <c r="O17" s="1">
        <v>11604</v>
      </c>
      <c r="P17" s="1">
        <v>8681</v>
      </c>
      <c r="Q17" t="s">
        <v>6</v>
      </c>
      <c r="R17" s="1">
        <v>8202</v>
      </c>
      <c r="S17">
        <v>91</v>
      </c>
      <c r="T17">
        <v>76</v>
      </c>
      <c r="U17" s="1">
        <v>45242</v>
      </c>
      <c r="V17" t="s">
        <v>6</v>
      </c>
      <c r="W17" s="1">
        <v>9323</v>
      </c>
      <c r="X17">
        <v>225</v>
      </c>
      <c r="Y17" s="1">
        <v>23028</v>
      </c>
      <c r="Z17" t="s">
        <v>6</v>
      </c>
      <c r="AA17" s="1">
        <v>8157</v>
      </c>
      <c r="AB17">
        <v>208</v>
      </c>
    </row>
    <row r="18" spans="1:28" ht="13.5">
      <c r="A18">
        <v>16205</v>
      </c>
      <c r="C18" t="s">
        <v>46</v>
      </c>
      <c r="D18" s="1">
        <v>51726</v>
      </c>
      <c r="E18" s="1">
        <v>20832</v>
      </c>
      <c r="F18" s="1">
        <v>3001</v>
      </c>
      <c r="G18" s="1">
        <v>16877</v>
      </c>
      <c r="H18" s="1">
        <v>10667</v>
      </c>
      <c r="I18" t="s">
        <v>6</v>
      </c>
      <c r="J18" s="1">
        <v>10049</v>
      </c>
      <c r="K18">
        <v>362</v>
      </c>
      <c r="L18">
        <v>349</v>
      </c>
      <c r="M18" s="1">
        <v>24956</v>
      </c>
      <c r="N18" s="1">
        <v>3001</v>
      </c>
      <c r="O18" s="1">
        <v>12365</v>
      </c>
      <c r="P18" s="1">
        <v>9563</v>
      </c>
      <c r="Q18" t="s">
        <v>6</v>
      </c>
      <c r="R18" s="1">
        <v>9064</v>
      </c>
      <c r="S18">
        <v>279</v>
      </c>
      <c r="T18">
        <v>27</v>
      </c>
      <c r="U18" s="1">
        <v>44493</v>
      </c>
      <c r="V18" t="s">
        <v>6</v>
      </c>
      <c r="W18" s="1">
        <v>2904</v>
      </c>
      <c r="X18">
        <v>274</v>
      </c>
      <c r="Y18" s="1">
        <v>18578</v>
      </c>
      <c r="Z18" t="s">
        <v>6</v>
      </c>
      <c r="AA18" s="1">
        <v>2691</v>
      </c>
      <c r="AB18">
        <v>274</v>
      </c>
    </row>
    <row r="19" spans="1:28" ht="13.5">
      <c r="A19">
        <v>16206</v>
      </c>
      <c r="C19" t="s">
        <v>47</v>
      </c>
      <c r="D19" s="1">
        <v>33676</v>
      </c>
      <c r="E19" s="1">
        <v>12275</v>
      </c>
      <c r="F19" s="1">
        <v>1481</v>
      </c>
      <c r="G19" s="1">
        <v>9694</v>
      </c>
      <c r="H19" s="1">
        <v>10027</v>
      </c>
      <c r="I19" t="s">
        <v>6</v>
      </c>
      <c r="J19" s="1">
        <v>9809</v>
      </c>
      <c r="K19">
        <v>131</v>
      </c>
      <c r="L19">
        <v>199</v>
      </c>
      <c r="M19" s="1">
        <v>16830</v>
      </c>
      <c r="N19" s="1">
        <v>1481</v>
      </c>
      <c r="O19" s="1">
        <v>6320</v>
      </c>
      <c r="P19" s="1">
        <v>9004</v>
      </c>
      <c r="Q19" t="s">
        <v>6</v>
      </c>
      <c r="R19" s="1">
        <v>8832</v>
      </c>
      <c r="S19">
        <v>106</v>
      </c>
      <c r="T19">
        <v>25</v>
      </c>
      <c r="U19" s="1">
        <v>31440</v>
      </c>
      <c r="V19" t="s">
        <v>6</v>
      </c>
      <c r="W19" s="1">
        <v>7643</v>
      </c>
      <c r="X19">
        <v>61</v>
      </c>
      <c r="Y19" s="1">
        <v>14933</v>
      </c>
      <c r="Z19" t="s">
        <v>6</v>
      </c>
      <c r="AA19" s="1">
        <v>6985</v>
      </c>
      <c r="AB19">
        <v>56</v>
      </c>
    </row>
    <row r="20" spans="1:28" ht="13.5">
      <c r="A20">
        <v>16207</v>
      </c>
      <c r="C20" t="s">
        <v>48</v>
      </c>
      <c r="D20" s="1">
        <v>41852</v>
      </c>
      <c r="E20" s="1">
        <v>15169</v>
      </c>
      <c r="F20" s="1">
        <v>2115</v>
      </c>
      <c r="G20" s="1">
        <v>16517</v>
      </c>
      <c r="H20" s="1">
        <v>7656</v>
      </c>
      <c r="I20" t="s">
        <v>6</v>
      </c>
      <c r="J20" s="1">
        <v>7406</v>
      </c>
      <c r="K20">
        <v>83</v>
      </c>
      <c r="L20">
        <v>395</v>
      </c>
      <c r="M20" s="1">
        <v>21382</v>
      </c>
      <c r="N20" s="1">
        <v>2115</v>
      </c>
      <c r="O20" s="1">
        <v>12656</v>
      </c>
      <c r="P20" s="1">
        <v>6580</v>
      </c>
      <c r="Q20" t="s">
        <v>6</v>
      </c>
      <c r="R20" s="1">
        <v>6375</v>
      </c>
      <c r="S20">
        <v>62</v>
      </c>
      <c r="T20">
        <v>31</v>
      </c>
      <c r="U20" s="1">
        <v>44080</v>
      </c>
      <c r="V20" t="s">
        <v>6</v>
      </c>
      <c r="W20" s="1">
        <v>9546</v>
      </c>
      <c r="X20">
        <v>171</v>
      </c>
      <c r="Y20" s="1">
        <v>24252</v>
      </c>
      <c r="Z20" t="s">
        <v>6</v>
      </c>
      <c r="AA20" s="1">
        <v>9139</v>
      </c>
      <c r="AB20">
        <v>168</v>
      </c>
    </row>
    <row r="21" spans="1:28" ht="13.5">
      <c r="A21">
        <v>16208</v>
      </c>
      <c r="C21" t="s">
        <v>49</v>
      </c>
      <c r="D21" s="1">
        <v>49410</v>
      </c>
      <c r="E21" s="1">
        <v>16540</v>
      </c>
      <c r="F21" s="1">
        <v>3047</v>
      </c>
      <c r="G21" s="1">
        <v>16216</v>
      </c>
      <c r="H21" s="1">
        <v>13203</v>
      </c>
      <c r="I21" t="s">
        <v>6</v>
      </c>
      <c r="J21" s="1">
        <v>12412</v>
      </c>
      <c r="K21">
        <v>549</v>
      </c>
      <c r="L21">
        <v>404</v>
      </c>
      <c r="M21" s="1">
        <v>26093</v>
      </c>
      <c r="N21" s="1">
        <v>3047</v>
      </c>
      <c r="O21" s="1">
        <v>11253</v>
      </c>
      <c r="P21" s="1">
        <v>11757</v>
      </c>
      <c r="Q21" t="s">
        <v>6</v>
      </c>
      <c r="R21" s="1">
        <v>11118</v>
      </c>
      <c r="S21">
        <v>432</v>
      </c>
      <c r="T21">
        <v>36</v>
      </c>
      <c r="U21" s="1">
        <v>47390</v>
      </c>
      <c r="V21" t="s">
        <v>6</v>
      </c>
      <c r="W21" s="1">
        <v>10632</v>
      </c>
      <c r="X21">
        <v>309</v>
      </c>
      <c r="Y21" s="1">
        <v>24795</v>
      </c>
      <c r="Z21" t="s">
        <v>6</v>
      </c>
      <c r="AA21" s="1">
        <v>9944</v>
      </c>
      <c r="AB21">
        <v>308</v>
      </c>
    </row>
    <row r="22" spans="1:28" ht="13.5">
      <c r="A22">
        <v>16209</v>
      </c>
      <c r="C22" t="s">
        <v>50</v>
      </c>
      <c r="D22" s="1">
        <v>32067</v>
      </c>
      <c r="E22" s="1">
        <v>11953</v>
      </c>
      <c r="F22" s="1">
        <v>2085</v>
      </c>
      <c r="G22" s="1">
        <v>9945</v>
      </c>
      <c r="H22" s="1">
        <v>7885</v>
      </c>
      <c r="I22" t="s">
        <v>6</v>
      </c>
      <c r="J22" s="1">
        <v>6562</v>
      </c>
      <c r="K22" s="1">
        <v>1160</v>
      </c>
      <c r="L22">
        <v>199</v>
      </c>
      <c r="M22" s="1">
        <v>16301</v>
      </c>
      <c r="N22" s="1">
        <v>2085</v>
      </c>
      <c r="O22" s="1">
        <v>7275</v>
      </c>
      <c r="P22" s="1">
        <v>6928</v>
      </c>
      <c r="Q22" t="s">
        <v>6</v>
      </c>
      <c r="R22" s="1">
        <v>5849</v>
      </c>
      <c r="S22">
        <v>941</v>
      </c>
      <c r="T22">
        <v>13</v>
      </c>
      <c r="U22" s="1">
        <v>30394</v>
      </c>
      <c r="V22" t="s">
        <v>6</v>
      </c>
      <c r="W22" s="1">
        <v>5563</v>
      </c>
      <c r="X22">
        <v>486</v>
      </c>
      <c r="Y22" s="1">
        <v>15258</v>
      </c>
      <c r="Z22" t="s">
        <v>6</v>
      </c>
      <c r="AA22" s="1">
        <v>5264</v>
      </c>
      <c r="AB22">
        <v>483</v>
      </c>
    </row>
    <row r="23" spans="1:28" ht="13.5">
      <c r="A23">
        <v>16210</v>
      </c>
      <c r="C23" t="s">
        <v>51</v>
      </c>
      <c r="D23" s="1">
        <v>54724</v>
      </c>
      <c r="E23" s="1">
        <v>20347</v>
      </c>
      <c r="F23" s="1">
        <v>4345</v>
      </c>
      <c r="G23" s="1">
        <v>20533</v>
      </c>
      <c r="H23" s="1">
        <v>9353</v>
      </c>
      <c r="I23" t="s">
        <v>6</v>
      </c>
      <c r="J23" s="1">
        <v>8356</v>
      </c>
      <c r="K23">
        <v>772</v>
      </c>
      <c r="L23">
        <v>146</v>
      </c>
      <c r="M23" s="1">
        <v>28191</v>
      </c>
      <c r="N23" s="1">
        <v>4345</v>
      </c>
      <c r="O23" s="1">
        <v>15628</v>
      </c>
      <c r="P23" s="1">
        <v>8208</v>
      </c>
      <c r="Q23" t="s">
        <v>6</v>
      </c>
      <c r="R23" s="1">
        <v>7392</v>
      </c>
      <c r="S23">
        <v>630</v>
      </c>
      <c r="T23">
        <v>10</v>
      </c>
      <c r="U23" s="1">
        <v>53096</v>
      </c>
      <c r="V23" t="s">
        <v>6</v>
      </c>
      <c r="W23" s="1">
        <v>7089</v>
      </c>
      <c r="X23">
        <v>411</v>
      </c>
      <c r="Y23" s="1">
        <v>27089</v>
      </c>
      <c r="Z23" t="s">
        <v>6</v>
      </c>
      <c r="AA23" s="1">
        <v>6520</v>
      </c>
      <c r="AB23">
        <v>400</v>
      </c>
    </row>
    <row r="24" spans="1:28" ht="13.5">
      <c r="A24">
        <v>16211</v>
      </c>
      <c r="C24" t="s">
        <v>52</v>
      </c>
      <c r="D24" s="1">
        <v>93588</v>
      </c>
      <c r="E24" s="1">
        <v>32878</v>
      </c>
      <c r="F24" s="1">
        <v>4092</v>
      </c>
      <c r="G24" s="1">
        <v>30349</v>
      </c>
      <c r="H24" s="1">
        <v>24536</v>
      </c>
      <c r="I24" t="s">
        <v>6</v>
      </c>
      <c r="J24" s="1">
        <v>23106</v>
      </c>
      <c r="K24">
        <v>698</v>
      </c>
      <c r="L24" s="1">
        <v>1733</v>
      </c>
      <c r="M24" s="1">
        <v>46802</v>
      </c>
      <c r="N24" s="1">
        <v>4092</v>
      </c>
      <c r="O24" s="1">
        <v>20747</v>
      </c>
      <c r="P24" s="1">
        <v>21821</v>
      </c>
      <c r="Q24" t="s">
        <v>6</v>
      </c>
      <c r="R24" s="1">
        <v>20660</v>
      </c>
      <c r="S24">
        <v>550</v>
      </c>
      <c r="T24">
        <v>142</v>
      </c>
      <c r="U24" s="1">
        <v>89145</v>
      </c>
      <c r="V24" t="s">
        <v>6</v>
      </c>
      <c r="W24" s="1">
        <v>18938</v>
      </c>
      <c r="X24">
        <v>423</v>
      </c>
      <c r="Y24" s="1">
        <v>43104</v>
      </c>
      <c r="Z24" t="s">
        <v>6</v>
      </c>
      <c r="AA24" s="1">
        <v>17176</v>
      </c>
      <c r="AB24">
        <v>336</v>
      </c>
    </row>
    <row r="25" spans="1:28" ht="13.5">
      <c r="A25">
        <v>16321</v>
      </c>
      <c r="C25" t="s">
        <v>53</v>
      </c>
      <c r="D25" s="1">
        <v>2967</v>
      </c>
      <c r="E25">
        <v>888</v>
      </c>
      <c r="F25">
        <v>128</v>
      </c>
      <c r="G25">
        <v>531</v>
      </c>
      <c r="H25" s="1">
        <v>1404</v>
      </c>
      <c r="I25" t="s">
        <v>6</v>
      </c>
      <c r="J25" s="1">
        <v>1373</v>
      </c>
      <c r="K25">
        <v>10</v>
      </c>
      <c r="L25">
        <v>16</v>
      </c>
      <c r="M25" s="1">
        <v>1521</v>
      </c>
      <c r="N25">
        <v>128</v>
      </c>
      <c r="O25">
        <v>144</v>
      </c>
      <c r="P25" s="1">
        <v>1245</v>
      </c>
      <c r="Q25" t="s">
        <v>6</v>
      </c>
      <c r="R25" s="1">
        <v>1223</v>
      </c>
      <c r="S25">
        <v>9</v>
      </c>
      <c r="T25">
        <v>4</v>
      </c>
      <c r="U25" s="1">
        <v>2254</v>
      </c>
      <c r="V25" t="s">
        <v>6</v>
      </c>
      <c r="W25">
        <v>655</v>
      </c>
      <c r="X25">
        <v>15</v>
      </c>
      <c r="Y25">
        <v>951</v>
      </c>
      <c r="Z25" t="s">
        <v>6</v>
      </c>
      <c r="AA25">
        <v>647</v>
      </c>
      <c r="AB25">
        <v>15</v>
      </c>
    </row>
    <row r="26" spans="1:28" ht="13.5">
      <c r="A26">
        <v>16322</v>
      </c>
      <c r="C26" t="s">
        <v>54</v>
      </c>
      <c r="D26" s="1">
        <v>21965</v>
      </c>
      <c r="E26" s="1">
        <v>8130</v>
      </c>
      <c r="F26" s="1">
        <v>1339</v>
      </c>
      <c r="G26" s="1">
        <v>5469</v>
      </c>
      <c r="H26" s="1">
        <v>6975</v>
      </c>
      <c r="I26" t="s">
        <v>6</v>
      </c>
      <c r="J26" s="1">
        <v>6822</v>
      </c>
      <c r="K26">
        <v>56</v>
      </c>
      <c r="L26">
        <v>52</v>
      </c>
      <c r="M26" s="1">
        <v>11128</v>
      </c>
      <c r="N26" s="1">
        <v>1339</v>
      </c>
      <c r="O26" s="1">
        <v>3532</v>
      </c>
      <c r="P26" s="1">
        <v>6254</v>
      </c>
      <c r="Q26" t="s">
        <v>6</v>
      </c>
      <c r="R26" s="1">
        <v>6131</v>
      </c>
      <c r="S26">
        <v>37</v>
      </c>
      <c r="T26">
        <v>3</v>
      </c>
      <c r="U26" s="1">
        <v>19275</v>
      </c>
      <c r="V26" t="s">
        <v>6</v>
      </c>
      <c r="W26" s="1">
        <v>4159</v>
      </c>
      <c r="X26">
        <v>29</v>
      </c>
      <c r="Y26" s="1">
        <v>8832</v>
      </c>
      <c r="Z26" t="s">
        <v>6</v>
      </c>
      <c r="AA26" s="1">
        <v>3845</v>
      </c>
      <c r="AB26">
        <v>27</v>
      </c>
    </row>
    <row r="27" spans="1:28" ht="13.5">
      <c r="A27">
        <v>16323</v>
      </c>
      <c r="C27" t="s">
        <v>55</v>
      </c>
      <c r="D27" s="1">
        <v>27466</v>
      </c>
      <c r="E27" s="1">
        <v>9682</v>
      </c>
      <c r="F27" s="1">
        <v>1857</v>
      </c>
      <c r="G27" s="1">
        <v>6410</v>
      </c>
      <c r="H27" s="1">
        <v>9388</v>
      </c>
      <c r="I27" t="s">
        <v>6</v>
      </c>
      <c r="J27" s="1">
        <v>9194</v>
      </c>
      <c r="K27">
        <v>79</v>
      </c>
      <c r="L27">
        <v>129</v>
      </c>
      <c r="M27" s="1">
        <v>14224</v>
      </c>
      <c r="N27" s="1">
        <v>1857</v>
      </c>
      <c r="O27" s="1">
        <v>3876</v>
      </c>
      <c r="P27" s="1">
        <v>8486</v>
      </c>
      <c r="Q27" t="s">
        <v>6</v>
      </c>
      <c r="R27" s="1">
        <v>8327</v>
      </c>
      <c r="S27">
        <v>60</v>
      </c>
      <c r="T27">
        <v>5</v>
      </c>
      <c r="U27" s="1">
        <v>22194</v>
      </c>
      <c r="V27" t="s">
        <v>6</v>
      </c>
      <c r="W27" s="1">
        <v>3938</v>
      </c>
      <c r="X27">
        <v>63</v>
      </c>
      <c r="Y27" s="1">
        <v>9540</v>
      </c>
      <c r="Z27" t="s">
        <v>6</v>
      </c>
      <c r="AA27" s="1">
        <v>3640</v>
      </c>
      <c r="AB27">
        <v>63</v>
      </c>
    </row>
    <row r="28" spans="1:28" ht="13.5">
      <c r="A28">
        <v>16342</v>
      </c>
      <c r="C28" t="s">
        <v>56</v>
      </c>
      <c r="D28" s="1">
        <v>27182</v>
      </c>
      <c r="E28" s="1">
        <v>10001</v>
      </c>
      <c r="F28" s="1">
        <v>1725</v>
      </c>
      <c r="G28" s="1">
        <v>8093</v>
      </c>
      <c r="H28" s="1">
        <v>7279</v>
      </c>
      <c r="I28" t="s">
        <v>6</v>
      </c>
      <c r="J28" s="1">
        <v>7075</v>
      </c>
      <c r="K28">
        <v>113</v>
      </c>
      <c r="L28">
        <v>84</v>
      </c>
      <c r="M28" s="1">
        <v>13710</v>
      </c>
      <c r="N28" s="1">
        <v>1725</v>
      </c>
      <c r="O28" s="1">
        <v>5724</v>
      </c>
      <c r="P28" s="1">
        <v>6257</v>
      </c>
      <c r="Q28" t="s">
        <v>6</v>
      </c>
      <c r="R28" s="1">
        <v>6095</v>
      </c>
      <c r="S28">
        <v>88</v>
      </c>
      <c r="T28">
        <v>4</v>
      </c>
      <c r="U28" s="1">
        <v>23697</v>
      </c>
      <c r="V28" t="s">
        <v>6</v>
      </c>
      <c r="W28" s="1">
        <v>3560</v>
      </c>
      <c r="X28">
        <v>143</v>
      </c>
      <c r="Y28" s="1">
        <v>10990</v>
      </c>
      <c r="Z28" t="s">
        <v>6</v>
      </c>
      <c r="AA28" s="1">
        <v>3320</v>
      </c>
      <c r="AB28">
        <v>143</v>
      </c>
    </row>
    <row r="29" spans="1:28" ht="13.5">
      <c r="A29">
        <v>16343</v>
      </c>
      <c r="C29" t="s">
        <v>57</v>
      </c>
      <c r="D29" s="1">
        <v>13651</v>
      </c>
      <c r="E29" s="1">
        <v>5759</v>
      </c>
      <c r="F29">
        <v>866</v>
      </c>
      <c r="G29" s="1">
        <v>3433</v>
      </c>
      <c r="H29" s="1">
        <v>3589</v>
      </c>
      <c r="I29" t="s">
        <v>6</v>
      </c>
      <c r="J29" s="1">
        <v>3469</v>
      </c>
      <c r="K29">
        <v>96</v>
      </c>
      <c r="L29">
        <v>4</v>
      </c>
      <c r="M29" s="1">
        <v>6494</v>
      </c>
      <c r="N29">
        <v>866</v>
      </c>
      <c r="O29" s="1">
        <v>2385</v>
      </c>
      <c r="P29" s="1">
        <v>3243</v>
      </c>
      <c r="Q29" t="s">
        <v>6</v>
      </c>
      <c r="R29" s="1">
        <v>3140</v>
      </c>
      <c r="S29">
        <v>91</v>
      </c>
      <c r="T29" t="s">
        <v>6</v>
      </c>
      <c r="U29" s="1">
        <v>11654</v>
      </c>
      <c r="V29" t="s">
        <v>6</v>
      </c>
      <c r="W29" s="1">
        <v>1498</v>
      </c>
      <c r="X29">
        <v>70</v>
      </c>
      <c r="Y29" s="1">
        <v>4606</v>
      </c>
      <c r="Z29" t="s">
        <v>6</v>
      </c>
      <c r="AA29" s="1">
        <v>1273</v>
      </c>
      <c r="AB29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2.00390625" style="0" customWidth="1"/>
    <col min="2" max="2" width="10.7109375" style="0" customWidth="1"/>
    <col min="3" max="3" width="11.00390625" style="0" customWidth="1"/>
    <col min="4" max="4" width="9.57421875" style="0" customWidth="1"/>
    <col min="5" max="5" width="9.421875" style="0" customWidth="1"/>
    <col min="6" max="7" width="9.28125" style="0" customWidth="1"/>
    <col min="8" max="8" width="9.421875" style="0" customWidth="1"/>
    <col min="12" max="12" width="8.28125" style="0" customWidth="1"/>
    <col min="13" max="13" width="7.8515625" style="0" customWidth="1"/>
    <col min="14" max="14" width="7.421875" style="0" customWidth="1"/>
    <col min="16" max="16" width="7.7109375" style="0" customWidth="1"/>
    <col min="17" max="17" width="7.421875" style="0" customWidth="1"/>
    <col min="18" max="18" width="11.57421875" style="0" customWidth="1"/>
    <col min="19" max="19" width="10.57421875" style="0" customWidth="1"/>
  </cols>
  <sheetData>
    <row r="1" ht="24.75" customHeight="1">
      <c r="A1" s="20" t="s">
        <v>79</v>
      </c>
    </row>
    <row r="2" ht="24.75" customHeight="1"/>
    <row r="3" ht="24.75" customHeight="1"/>
    <row r="4" ht="24.75" customHeight="1">
      <c r="A4" t="s">
        <v>83</v>
      </c>
    </row>
    <row r="5" spans="1:20" ht="24.75" customHeight="1" thickBot="1">
      <c r="A5" t="s">
        <v>81</v>
      </c>
      <c r="T5" t="s">
        <v>82</v>
      </c>
    </row>
    <row r="6" spans="1:20" ht="19.5" customHeight="1">
      <c r="A6" s="16"/>
      <c r="B6" s="64" t="s">
        <v>69</v>
      </c>
      <c r="C6" s="65"/>
      <c r="D6" s="65"/>
      <c r="E6" s="65"/>
      <c r="F6" s="65"/>
      <c r="G6" s="65"/>
      <c r="H6" s="65"/>
      <c r="I6" s="65"/>
      <c r="J6" s="65"/>
      <c r="K6" s="66" t="s">
        <v>77</v>
      </c>
      <c r="L6" s="65"/>
      <c r="M6" s="65"/>
      <c r="N6" s="65"/>
      <c r="O6" s="65"/>
      <c r="P6" s="65"/>
      <c r="Q6" s="67"/>
      <c r="R6" s="70" t="s">
        <v>70</v>
      </c>
      <c r="S6" s="65"/>
      <c r="T6" s="71"/>
    </row>
    <row r="7" spans="1:20" ht="13.5" customHeight="1">
      <c r="A7" s="17"/>
      <c r="B7" s="59" t="s">
        <v>71</v>
      </c>
      <c r="C7" s="72" t="s">
        <v>58</v>
      </c>
      <c r="D7" s="47" t="s">
        <v>76</v>
      </c>
      <c r="E7" s="19"/>
      <c r="F7" s="9"/>
      <c r="G7" s="47" t="s">
        <v>80</v>
      </c>
      <c r="H7" s="54"/>
      <c r="I7" s="54"/>
      <c r="J7" s="52" t="s">
        <v>59</v>
      </c>
      <c r="K7" s="55" t="s">
        <v>58</v>
      </c>
      <c r="L7" s="47" t="s">
        <v>76</v>
      </c>
      <c r="M7" s="8"/>
      <c r="N7" s="8"/>
      <c r="O7" s="45" t="s">
        <v>80</v>
      </c>
      <c r="P7" s="57"/>
      <c r="Q7" s="58"/>
      <c r="R7" s="68" t="s">
        <v>78</v>
      </c>
      <c r="S7" s="59" t="s">
        <v>74</v>
      </c>
      <c r="T7" s="61" t="s">
        <v>75</v>
      </c>
    </row>
    <row r="8" spans="1:20" ht="65.25" customHeight="1">
      <c r="A8" s="18"/>
      <c r="B8" s="63"/>
      <c r="C8" s="60"/>
      <c r="D8" s="49"/>
      <c r="E8" s="14" t="s">
        <v>64</v>
      </c>
      <c r="F8" s="11" t="s">
        <v>65</v>
      </c>
      <c r="G8" s="49"/>
      <c r="H8" s="21" t="s">
        <v>72</v>
      </c>
      <c r="I8" s="14" t="s">
        <v>73</v>
      </c>
      <c r="J8" s="53"/>
      <c r="K8" s="56"/>
      <c r="L8" s="49"/>
      <c r="M8" s="14" t="s">
        <v>64</v>
      </c>
      <c r="N8" s="15" t="s">
        <v>65</v>
      </c>
      <c r="O8" s="46"/>
      <c r="P8" s="14" t="s">
        <v>67</v>
      </c>
      <c r="Q8" s="22" t="s">
        <v>68</v>
      </c>
      <c r="R8" s="69"/>
      <c r="S8" s="60"/>
      <c r="T8" s="62"/>
    </row>
    <row r="9" spans="1:20" ht="22.5" customHeight="1">
      <c r="A9" s="23" t="s">
        <v>42</v>
      </c>
      <c r="B9" s="24">
        <v>1093247</v>
      </c>
      <c r="C9" s="25">
        <v>393881</v>
      </c>
      <c r="D9" s="25">
        <f aca="true" t="shared" si="0" ref="D9:D24">E9+F9</f>
        <v>500262</v>
      </c>
      <c r="E9" s="25">
        <v>56180</v>
      </c>
      <c r="F9" s="26">
        <v>444082</v>
      </c>
      <c r="G9" s="24">
        <v>177240</v>
      </c>
      <c r="H9" s="25">
        <v>162080</v>
      </c>
      <c r="I9" s="25">
        <v>8300</v>
      </c>
      <c r="J9" s="24">
        <v>21864</v>
      </c>
      <c r="K9" s="27">
        <v>36.76379035321636</v>
      </c>
      <c r="L9" s="28">
        <v>46.69310601344244</v>
      </c>
      <c r="M9" s="28">
        <v>5.2436896982685</v>
      </c>
      <c r="N9" s="28">
        <v>41.449416315173934</v>
      </c>
      <c r="O9" s="28">
        <v>16.543103633341204</v>
      </c>
      <c r="P9" s="28">
        <v>15.128110115616916</v>
      </c>
      <c r="Q9" s="29">
        <v>0.7746996172237193</v>
      </c>
      <c r="R9" s="30">
        <v>1091323</v>
      </c>
      <c r="S9" s="25">
        <v>162080</v>
      </c>
      <c r="T9" s="31">
        <v>6376</v>
      </c>
    </row>
    <row r="10" spans="1:20" ht="22.5" customHeight="1">
      <c r="A10" s="23" t="s">
        <v>43</v>
      </c>
      <c r="B10" s="24">
        <v>421953</v>
      </c>
      <c r="C10" s="25">
        <v>149301</v>
      </c>
      <c r="D10" s="25">
        <f t="shared" si="0"/>
        <v>234580</v>
      </c>
      <c r="E10" s="25">
        <v>18426</v>
      </c>
      <c r="F10" s="26">
        <v>216154</v>
      </c>
      <c r="G10" s="24">
        <v>25793</v>
      </c>
      <c r="H10" s="25">
        <v>20845</v>
      </c>
      <c r="I10" s="25">
        <v>2367</v>
      </c>
      <c r="J10" s="24">
        <v>12279</v>
      </c>
      <c r="K10" s="27">
        <v>36.44385535816283</v>
      </c>
      <c r="L10" s="28">
        <v>57.260162958840446</v>
      </c>
      <c r="M10" s="28">
        <v>4.497722579416805</v>
      </c>
      <c r="N10" s="28">
        <v>52.76244037942364</v>
      </c>
      <c r="O10" s="28">
        <v>6.2959816829967234</v>
      </c>
      <c r="P10" s="28">
        <v>5.0881920746740095</v>
      </c>
      <c r="Q10" s="29">
        <v>0.5777764759296417</v>
      </c>
      <c r="R10" s="30">
        <v>448669</v>
      </c>
      <c r="S10" s="25">
        <v>47344</v>
      </c>
      <c r="T10" s="31">
        <v>2584</v>
      </c>
    </row>
    <row r="11" spans="1:20" ht="22.5" customHeight="1">
      <c r="A11" s="23" t="s">
        <v>44</v>
      </c>
      <c r="B11" s="24">
        <v>176061</v>
      </c>
      <c r="C11" s="25">
        <v>64165</v>
      </c>
      <c r="D11" s="25">
        <f t="shared" si="0"/>
        <v>77203</v>
      </c>
      <c r="E11" s="25">
        <v>9078</v>
      </c>
      <c r="F11" s="26">
        <v>68125</v>
      </c>
      <c r="G11" s="24">
        <v>29786</v>
      </c>
      <c r="H11" s="25">
        <v>26450</v>
      </c>
      <c r="I11" s="25">
        <v>1711</v>
      </c>
      <c r="J11" s="24">
        <v>4907</v>
      </c>
      <c r="K11" s="27">
        <v>37.48962922280519</v>
      </c>
      <c r="L11" s="28">
        <v>45.107330240602025</v>
      </c>
      <c r="M11" s="28">
        <v>5.303995232363836</v>
      </c>
      <c r="N11" s="28">
        <v>39.80333500823819</v>
      </c>
      <c r="O11" s="28">
        <v>17.403040536592776</v>
      </c>
      <c r="P11" s="28">
        <v>15.453918693106793</v>
      </c>
      <c r="Q11" s="29">
        <v>0.9996844946656227</v>
      </c>
      <c r="R11" s="30">
        <v>178300</v>
      </c>
      <c r="S11" s="25">
        <v>29288</v>
      </c>
      <c r="T11" s="31">
        <v>1112</v>
      </c>
    </row>
    <row r="12" spans="1:20" ht="22.5" customHeight="1">
      <c r="A12" s="23" t="s">
        <v>45</v>
      </c>
      <c r="B12" s="24">
        <v>44959</v>
      </c>
      <c r="C12" s="25">
        <v>15961</v>
      </c>
      <c r="D12" s="25">
        <f t="shared" si="0"/>
        <v>18331</v>
      </c>
      <c r="E12" s="25">
        <v>2595</v>
      </c>
      <c r="F12" s="26">
        <v>15736</v>
      </c>
      <c r="G12" s="24">
        <v>9699</v>
      </c>
      <c r="H12" s="25">
        <v>9152</v>
      </c>
      <c r="I12" s="32">
        <v>113</v>
      </c>
      <c r="J12" s="12">
        <v>968</v>
      </c>
      <c r="K12" s="27">
        <v>36.28242140437817</v>
      </c>
      <c r="L12" s="28">
        <v>41.66988702234548</v>
      </c>
      <c r="M12" s="28">
        <v>5.898933872837626</v>
      </c>
      <c r="N12" s="28">
        <v>35.770953149507854</v>
      </c>
      <c r="O12" s="28">
        <v>22.047691573276353</v>
      </c>
      <c r="P12" s="28">
        <v>20.804255415880522</v>
      </c>
      <c r="Q12" s="29">
        <v>0.25687072355709123</v>
      </c>
      <c r="R12" s="30">
        <v>45242</v>
      </c>
      <c r="S12" s="25">
        <v>9323</v>
      </c>
      <c r="T12" s="33">
        <v>225</v>
      </c>
    </row>
    <row r="13" spans="1:20" ht="22.5" customHeight="1">
      <c r="A13" s="23" t="s">
        <v>46</v>
      </c>
      <c r="B13" s="24">
        <v>51726</v>
      </c>
      <c r="C13" s="25">
        <v>20832</v>
      </c>
      <c r="D13" s="25">
        <f t="shared" si="0"/>
        <v>19878</v>
      </c>
      <c r="E13" s="25">
        <v>3001</v>
      </c>
      <c r="F13" s="26">
        <v>16877</v>
      </c>
      <c r="G13" s="24">
        <v>10667</v>
      </c>
      <c r="H13" s="25">
        <v>10049</v>
      </c>
      <c r="I13" s="32">
        <v>362</v>
      </c>
      <c r="J13" s="12">
        <v>349</v>
      </c>
      <c r="K13" s="27">
        <v>40.54732662475426</v>
      </c>
      <c r="L13" s="28">
        <v>38.69046460478424</v>
      </c>
      <c r="M13" s="28">
        <v>5.841135138291453</v>
      </c>
      <c r="N13" s="28">
        <v>32.84932946649279</v>
      </c>
      <c r="O13" s="28">
        <v>20.76220877046149</v>
      </c>
      <c r="P13" s="28">
        <v>19.559335889600405</v>
      </c>
      <c r="Q13" s="29">
        <v>0.7045954415399888</v>
      </c>
      <c r="R13" s="30">
        <v>44493</v>
      </c>
      <c r="S13" s="25">
        <v>2904</v>
      </c>
      <c r="T13" s="33">
        <v>274</v>
      </c>
    </row>
    <row r="14" spans="1:20" ht="22.5" customHeight="1">
      <c r="A14" s="23" t="s">
        <v>47</v>
      </c>
      <c r="B14" s="24">
        <v>33676</v>
      </c>
      <c r="C14" s="25">
        <v>12275</v>
      </c>
      <c r="D14" s="25">
        <f t="shared" si="0"/>
        <v>11175</v>
      </c>
      <c r="E14" s="25">
        <v>1481</v>
      </c>
      <c r="F14" s="26">
        <v>9694</v>
      </c>
      <c r="G14" s="24">
        <v>10027</v>
      </c>
      <c r="H14" s="25">
        <v>9809</v>
      </c>
      <c r="I14" s="32">
        <v>131</v>
      </c>
      <c r="J14" s="12">
        <v>199</v>
      </c>
      <c r="K14" s="27">
        <v>36.66696537921558</v>
      </c>
      <c r="L14" s="28">
        <v>33.3811273411596</v>
      </c>
      <c r="M14" s="28">
        <v>4.423932849419003</v>
      </c>
      <c r="N14" s="28">
        <v>28.957194491740594</v>
      </c>
      <c r="O14" s="28">
        <v>29.951907279624816</v>
      </c>
      <c r="P14" s="28">
        <v>29.300713922991907</v>
      </c>
      <c r="Q14" s="29">
        <v>0.39131343907757565</v>
      </c>
      <c r="R14" s="30">
        <v>31440</v>
      </c>
      <c r="S14" s="25">
        <v>7643</v>
      </c>
      <c r="T14" s="33">
        <v>61</v>
      </c>
    </row>
    <row r="15" spans="1:20" ht="22.5" customHeight="1">
      <c r="A15" s="23" t="s">
        <v>48</v>
      </c>
      <c r="B15" s="24">
        <v>41852</v>
      </c>
      <c r="C15" s="25">
        <v>15169</v>
      </c>
      <c r="D15" s="25">
        <f t="shared" si="0"/>
        <v>18632</v>
      </c>
      <c r="E15" s="25">
        <v>2115</v>
      </c>
      <c r="F15" s="26">
        <v>16517</v>
      </c>
      <c r="G15" s="24">
        <v>7656</v>
      </c>
      <c r="H15" s="25">
        <v>7406</v>
      </c>
      <c r="I15" s="32">
        <v>83</v>
      </c>
      <c r="J15" s="12">
        <v>395</v>
      </c>
      <c r="K15" s="27">
        <v>36.58971946836481</v>
      </c>
      <c r="L15" s="28">
        <v>44.94295293919001</v>
      </c>
      <c r="M15" s="28">
        <v>5.101671611549316</v>
      </c>
      <c r="N15" s="28">
        <v>39.84128132764069</v>
      </c>
      <c r="O15" s="28">
        <v>18.467327592445184</v>
      </c>
      <c r="P15" s="28">
        <v>17.86429312299491</v>
      </c>
      <c r="Q15" s="29">
        <v>0.2002074438574909</v>
      </c>
      <c r="R15" s="30">
        <v>44080</v>
      </c>
      <c r="S15" s="25">
        <v>9546</v>
      </c>
      <c r="T15" s="33">
        <v>171</v>
      </c>
    </row>
    <row r="16" spans="1:20" ht="22.5" customHeight="1">
      <c r="A16" s="23" t="s">
        <v>49</v>
      </c>
      <c r="B16" s="24">
        <v>49410</v>
      </c>
      <c r="C16" s="25">
        <v>16540</v>
      </c>
      <c r="D16" s="25">
        <f t="shared" si="0"/>
        <v>19263</v>
      </c>
      <c r="E16" s="25">
        <v>3047</v>
      </c>
      <c r="F16" s="26">
        <v>16216</v>
      </c>
      <c r="G16" s="24">
        <v>13203</v>
      </c>
      <c r="H16" s="25">
        <v>12412</v>
      </c>
      <c r="I16" s="32">
        <v>549</v>
      </c>
      <c r="J16" s="12">
        <v>404</v>
      </c>
      <c r="K16" s="27">
        <v>33.750969269069095</v>
      </c>
      <c r="L16" s="28">
        <v>39.30743174305187</v>
      </c>
      <c r="M16" s="28">
        <v>6.217606007427662</v>
      </c>
      <c r="N16" s="28">
        <v>33.08982573562421</v>
      </c>
      <c r="O16" s="28">
        <v>26.941598987879033</v>
      </c>
      <c r="P16" s="28">
        <v>25.327510917030565</v>
      </c>
      <c r="Q16" s="29">
        <v>1.120270987226054</v>
      </c>
      <c r="R16" s="30">
        <v>47390</v>
      </c>
      <c r="S16" s="25">
        <v>10632</v>
      </c>
      <c r="T16" s="33">
        <v>309</v>
      </c>
    </row>
    <row r="17" spans="1:20" ht="22.5" customHeight="1">
      <c r="A17" s="23" t="s">
        <v>50</v>
      </c>
      <c r="B17" s="24">
        <v>32067</v>
      </c>
      <c r="C17" s="25">
        <v>11953</v>
      </c>
      <c r="D17" s="25">
        <f t="shared" si="0"/>
        <v>12030</v>
      </c>
      <c r="E17" s="25">
        <v>2085</v>
      </c>
      <c r="F17" s="26">
        <v>9945</v>
      </c>
      <c r="G17" s="24">
        <v>7885</v>
      </c>
      <c r="H17" s="25">
        <v>6562</v>
      </c>
      <c r="I17" s="25">
        <v>1160</v>
      </c>
      <c r="J17" s="12">
        <v>199</v>
      </c>
      <c r="K17" s="27">
        <v>37.5078448600477</v>
      </c>
      <c r="L17" s="28">
        <v>37.74946654951676</v>
      </c>
      <c r="M17" s="28">
        <v>6.542613279779089</v>
      </c>
      <c r="N17" s="28">
        <v>31.206853269737667</v>
      </c>
      <c r="O17" s="28">
        <v>24.742688590435545</v>
      </c>
      <c r="P17" s="28">
        <v>20.59118865319443</v>
      </c>
      <c r="Q17" s="29">
        <v>3.6400150621312917</v>
      </c>
      <c r="R17" s="30">
        <v>30394</v>
      </c>
      <c r="S17" s="25">
        <v>5563</v>
      </c>
      <c r="T17" s="33">
        <v>486</v>
      </c>
    </row>
    <row r="18" spans="1:20" ht="22.5" customHeight="1">
      <c r="A18" s="23" t="s">
        <v>51</v>
      </c>
      <c r="B18" s="24">
        <v>54724</v>
      </c>
      <c r="C18" s="25">
        <v>20347</v>
      </c>
      <c r="D18" s="25">
        <f t="shared" si="0"/>
        <v>24878</v>
      </c>
      <c r="E18" s="25">
        <v>4345</v>
      </c>
      <c r="F18" s="26">
        <v>20533</v>
      </c>
      <c r="G18" s="24">
        <v>9353</v>
      </c>
      <c r="H18" s="25">
        <v>8356</v>
      </c>
      <c r="I18" s="32">
        <v>772</v>
      </c>
      <c r="J18" s="12">
        <v>146</v>
      </c>
      <c r="K18" s="27">
        <v>37.28058924841511</v>
      </c>
      <c r="L18" s="28">
        <v>45.58246912675437</v>
      </c>
      <c r="M18" s="28">
        <v>7.961083220345194</v>
      </c>
      <c r="N18" s="28">
        <v>37.621385906409174</v>
      </c>
      <c r="O18" s="28">
        <v>17.136941624830516</v>
      </c>
      <c r="P18" s="28">
        <v>15.310198248378468</v>
      </c>
      <c r="Q18" s="29">
        <v>1.414489354685038</v>
      </c>
      <c r="R18" s="30">
        <v>53096</v>
      </c>
      <c r="S18" s="25">
        <v>7089</v>
      </c>
      <c r="T18" s="33">
        <v>411</v>
      </c>
    </row>
    <row r="19" spans="1:20" ht="22.5" customHeight="1">
      <c r="A19" s="23" t="s">
        <v>52</v>
      </c>
      <c r="B19" s="24">
        <v>93588</v>
      </c>
      <c r="C19" s="25">
        <v>32878</v>
      </c>
      <c r="D19" s="25">
        <f t="shared" si="0"/>
        <v>34441</v>
      </c>
      <c r="E19" s="25">
        <v>4092</v>
      </c>
      <c r="F19" s="26">
        <v>30349</v>
      </c>
      <c r="G19" s="24">
        <v>24536</v>
      </c>
      <c r="H19" s="25">
        <v>23106</v>
      </c>
      <c r="I19" s="32">
        <v>698</v>
      </c>
      <c r="J19" s="24">
        <v>1733</v>
      </c>
      <c r="K19" s="27">
        <v>35.793369985302924</v>
      </c>
      <c r="L19" s="28">
        <v>37.494964890316254</v>
      </c>
      <c r="M19" s="28">
        <v>4.454847313700942</v>
      </c>
      <c r="N19" s="28">
        <v>33.040117576615316</v>
      </c>
      <c r="O19" s="28">
        <v>26.71166512438082</v>
      </c>
      <c r="P19" s="28">
        <v>25.154863643786403</v>
      </c>
      <c r="Q19" s="29">
        <v>0.759893310108323</v>
      </c>
      <c r="R19" s="30">
        <v>89145</v>
      </c>
      <c r="S19" s="25">
        <v>18938</v>
      </c>
      <c r="T19" s="33">
        <v>423</v>
      </c>
    </row>
    <row r="20" spans="1:20" ht="22.5" customHeight="1">
      <c r="A20" s="23" t="s">
        <v>53</v>
      </c>
      <c r="B20" s="24">
        <v>2967</v>
      </c>
      <c r="C20" s="32">
        <v>888</v>
      </c>
      <c r="D20" s="25">
        <f t="shared" si="0"/>
        <v>659</v>
      </c>
      <c r="E20" s="32">
        <v>128</v>
      </c>
      <c r="F20" s="13">
        <v>531</v>
      </c>
      <c r="G20" s="24">
        <v>1404</v>
      </c>
      <c r="H20" s="25">
        <v>1373</v>
      </c>
      <c r="I20" s="32">
        <v>10</v>
      </c>
      <c r="J20" s="12">
        <v>16</v>
      </c>
      <c r="K20" s="27">
        <v>30.091494408675025</v>
      </c>
      <c r="L20" s="28">
        <v>22.33141308031176</v>
      </c>
      <c r="M20" s="28">
        <v>4.337512707556761</v>
      </c>
      <c r="N20" s="28">
        <v>17.993900372754997</v>
      </c>
      <c r="O20" s="28">
        <v>47.57709251101321</v>
      </c>
      <c r="P20" s="28">
        <v>46.52660115215181</v>
      </c>
      <c r="Q20" s="29">
        <v>0.3388681802778719</v>
      </c>
      <c r="R20" s="30">
        <v>2254</v>
      </c>
      <c r="S20" s="32">
        <v>655</v>
      </c>
      <c r="T20" s="33">
        <v>15</v>
      </c>
    </row>
    <row r="21" spans="1:20" ht="22.5" customHeight="1">
      <c r="A21" s="23" t="s">
        <v>54</v>
      </c>
      <c r="B21" s="24">
        <v>21965</v>
      </c>
      <c r="C21" s="25">
        <v>8130</v>
      </c>
      <c r="D21" s="25">
        <f t="shared" si="0"/>
        <v>6808</v>
      </c>
      <c r="E21" s="25">
        <v>1339</v>
      </c>
      <c r="F21" s="26">
        <v>5469</v>
      </c>
      <c r="G21" s="24">
        <v>6975</v>
      </c>
      <c r="H21" s="25">
        <v>6822</v>
      </c>
      <c r="I21" s="32">
        <v>56</v>
      </c>
      <c r="J21" s="12">
        <v>52</v>
      </c>
      <c r="K21" s="27">
        <v>37.1012640898097</v>
      </c>
      <c r="L21" s="28">
        <v>31.068315611737322</v>
      </c>
      <c r="M21" s="28">
        <v>6.110527997079359</v>
      </c>
      <c r="N21" s="28">
        <v>24.957787614657967</v>
      </c>
      <c r="O21" s="28">
        <v>31.83042029845297</v>
      </c>
      <c r="P21" s="28">
        <v>31.13220462739013</v>
      </c>
      <c r="Q21" s="29">
        <v>0.25555606261123537</v>
      </c>
      <c r="R21" s="30">
        <v>19275</v>
      </c>
      <c r="S21" s="25">
        <v>4159</v>
      </c>
      <c r="T21" s="33">
        <v>29</v>
      </c>
    </row>
    <row r="22" spans="1:20" ht="22.5" customHeight="1">
      <c r="A22" s="23" t="s">
        <v>55</v>
      </c>
      <c r="B22" s="24">
        <v>27466</v>
      </c>
      <c r="C22" s="25">
        <v>9682</v>
      </c>
      <c r="D22" s="25">
        <f t="shared" si="0"/>
        <v>8267</v>
      </c>
      <c r="E22" s="25">
        <v>1857</v>
      </c>
      <c r="F22" s="26">
        <v>6410</v>
      </c>
      <c r="G22" s="24">
        <v>9388</v>
      </c>
      <c r="H22" s="25">
        <v>9194</v>
      </c>
      <c r="I22" s="32">
        <v>79</v>
      </c>
      <c r="J22" s="12">
        <v>129</v>
      </c>
      <c r="K22" s="27">
        <v>35.417200131689654</v>
      </c>
      <c r="L22" s="28">
        <v>30.241065222957896</v>
      </c>
      <c r="M22" s="28">
        <v>6.792991184109448</v>
      </c>
      <c r="N22" s="28">
        <v>23.448074038848446</v>
      </c>
      <c r="O22" s="28">
        <v>34.34173464535245</v>
      </c>
      <c r="P22" s="28">
        <v>33.632073746204775</v>
      </c>
      <c r="Q22" s="29">
        <v>0.2889856238797235</v>
      </c>
      <c r="R22" s="30">
        <v>22194</v>
      </c>
      <c r="S22" s="25">
        <v>3938</v>
      </c>
      <c r="T22" s="33">
        <v>63</v>
      </c>
    </row>
    <row r="23" spans="1:20" ht="22.5" customHeight="1">
      <c r="A23" s="23" t="s">
        <v>56</v>
      </c>
      <c r="B23" s="24">
        <v>27182</v>
      </c>
      <c r="C23" s="25">
        <v>10001</v>
      </c>
      <c r="D23" s="25">
        <f t="shared" si="0"/>
        <v>9818</v>
      </c>
      <c r="E23" s="25">
        <v>1725</v>
      </c>
      <c r="F23" s="26">
        <v>8093</v>
      </c>
      <c r="G23" s="24">
        <v>7279</v>
      </c>
      <c r="H23" s="25">
        <v>7075</v>
      </c>
      <c r="I23" s="32">
        <v>113</v>
      </c>
      <c r="J23" s="12">
        <v>84</v>
      </c>
      <c r="K23" s="27">
        <v>36.90678278839767</v>
      </c>
      <c r="L23" s="28">
        <v>36.23145619602923</v>
      </c>
      <c r="M23" s="28">
        <v>6.365783452653333</v>
      </c>
      <c r="N23" s="28">
        <v>29.865672743375892</v>
      </c>
      <c r="O23" s="28">
        <v>26.861761015573105</v>
      </c>
      <c r="P23" s="28">
        <v>26.10893792899845</v>
      </c>
      <c r="Q23" s="29">
        <v>0.4170049450143922</v>
      </c>
      <c r="R23" s="30">
        <v>23697</v>
      </c>
      <c r="S23" s="25">
        <v>3560</v>
      </c>
      <c r="T23" s="33">
        <v>143</v>
      </c>
    </row>
    <row r="24" spans="1:20" ht="22.5" customHeight="1" thickBot="1">
      <c r="A24" s="34" t="s">
        <v>57</v>
      </c>
      <c r="B24" s="35">
        <v>13651</v>
      </c>
      <c r="C24" s="36">
        <v>5759</v>
      </c>
      <c r="D24" s="36">
        <f t="shared" si="0"/>
        <v>4299</v>
      </c>
      <c r="E24" s="37">
        <v>866</v>
      </c>
      <c r="F24" s="38">
        <v>3433</v>
      </c>
      <c r="G24" s="35">
        <v>3589</v>
      </c>
      <c r="H24" s="36">
        <v>3469</v>
      </c>
      <c r="I24" s="37">
        <v>96</v>
      </c>
      <c r="J24" s="39">
        <v>4</v>
      </c>
      <c r="K24" s="40">
        <v>42.19975086099509</v>
      </c>
      <c r="L24" s="41">
        <v>31.501428885469334</v>
      </c>
      <c r="M24" s="41">
        <v>6.345717007400895</v>
      </c>
      <c r="N24" s="41">
        <v>25.155711878068438</v>
      </c>
      <c r="O24" s="41">
        <v>26.298820253535578</v>
      </c>
      <c r="P24" s="41">
        <v>25.419506118560857</v>
      </c>
      <c r="Q24" s="42">
        <v>0.7034513079797757</v>
      </c>
      <c r="R24" s="43">
        <v>11654</v>
      </c>
      <c r="S24" s="36">
        <v>1498</v>
      </c>
      <c r="T24" s="44">
        <v>70</v>
      </c>
    </row>
    <row r="25" ht="20.25" customHeight="1"/>
    <row r="26" ht="22.5" customHeight="1"/>
  </sheetData>
  <sheetProtection/>
  <mergeCells count="16">
    <mergeCell ref="S7:S8"/>
    <mergeCell ref="T7:T8"/>
    <mergeCell ref="B7:B8"/>
    <mergeCell ref="B6:J6"/>
    <mergeCell ref="K6:Q6"/>
    <mergeCell ref="R7:R8"/>
    <mergeCell ref="R6:T6"/>
    <mergeCell ref="C7:C8"/>
    <mergeCell ref="D7:D8"/>
    <mergeCell ref="G7:G8"/>
    <mergeCell ref="J7:J8"/>
    <mergeCell ref="H7:I7"/>
    <mergeCell ref="K7:K8"/>
    <mergeCell ref="L7:L8"/>
    <mergeCell ref="O7:O8"/>
    <mergeCell ref="P7:Q7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2014-02-21T07:40:54Z</cp:lastPrinted>
  <dcterms:created xsi:type="dcterms:W3CDTF">2013-05-20T02:30:42Z</dcterms:created>
  <dcterms:modified xsi:type="dcterms:W3CDTF">2014-03-27T00:22:30Z</dcterms:modified>
  <cp:category/>
  <cp:version/>
  <cp:contentType/>
  <cp:contentStatus/>
</cp:coreProperties>
</file>