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510" windowHeight="5130" tabRatio="599" activeTab="0"/>
  </bookViews>
  <sheets>
    <sheet name="第14表" sheetId="1" r:id="rId1"/>
  </sheets>
  <definedNames>
    <definedName name="_xlnm.Print_Area" localSheetId="0">'第14表'!$A$1:$P$33</definedName>
  </definedNames>
  <calcPr fullCalcOnLoad="1"/>
</workbook>
</file>

<file path=xl/sharedStrings.xml><?xml version="1.0" encoding="utf-8"?>
<sst xmlns="http://schemas.openxmlformats.org/spreadsheetml/2006/main" count="55" uniqueCount="48">
  <si>
    <t>持ち家</t>
  </si>
  <si>
    <t>施設等
世帯</t>
  </si>
  <si>
    <t>主世帯</t>
  </si>
  <si>
    <t>間借り</t>
  </si>
  <si>
    <t>給与住宅</t>
  </si>
  <si>
    <t>（㎡）</t>
  </si>
  <si>
    <t>世帯総数</t>
  </si>
  <si>
    <t>持ち家率</t>
  </si>
  <si>
    <t>住宅に住む一般世帯１世帯あたり延べ面積</t>
  </si>
  <si>
    <t>住宅に住む一般世帯１人あたり延べ面積</t>
  </si>
  <si>
    <t>民営の
借家</t>
  </si>
  <si>
    <t>南 砺 市</t>
  </si>
  <si>
    <t>住宅以外に住む一般世帯</t>
  </si>
  <si>
    <t>公営・都市機構・公社の借家</t>
  </si>
  <si>
    <t>一般
世帯数</t>
  </si>
  <si>
    <t>舟 橋 村</t>
  </si>
  <si>
    <t>上 市 町</t>
  </si>
  <si>
    <t>立 山 町</t>
  </si>
  <si>
    <t>入 善 町</t>
  </si>
  <si>
    <t>朝 日 町</t>
  </si>
  <si>
    <t>砺 波 市</t>
  </si>
  <si>
    <t>小矢部市</t>
  </si>
  <si>
    <t>※世帯総数には世帯の種類「不詳」を含むので、内訳の合計と必ずしも一致しない。</t>
  </si>
  <si>
    <t>-</t>
  </si>
  <si>
    <t>富 山 県</t>
  </si>
  <si>
    <t>富 山 市</t>
  </si>
  <si>
    <t>区　分</t>
  </si>
  <si>
    <t>住宅に住む
一般世帯数</t>
  </si>
  <si>
    <t>旧 高岡市</t>
  </si>
  <si>
    <t>旧 福岡町</t>
  </si>
  <si>
    <t>魚 津 市</t>
  </si>
  <si>
    <t>氷 見 市</t>
  </si>
  <si>
    <t>滑 川 市</t>
  </si>
  <si>
    <t>旧 黒部市</t>
  </si>
  <si>
    <t>旧 宇奈月町</t>
  </si>
  <si>
    <t>旧 新湊市</t>
  </si>
  <si>
    <t>旧 小杉町</t>
  </si>
  <si>
    <t>旧 大門町</t>
  </si>
  <si>
    <t>旧 下村</t>
  </si>
  <si>
    <t>旧 大島町</t>
  </si>
  <si>
    <r>
      <t>高 岡 市</t>
    </r>
    <r>
      <rPr>
        <sz val="10"/>
        <color indexed="8"/>
        <rFont val="ＭＳ 明朝"/>
        <family val="1"/>
      </rPr>
      <t>(17.11.1合併)</t>
    </r>
  </si>
  <si>
    <r>
      <t>黒 部 市</t>
    </r>
    <r>
      <rPr>
        <sz val="10"/>
        <color indexed="8"/>
        <rFont val="ＭＳ 明朝"/>
        <family val="1"/>
      </rPr>
      <t>(18.3.31合併)</t>
    </r>
  </si>
  <si>
    <r>
      <t>射 水 市</t>
    </r>
    <r>
      <rPr>
        <sz val="10"/>
        <color indexed="8"/>
        <rFont val="ＭＳ 明朝"/>
        <family val="1"/>
      </rPr>
      <t>(17.11.1合併)</t>
    </r>
  </si>
  <si>
    <t>世　　　　帯　　　　総　　　　数</t>
  </si>
  <si>
    <t>一　　般　　世　　帯　　数</t>
  </si>
  <si>
    <t>住　宅　に　住　む　一　般　世　帯　数</t>
  </si>
  <si>
    <t>単位：世帯</t>
  </si>
  <si>
    <t>第14表　住居の種類・住宅の所有の関係別一般世帯数　【県、市町村】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</si>
</sst>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.000000"/>
    <numFmt numFmtId="188" formatCode="0.00_);[Red]\(0.00\)"/>
    <numFmt numFmtId="189" formatCode="0.0_);[Red]\(0.0\)"/>
    <numFmt numFmtId="190" formatCode="#\ ###\ ##0"/>
    <numFmt numFmtId="191" formatCode="#,##0.0_ ;[Red]\-#,##0.0\ "/>
    <numFmt numFmtId="192" formatCode="#,##0_ ;[Red]\-#,##0\ "/>
    <numFmt numFmtId="193" formatCode="0.0_ "/>
    <numFmt numFmtId="194" formatCode="#,##0_);[Red]\(#,##0\)"/>
    <numFmt numFmtId="195" formatCode="###,###,##0;&quot;-&quot;##,###,##0"/>
    <numFmt numFmtId="196" formatCode="###,###,###,##0;&quot;-&quot;##,###,###,##0"/>
    <numFmt numFmtId="197" formatCode="0_);[Red]\(0\)"/>
    <numFmt numFmtId="198" formatCode="&quot;\&quot;#,##0_);[Red]\(&quot;\&quot;#,##0\)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hair"/>
      <right style="thin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29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 shrinkToFit="1"/>
    </xf>
    <xf numFmtId="38" fontId="9" fillId="0" borderId="0" xfId="16" applyFont="1" applyBorder="1" applyAlignment="1">
      <alignment vertical="center"/>
    </xf>
    <xf numFmtId="38" fontId="10" fillId="0" borderId="0" xfId="16" applyFont="1" applyBorder="1" applyAlignment="1">
      <alignment vertical="center"/>
    </xf>
    <xf numFmtId="176" fontId="10" fillId="0" borderId="0" xfId="16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38" fontId="10" fillId="0" borderId="0" xfId="16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20" applyFont="1" applyAlignment="1">
      <alignment vertical="center"/>
      <protection/>
    </xf>
    <xf numFmtId="0" fontId="7" fillId="0" borderId="1" xfId="20" applyFont="1" applyBorder="1" applyAlignment="1">
      <alignment vertical="center"/>
      <protection/>
    </xf>
    <xf numFmtId="38" fontId="13" fillId="0" borderId="2" xfId="16" applyFont="1" applyBorder="1" applyAlignment="1">
      <alignment vertical="center"/>
    </xf>
    <xf numFmtId="38" fontId="13" fillId="0" borderId="3" xfId="16" applyFont="1" applyFill="1" applyBorder="1" applyAlignment="1" quotePrefix="1">
      <alignment vertical="center"/>
    </xf>
    <xf numFmtId="38" fontId="13" fillId="0" borderId="4" xfId="16" applyFont="1" applyFill="1" applyBorder="1" applyAlignment="1" quotePrefix="1">
      <alignment vertical="center"/>
    </xf>
    <xf numFmtId="38" fontId="14" fillId="0" borderId="5" xfId="16" applyFont="1" applyBorder="1" applyAlignment="1">
      <alignment vertical="center"/>
    </xf>
    <xf numFmtId="38" fontId="13" fillId="0" borderId="2" xfId="16" applyFont="1" applyFill="1" applyBorder="1" applyAlignment="1" quotePrefix="1">
      <alignment vertical="center"/>
    </xf>
    <xf numFmtId="177" fontId="14" fillId="0" borderId="3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38" fontId="13" fillId="0" borderId="7" xfId="16" applyFont="1" applyFill="1" applyBorder="1" applyAlignment="1" quotePrefix="1">
      <alignment vertical="center"/>
    </xf>
    <xf numFmtId="38" fontId="14" fillId="0" borderId="8" xfId="16" applyFont="1" applyBorder="1" applyAlignment="1">
      <alignment vertical="center"/>
    </xf>
    <xf numFmtId="38" fontId="14" fillId="0" borderId="9" xfId="16" applyFont="1" applyBorder="1" applyAlignment="1">
      <alignment vertical="center"/>
    </xf>
    <xf numFmtId="49" fontId="14" fillId="0" borderId="7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/>
    </xf>
    <xf numFmtId="38" fontId="13" fillId="0" borderId="11" xfId="16" applyFont="1" applyFill="1" applyBorder="1" applyAlignment="1" quotePrefix="1">
      <alignment vertical="center"/>
    </xf>
    <xf numFmtId="38" fontId="14" fillId="0" borderId="12" xfId="16" applyFont="1" applyBorder="1" applyAlignment="1">
      <alignment vertical="center"/>
    </xf>
    <xf numFmtId="38" fontId="13" fillId="0" borderId="13" xfId="16" applyFont="1" applyBorder="1" applyAlignment="1">
      <alignment vertical="center"/>
    </xf>
    <xf numFmtId="38" fontId="13" fillId="0" borderId="14" xfId="16" applyFont="1" applyFill="1" applyBorder="1" applyAlignment="1" quotePrefix="1">
      <alignment vertical="center"/>
    </xf>
    <xf numFmtId="177" fontId="14" fillId="0" borderId="6" xfId="0" applyNumberFormat="1" applyFont="1" applyBorder="1" applyAlignment="1">
      <alignment vertical="center"/>
    </xf>
    <xf numFmtId="38" fontId="13" fillId="0" borderId="9" xfId="16" applyFont="1" applyBorder="1" applyAlignment="1">
      <alignment vertical="center"/>
    </xf>
    <xf numFmtId="49" fontId="14" fillId="0" borderId="8" xfId="0" applyNumberFormat="1" applyFont="1" applyBorder="1" applyAlignment="1">
      <alignment horizontal="right" vertical="center"/>
    </xf>
    <xf numFmtId="38" fontId="13" fillId="0" borderId="15" xfId="16" applyFont="1" applyFill="1" applyBorder="1" applyAlignment="1" quotePrefix="1">
      <alignment vertical="center"/>
    </xf>
    <xf numFmtId="38" fontId="14" fillId="0" borderId="16" xfId="16" applyFont="1" applyBorder="1" applyAlignment="1">
      <alignment vertical="center"/>
    </xf>
    <xf numFmtId="38" fontId="13" fillId="0" borderId="17" xfId="16" applyFont="1" applyBorder="1" applyAlignment="1">
      <alignment vertical="center"/>
    </xf>
    <xf numFmtId="177" fontId="14" fillId="0" borderId="15" xfId="0" applyNumberFormat="1" applyFont="1" applyBorder="1" applyAlignment="1">
      <alignment vertical="center"/>
    </xf>
    <xf numFmtId="177" fontId="14" fillId="0" borderId="18" xfId="0" applyNumberFormat="1" applyFont="1" applyBorder="1" applyAlignment="1">
      <alignment vertical="center"/>
    </xf>
    <xf numFmtId="176" fontId="14" fillId="0" borderId="11" xfId="16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41" fontId="14" fillId="0" borderId="16" xfId="16" applyNumberFormat="1" applyFont="1" applyBorder="1" applyAlignment="1">
      <alignment vertical="center"/>
    </xf>
    <xf numFmtId="41" fontId="14" fillId="0" borderId="17" xfId="16" applyNumberFormat="1" applyFont="1" applyBorder="1" applyAlignment="1">
      <alignment vertical="center"/>
    </xf>
    <xf numFmtId="38" fontId="13" fillId="0" borderId="20" xfId="16" applyFont="1" applyFill="1" applyBorder="1" applyAlignment="1" quotePrefix="1">
      <alignment vertical="center"/>
    </xf>
    <xf numFmtId="38" fontId="14" fillId="0" borderId="21" xfId="16" applyFont="1" applyBorder="1" applyAlignment="1">
      <alignment vertical="center"/>
    </xf>
    <xf numFmtId="38" fontId="13" fillId="0" borderId="22" xfId="16" applyFont="1" applyBorder="1" applyAlignment="1">
      <alignment vertical="center"/>
    </xf>
    <xf numFmtId="177" fontId="14" fillId="0" borderId="20" xfId="0" applyNumberFormat="1" applyFont="1" applyBorder="1" applyAlignment="1">
      <alignment vertical="center"/>
    </xf>
    <xf numFmtId="177" fontId="14" fillId="0" borderId="23" xfId="0" applyNumberFormat="1" applyFont="1" applyBorder="1" applyAlignment="1">
      <alignment vertical="center"/>
    </xf>
    <xf numFmtId="38" fontId="13" fillId="0" borderId="24" xfId="16" applyFont="1" applyFill="1" applyBorder="1" applyAlignment="1" quotePrefix="1">
      <alignment vertical="center"/>
    </xf>
    <xf numFmtId="38" fontId="14" fillId="0" borderId="25" xfId="16" applyFont="1" applyBorder="1" applyAlignment="1">
      <alignment vertical="center"/>
    </xf>
    <xf numFmtId="38" fontId="13" fillId="0" borderId="26" xfId="16" applyFont="1" applyBorder="1" applyAlignment="1">
      <alignment vertical="center"/>
    </xf>
    <xf numFmtId="177" fontId="14" fillId="0" borderId="24" xfId="0" applyNumberFormat="1" applyFont="1" applyBorder="1" applyAlignment="1">
      <alignment vertical="center"/>
    </xf>
    <xf numFmtId="177" fontId="14" fillId="0" borderId="27" xfId="0" applyNumberFormat="1" applyFont="1" applyBorder="1" applyAlignment="1">
      <alignment vertical="center"/>
    </xf>
    <xf numFmtId="0" fontId="7" fillId="0" borderId="28" xfId="20" applyFont="1" applyBorder="1" applyAlignment="1">
      <alignment vertical="center"/>
      <protection/>
    </xf>
    <xf numFmtId="0" fontId="13" fillId="0" borderId="15" xfId="0" applyFont="1" applyBorder="1" applyAlignment="1">
      <alignment vertical="center"/>
    </xf>
    <xf numFmtId="38" fontId="13" fillId="0" borderId="29" xfId="16" applyFont="1" applyBorder="1" applyAlignment="1">
      <alignment vertical="center"/>
    </xf>
    <xf numFmtId="38" fontId="13" fillId="0" borderId="30" xfId="16" applyFont="1" applyBorder="1" applyAlignment="1">
      <alignment vertical="center"/>
    </xf>
    <xf numFmtId="38" fontId="13" fillId="0" borderId="31" xfId="16" applyFont="1" applyBorder="1" applyAlignment="1">
      <alignment vertical="center"/>
    </xf>
    <xf numFmtId="38" fontId="13" fillId="0" borderId="32" xfId="16" applyFont="1" applyBorder="1" applyAlignment="1">
      <alignment vertical="center"/>
    </xf>
    <xf numFmtId="38" fontId="13" fillId="0" borderId="33" xfId="16" applyFont="1" applyBorder="1" applyAlignment="1">
      <alignment vertical="center"/>
    </xf>
    <xf numFmtId="38" fontId="13" fillId="0" borderId="34" xfId="16" applyFont="1" applyBorder="1" applyAlignment="1">
      <alignment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vertical="center" shrinkToFit="1"/>
    </xf>
    <xf numFmtId="38" fontId="13" fillId="0" borderId="7" xfId="16" applyFont="1" applyBorder="1" applyAlignment="1">
      <alignment vertical="center"/>
    </xf>
    <xf numFmtId="38" fontId="13" fillId="0" borderId="38" xfId="16" applyFont="1" applyBorder="1" applyAlignment="1">
      <alignment vertical="center"/>
    </xf>
    <xf numFmtId="0" fontId="14" fillId="0" borderId="7" xfId="20" applyFont="1" applyBorder="1" applyAlignment="1">
      <alignment vertical="center" wrapText="1"/>
      <protection/>
    </xf>
    <xf numFmtId="177" fontId="14" fillId="0" borderId="10" xfId="20" applyNumberFormat="1" applyFont="1" applyBorder="1" applyAlignment="1">
      <alignment vertical="center" wrapText="1"/>
      <protection/>
    </xf>
    <xf numFmtId="0" fontId="7" fillId="0" borderId="39" xfId="20" applyFont="1" applyBorder="1" applyAlignment="1">
      <alignment horizontal="center" vertical="center" wrapText="1"/>
      <protection/>
    </xf>
    <xf numFmtId="0" fontId="7" fillId="0" borderId="40" xfId="20" applyFont="1" applyBorder="1" applyAlignment="1">
      <alignment horizontal="center" vertical="center" wrapText="1"/>
      <protection/>
    </xf>
    <xf numFmtId="0" fontId="12" fillId="0" borderId="41" xfId="0" applyFont="1" applyBorder="1" applyAlignment="1">
      <alignment vertical="center"/>
    </xf>
    <xf numFmtId="0" fontId="12" fillId="0" borderId="35" xfId="0" applyFont="1" applyBorder="1" applyAlignment="1">
      <alignment horizontal="center" vertical="center" shrinkToFit="1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shrinkToFit="1"/>
    </xf>
    <xf numFmtId="38" fontId="7" fillId="0" borderId="0" xfId="16" applyFont="1" applyBorder="1" applyAlignment="1">
      <alignment vertical="center"/>
    </xf>
    <xf numFmtId="0" fontId="15" fillId="0" borderId="0" xfId="20" applyFont="1" applyBorder="1" applyAlignment="1">
      <alignment horizontal="right"/>
      <protection/>
    </xf>
    <xf numFmtId="0" fontId="16" fillId="0" borderId="0" xfId="20" applyFont="1" applyAlignment="1">
      <alignment vertical="center"/>
      <protection/>
    </xf>
    <xf numFmtId="38" fontId="14" fillId="0" borderId="7" xfId="16" applyFont="1" applyBorder="1" applyAlignment="1">
      <alignment vertical="center"/>
    </xf>
    <xf numFmtId="38" fontId="14" fillId="0" borderId="3" xfId="16" applyFont="1" applyBorder="1" applyAlignment="1">
      <alignment vertical="center"/>
    </xf>
    <xf numFmtId="38" fontId="14" fillId="0" borderId="15" xfId="16" applyFont="1" applyBorder="1" applyAlignment="1">
      <alignment vertical="center"/>
    </xf>
    <xf numFmtId="38" fontId="14" fillId="0" borderId="20" xfId="16" applyFont="1" applyBorder="1" applyAlignment="1">
      <alignment vertical="center"/>
    </xf>
    <xf numFmtId="38" fontId="14" fillId="0" borderId="11" xfId="16" applyFont="1" applyBorder="1" applyAlignment="1">
      <alignment vertical="center"/>
    </xf>
    <xf numFmtId="38" fontId="14" fillId="0" borderId="24" xfId="16" applyFont="1" applyBorder="1" applyAlignment="1">
      <alignment vertical="center"/>
    </xf>
    <xf numFmtId="0" fontId="7" fillId="0" borderId="44" xfId="20" applyFont="1" applyBorder="1" applyAlignment="1">
      <alignment horizontal="center" vertical="center"/>
      <protection/>
    </xf>
    <xf numFmtId="176" fontId="14" fillId="0" borderId="9" xfId="16" applyNumberFormat="1" applyFont="1" applyBorder="1" applyAlignment="1">
      <alignment vertical="center"/>
    </xf>
    <xf numFmtId="176" fontId="14" fillId="0" borderId="2" xfId="16" applyNumberFormat="1" applyFont="1" applyBorder="1" applyAlignment="1">
      <alignment vertical="center"/>
    </xf>
    <xf numFmtId="176" fontId="14" fillId="0" borderId="17" xfId="16" applyNumberFormat="1" applyFont="1" applyBorder="1" applyAlignment="1">
      <alignment vertical="center"/>
    </xf>
    <xf numFmtId="176" fontId="14" fillId="0" borderId="22" xfId="16" applyNumberFormat="1" applyFont="1" applyBorder="1" applyAlignment="1">
      <alignment vertical="center"/>
    </xf>
    <xf numFmtId="176" fontId="14" fillId="0" borderId="13" xfId="16" applyNumberFormat="1" applyFont="1" applyBorder="1" applyAlignment="1">
      <alignment vertical="center"/>
    </xf>
    <xf numFmtId="176" fontId="14" fillId="0" borderId="26" xfId="16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5" fillId="0" borderId="46" xfId="20" applyFont="1" applyBorder="1" applyAlignment="1">
      <alignment vertical="center"/>
      <protection/>
    </xf>
    <xf numFmtId="0" fontId="15" fillId="0" borderId="47" xfId="20" applyFont="1" applyBorder="1" applyAlignment="1">
      <alignment vertical="center"/>
      <protection/>
    </xf>
    <xf numFmtId="0" fontId="15" fillId="0" borderId="48" xfId="20" applyFont="1" applyBorder="1" applyAlignment="1">
      <alignment vertical="center"/>
      <protection/>
    </xf>
    <xf numFmtId="0" fontId="12" fillId="0" borderId="2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 wrapText="1"/>
    </xf>
    <xf numFmtId="0" fontId="12" fillId="0" borderId="50" xfId="20" applyFont="1" applyBorder="1" applyAlignment="1">
      <alignment horizontal="center" vertical="center"/>
      <protection/>
    </xf>
    <xf numFmtId="0" fontId="12" fillId="0" borderId="51" xfId="20" applyFont="1" applyBorder="1" applyAlignment="1">
      <alignment horizontal="center" vertical="center"/>
      <protection/>
    </xf>
    <xf numFmtId="0" fontId="12" fillId="0" borderId="45" xfId="20" applyFont="1" applyBorder="1" applyAlignment="1">
      <alignment horizontal="center" vertical="center"/>
      <protection/>
    </xf>
    <xf numFmtId="0" fontId="12" fillId="0" borderId="37" xfId="20" applyFont="1" applyBorder="1" applyAlignment="1">
      <alignment horizontal="center" vertical="center"/>
      <protection/>
    </xf>
    <xf numFmtId="0" fontId="12" fillId="0" borderId="52" xfId="20" applyFont="1" applyBorder="1" applyAlignment="1">
      <alignment horizontal="center" vertical="center"/>
      <protection/>
    </xf>
    <xf numFmtId="0" fontId="12" fillId="0" borderId="53" xfId="20" applyFont="1" applyBorder="1" applyAlignment="1">
      <alignment horizontal="center" vertical="center"/>
      <protection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5" fillId="0" borderId="14" xfId="20" applyFont="1" applyBorder="1" applyAlignment="1">
      <alignment horizontal="center" vertical="center" wrapText="1"/>
      <protection/>
    </xf>
    <xf numFmtId="0" fontId="15" fillId="0" borderId="32" xfId="20" applyFont="1" applyBorder="1" applyAlignment="1">
      <alignment horizontal="center" vertical="center" wrapText="1"/>
      <protection/>
    </xf>
    <xf numFmtId="0" fontId="15" fillId="0" borderId="56" xfId="20" applyFont="1" applyBorder="1" applyAlignment="1">
      <alignment horizontal="center" vertical="center" wrapText="1"/>
      <protection/>
    </xf>
    <xf numFmtId="0" fontId="15" fillId="0" borderId="57" xfId="20" applyFont="1" applyBorder="1" applyAlignment="1">
      <alignment horizontal="center" vertical="center" wrapText="1"/>
      <protection/>
    </xf>
    <xf numFmtId="0" fontId="7" fillId="0" borderId="58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57" xfId="20" applyFont="1" applyBorder="1" applyAlignment="1">
      <alignment horizontal="center" vertical="center" wrapText="1"/>
      <protection/>
    </xf>
    <xf numFmtId="0" fontId="15" fillId="0" borderId="5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7" fillId="0" borderId="60" xfId="20" applyFont="1" applyBorder="1" applyAlignment="1">
      <alignment horizontal="center" vertical="center" wrapText="1"/>
      <protection/>
    </xf>
    <xf numFmtId="0" fontId="12" fillId="0" borderId="6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5" fillId="0" borderId="8" xfId="20" applyFont="1" applyBorder="1" applyAlignment="1">
      <alignment horizontal="center" vertical="center" wrapText="1"/>
      <protection/>
    </xf>
    <xf numFmtId="0" fontId="7" fillId="0" borderId="63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 wrapText="1"/>
      <protection/>
    </xf>
    <xf numFmtId="0" fontId="15" fillId="0" borderId="58" xfId="20" applyFont="1" applyBorder="1" applyAlignment="1">
      <alignment horizontal="center" vertical="center" wrapText="1"/>
      <protection/>
    </xf>
    <xf numFmtId="0" fontId="15" fillId="0" borderId="59" xfId="20" applyFont="1" applyBorder="1" applyAlignment="1">
      <alignment horizontal="center" vertical="center" wrapText="1"/>
      <protection/>
    </xf>
    <xf numFmtId="0" fontId="7" fillId="0" borderId="56" xfId="20" applyFont="1" applyBorder="1" applyAlignment="1">
      <alignment horizontal="center" vertical="center" wrapText="1"/>
      <protection/>
    </xf>
    <xf numFmtId="0" fontId="15" fillId="0" borderId="5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都道府県別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3.59765625" style="3" customWidth="1"/>
    <col min="2" max="2" width="22.59765625" style="3" customWidth="1"/>
    <col min="3" max="4" width="12.59765625" style="12" customWidth="1"/>
    <col min="5" max="13" width="12.59765625" style="3" customWidth="1"/>
    <col min="14" max="14" width="12.59765625" style="12" customWidth="1"/>
    <col min="15" max="16" width="12.59765625" style="3" customWidth="1"/>
    <col min="17" max="16384" width="9" style="3" customWidth="1"/>
  </cols>
  <sheetData>
    <row r="1" spans="1:16" ht="27" customHeight="1" thickBot="1">
      <c r="A1" s="77" t="s">
        <v>47</v>
      </c>
      <c r="B1" s="14"/>
      <c r="C1" s="1"/>
      <c r="D1" s="2"/>
      <c r="H1" s="4"/>
      <c r="N1" s="2"/>
      <c r="O1" s="4"/>
      <c r="P1" s="76" t="s">
        <v>46</v>
      </c>
    </row>
    <row r="2" spans="1:16" ht="21" customHeight="1">
      <c r="A2" s="98" t="s">
        <v>26</v>
      </c>
      <c r="B2" s="99"/>
      <c r="C2" s="117" t="s">
        <v>6</v>
      </c>
      <c r="D2" s="104" t="s">
        <v>43</v>
      </c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16" t="s">
        <v>8</v>
      </c>
      <c r="P2" s="121" t="s">
        <v>9</v>
      </c>
    </row>
    <row r="3" spans="1:16" ht="21" customHeight="1">
      <c r="A3" s="100"/>
      <c r="B3" s="101"/>
      <c r="C3" s="118"/>
      <c r="D3" s="113" t="s">
        <v>14</v>
      </c>
      <c r="E3" s="106" t="s">
        <v>44</v>
      </c>
      <c r="F3" s="106"/>
      <c r="G3" s="106"/>
      <c r="H3" s="106"/>
      <c r="I3" s="106"/>
      <c r="J3" s="106"/>
      <c r="K3" s="106"/>
      <c r="L3" s="106"/>
      <c r="M3" s="107"/>
      <c r="N3" s="126" t="s">
        <v>1</v>
      </c>
      <c r="O3" s="111"/>
      <c r="P3" s="122"/>
    </row>
    <row r="4" spans="1:16" ht="21" customHeight="1">
      <c r="A4" s="100"/>
      <c r="B4" s="101"/>
      <c r="C4" s="118"/>
      <c r="D4" s="114"/>
      <c r="E4" s="110" t="s">
        <v>27</v>
      </c>
      <c r="F4" s="106" t="s">
        <v>45</v>
      </c>
      <c r="G4" s="106"/>
      <c r="H4" s="106"/>
      <c r="I4" s="106"/>
      <c r="J4" s="106"/>
      <c r="K4" s="106"/>
      <c r="L4" s="107"/>
      <c r="M4" s="108" t="s">
        <v>12</v>
      </c>
      <c r="N4" s="127"/>
      <c r="O4" s="111"/>
      <c r="P4" s="122"/>
    </row>
    <row r="5" spans="1:16" ht="21" customHeight="1">
      <c r="A5" s="100"/>
      <c r="B5" s="101"/>
      <c r="C5" s="118"/>
      <c r="D5" s="114"/>
      <c r="E5" s="111"/>
      <c r="F5" s="123" t="s">
        <v>2</v>
      </c>
      <c r="G5" s="106" t="s">
        <v>2</v>
      </c>
      <c r="H5" s="106"/>
      <c r="I5" s="106"/>
      <c r="J5" s="106"/>
      <c r="K5" s="107"/>
      <c r="L5" s="108" t="s">
        <v>3</v>
      </c>
      <c r="M5" s="120"/>
      <c r="N5" s="127"/>
      <c r="O5" s="111"/>
      <c r="P5" s="122"/>
    </row>
    <row r="6" spans="1:16" ht="37.5" customHeight="1">
      <c r="A6" s="100"/>
      <c r="B6" s="101"/>
      <c r="C6" s="118"/>
      <c r="D6" s="114"/>
      <c r="E6" s="111"/>
      <c r="F6" s="120"/>
      <c r="G6" s="123" t="s">
        <v>0</v>
      </c>
      <c r="H6" s="15"/>
      <c r="I6" s="125" t="s">
        <v>13</v>
      </c>
      <c r="J6" s="108" t="s">
        <v>10</v>
      </c>
      <c r="K6" s="108" t="s">
        <v>4</v>
      </c>
      <c r="L6" s="120"/>
      <c r="M6" s="120"/>
      <c r="N6" s="127"/>
      <c r="O6" s="111"/>
      <c r="P6" s="122"/>
    </row>
    <row r="7" spans="1:16" ht="24" customHeight="1" thickBot="1">
      <c r="A7" s="102"/>
      <c r="B7" s="103"/>
      <c r="C7" s="119"/>
      <c r="D7" s="115"/>
      <c r="E7" s="112"/>
      <c r="F7" s="109"/>
      <c r="G7" s="124"/>
      <c r="H7" s="84" t="s">
        <v>7</v>
      </c>
      <c r="I7" s="112"/>
      <c r="J7" s="109"/>
      <c r="K7" s="109"/>
      <c r="L7" s="109"/>
      <c r="M7" s="109"/>
      <c r="N7" s="128"/>
      <c r="O7" s="69" t="s">
        <v>5</v>
      </c>
      <c r="P7" s="70" t="s">
        <v>5</v>
      </c>
    </row>
    <row r="8" spans="1:16" ht="30" customHeight="1" thickTop="1">
      <c r="A8" s="91" t="s">
        <v>24</v>
      </c>
      <c r="B8" s="64"/>
      <c r="C8" s="56">
        <f>C9+C10+C13+C14+C15+C16+C19+C20+C21+C22+C28+C29+C30+C31+C32</f>
        <v>371815</v>
      </c>
      <c r="D8" s="65">
        <f>D9+D10+D13+D14+D15+D16+D19+D20+D21+D22+D28+D29+D30+D31+D32</f>
        <v>370230</v>
      </c>
      <c r="E8" s="24">
        <f>E9+E10+E13+E14+E15+E16+E19+E20+E21+E22+E28+E29+E30+E31+E32</f>
        <v>363763</v>
      </c>
      <c r="F8" s="24">
        <f>F9+F10+F13+F14+F15+F16+F19+F20+F21+F22+F28+F29+F30+F31+F32</f>
        <v>361167</v>
      </c>
      <c r="G8" s="78">
        <f>G9+G10+G13+G14+G15+G16+G19+G20+G21+G22+G28+G29+G30+G31+G32</f>
        <v>287618</v>
      </c>
      <c r="H8" s="85">
        <f>ROUND(G8/E8*100,1)</f>
        <v>79.1</v>
      </c>
      <c r="I8" s="24">
        <f aca="true" t="shared" si="0" ref="I8:N8">I9+I10+I13+I14+I15+I16+I19+I20+I21+I22+I28+I29+I30+I31+I32</f>
        <v>14098</v>
      </c>
      <c r="J8" s="24">
        <f t="shared" si="0"/>
        <v>50713</v>
      </c>
      <c r="K8" s="24">
        <f t="shared" si="0"/>
        <v>8738</v>
      </c>
      <c r="L8" s="24">
        <f t="shared" si="0"/>
        <v>2596</v>
      </c>
      <c r="M8" s="24">
        <f t="shared" si="0"/>
        <v>6467</v>
      </c>
      <c r="N8" s="66">
        <f t="shared" si="0"/>
        <v>767</v>
      </c>
      <c r="O8" s="67">
        <v>146.3</v>
      </c>
      <c r="P8" s="68">
        <v>49.3</v>
      </c>
    </row>
    <row r="9" spans="1:16" ht="30" customHeight="1">
      <c r="A9" s="71" t="s">
        <v>25</v>
      </c>
      <c r="B9" s="62"/>
      <c r="C9" s="31">
        <v>151727</v>
      </c>
      <c r="D9" s="18">
        <f>E9+M9</f>
        <v>150906</v>
      </c>
      <c r="E9" s="19">
        <f>F9+L9</f>
        <v>148768</v>
      </c>
      <c r="F9" s="19">
        <f>G9+I9+J9+K9</f>
        <v>147793</v>
      </c>
      <c r="G9" s="79">
        <v>106558</v>
      </c>
      <c r="H9" s="86">
        <f>ROUND(G9/E9*100,1)</f>
        <v>71.6</v>
      </c>
      <c r="I9" s="19">
        <v>6252</v>
      </c>
      <c r="J9" s="19">
        <v>30471</v>
      </c>
      <c r="K9" s="19">
        <v>4512</v>
      </c>
      <c r="L9" s="19">
        <v>975</v>
      </c>
      <c r="M9" s="19">
        <v>2138</v>
      </c>
      <c r="N9" s="20">
        <v>323</v>
      </c>
      <c r="O9" s="21">
        <v>124</v>
      </c>
      <c r="P9" s="22">
        <v>45.4</v>
      </c>
    </row>
    <row r="10" spans="1:16" ht="30" customHeight="1">
      <c r="A10" s="95" t="s">
        <v>40</v>
      </c>
      <c r="B10" s="97"/>
      <c r="C10" s="56">
        <f>SUM(C11:C12)</f>
        <v>60426</v>
      </c>
      <c r="D10" s="23">
        <f aca="true" t="shared" si="1" ref="D10:D32">E10+M10</f>
        <v>60310</v>
      </c>
      <c r="E10" s="24">
        <f aca="true" t="shared" si="2" ref="E10:E32">F10+L10</f>
        <v>59681</v>
      </c>
      <c r="F10" s="24">
        <f>G10+I10+J10+K10</f>
        <v>59219</v>
      </c>
      <c r="G10" s="78">
        <f>SUM(G11:G12)</f>
        <v>47288</v>
      </c>
      <c r="H10" s="85">
        <f aca="true" t="shared" si="3" ref="H10:H32">ROUND(G10/E10*100,1)</f>
        <v>79.2</v>
      </c>
      <c r="I10" s="24">
        <f aca="true" t="shared" si="4" ref="I10:N10">SUM(I11:I12)</f>
        <v>1726</v>
      </c>
      <c r="J10" s="24">
        <f t="shared" si="4"/>
        <v>8908</v>
      </c>
      <c r="K10" s="24">
        <f t="shared" si="4"/>
        <v>1297</v>
      </c>
      <c r="L10" s="24">
        <f t="shared" si="4"/>
        <v>462</v>
      </c>
      <c r="M10" s="24">
        <f t="shared" si="4"/>
        <v>629</v>
      </c>
      <c r="N10" s="25">
        <f t="shared" si="4"/>
        <v>97</v>
      </c>
      <c r="O10" s="26" t="s">
        <v>23</v>
      </c>
      <c r="P10" s="27" t="s">
        <v>23</v>
      </c>
    </row>
    <row r="11" spans="1:16" ht="30" customHeight="1">
      <c r="A11" s="54"/>
      <c r="B11" s="92" t="s">
        <v>28</v>
      </c>
      <c r="C11" s="57">
        <v>56470</v>
      </c>
      <c r="D11" s="35">
        <f t="shared" si="1"/>
        <v>56357</v>
      </c>
      <c r="E11" s="36">
        <f t="shared" si="2"/>
        <v>55768</v>
      </c>
      <c r="F11" s="36">
        <f>G11+I11+J11+K11</f>
        <v>55316</v>
      </c>
      <c r="G11" s="80">
        <v>43775</v>
      </c>
      <c r="H11" s="87">
        <f t="shared" si="3"/>
        <v>78.5</v>
      </c>
      <c r="I11" s="36">
        <v>1536</v>
      </c>
      <c r="J11" s="36">
        <v>8730</v>
      </c>
      <c r="K11" s="36">
        <v>1275</v>
      </c>
      <c r="L11" s="36">
        <v>452</v>
      </c>
      <c r="M11" s="36">
        <v>589</v>
      </c>
      <c r="N11" s="37">
        <v>94</v>
      </c>
      <c r="O11" s="55">
        <v>142.9</v>
      </c>
      <c r="P11" s="39">
        <v>48.6</v>
      </c>
    </row>
    <row r="12" spans="1:16" ht="30" customHeight="1">
      <c r="A12" s="54"/>
      <c r="B12" s="93" t="s">
        <v>29</v>
      </c>
      <c r="C12" s="58">
        <v>3956</v>
      </c>
      <c r="D12" s="44">
        <f t="shared" si="1"/>
        <v>3953</v>
      </c>
      <c r="E12" s="45">
        <f t="shared" si="2"/>
        <v>3913</v>
      </c>
      <c r="F12" s="45">
        <f>G12+I12+J12+K12</f>
        <v>3903</v>
      </c>
      <c r="G12" s="81">
        <v>3513</v>
      </c>
      <c r="H12" s="88">
        <f t="shared" si="3"/>
        <v>89.8</v>
      </c>
      <c r="I12" s="45">
        <v>190</v>
      </c>
      <c r="J12" s="45">
        <v>178</v>
      </c>
      <c r="K12" s="45">
        <v>22</v>
      </c>
      <c r="L12" s="45">
        <v>10</v>
      </c>
      <c r="M12" s="45">
        <v>40</v>
      </c>
      <c r="N12" s="46">
        <v>3</v>
      </c>
      <c r="O12" s="47">
        <v>176.3</v>
      </c>
      <c r="P12" s="48">
        <v>52.2</v>
      </c>
    </row>
    <row r="13" spans="1:16" ht="30" customHeight="1">
      <c r="A13" s="71" t="s">
        <v>30</v>
      </c>
      <c r="B13" s="63"/>
      <c r="C13" s="31">
        <v>15641</v>
      </c>
      <c r="D13" s="18">
        <f t="shared" si="1"/>
        <v>15525</v>
      </c>
      <c r="E13" s="19">
        <f t="shared" si="2"/>
        <v>15209</v>
      </c>
      <c r="F13" s="19">
        <v>15100</v>
      </c>
      <c r="G13" s="79">
        <v>12119</v>
      </c>
      <c r="H13" s="86">
        <f t="shared" si="3"/>
        <v>79.7</v>
      </c>
      <c r="I13" s="19">
        <v>622</v>
      </c>
      <c r="J13" s="19">
        <v>2020</v>
      </c>
      <c r="K13" s="19">
        <v>339</v>
      </c>
      <c r="L13" s="19">
        <v>109</v>
      </c>
      <c r="M13" s="19">
        <v>316</v>
      </c>
      <c r="N13" s="31">
        <v>48</v>
      </c>
      <c r="O13" s="21">
        <v>145.6</v>
      </c>
      <c r="P13" s="32">
        <v>49.7</v>
      </c>
    </row>
    <row r="14" spans="1:16" ht="30" customHeight="1">
      <c r="A14" s="71" t="s">
        <v>31</v>
      </c>
      <c r="B14" s="62"/>
      <c r="C14" s="59">
        <v>16392</v>
      </c>
      <c r="D14" s="17">
        <f t="shared" si="1"/>
        <v>16353</v>
      </c>
      <c r="E14" s="19">
        <f t="shared" si="2"/>
        <v>16248</v>
      </c>
      <c r="F14" s="19">
        <f aca="true" t="shared" si="5" ref="F14:F32">G14+I14+J14+K14</f>
        <v>16079</v>
      </c>
      <c r="G14" s="79">
        <v>14920</v>
      </c>
      <c r="H14" s="86">
        <f t="shared" si="3"/>
        <v>91.8</v>
      </c>
      <c r="I14" s="19">
        <v>387</v>
      </c>
      <c r="J14" s="19">
        <v>640</v>
      </c>
      <c r="K14" s="19">
        <v>132</v>
      </c>
      <c r="L14" s="19">
        <v>169</v>
      </c>
      <c r="M14" s="19">
        <v>105</v>
      </c>
      <c r="N14" s="16">
        <v>39</v>
      </c>
      <c r="O14" s="21">
        <v>187.2</v>
      </c>
      <c r="P14" s="32">
        <v>56.8</v>
      </c>
    </row>
    <row r="15" spans="1:16" ht="30" customHeight="1">
      <c r="A15" s="71" t="s">
        <v>32</v>
      </c>
      <c r="B15" s="62"/>
      <c r="C15" s="59">
        <v>11052</v>
      </c>
      <c r="D15" s="17">
        <f t="shared" si="1"/>
        <v>11038</v>
      </c>
      <c r="E15" s="19">
        <f t="shared" si="2"/>
        <v>10866</v>
      </c>
      <c r="F15" s="19">
        <f t="shared" si="5"/>
        <v>10791</v>
      </c>
      <c r="G15" s="79">
        <v>9188</v>
      </c>
      <c r="H15" s="86">
        <f>ROUND(G15/E15*100,1)</f>
        <v>84.6</v>
      </c>
      <c r="I15" s="19">
        <v>426</v>
      </c>
      <c r="J15" s="19">
        <v>1029</v>
      </c>
      <c r="K15" s="19">
        <v>148</v>
      </c>
      <c r="L15" s="19">
        <v>75</v>
      </c>
      <c r="M15" s="19">
        <v>172</v>
      </c>
      <c r="N15" s="16">
        <v>13</v>
      </c>
      <c r="O15" s="21">
        <v>151.7</v>
      </c>
      <c r="P15" s="32">
        <v>49.6</v>
      </c>
    </row>
    <row r="16" spans="1:16" ht="30" customHeight="1">
      <c r="A16" s="95" t="s">
        <v>41</v>
      </c>
      <c r="B16" s="97"/>
      <c r="C16" s="56">
        <f>SUM(C17:C18)</f>
        <v>14320</v>
      </c>
      <c r="D16" s="23">
        <f t="shared" si="1"/>
        <v>14282</v>
      </c>
      <c r="E16" s="24">
        <f t="shared" si="2"/>
        <v>13360</v>
      </c>
      <c r="F16" s="24">
        <f t="shared" si="5"/>
        <v>13294</v>
      </c>
      <c r="G16" s="78">
        <f>SUM(G17:G18)</f>
        <v>11352</v>
      </c>
      <c r="H16" s="85">
        <f t="shared" si="3"/>
        <v>85</v>
      </c>
      <c r="I16" s="24">
        <f aca="true" t="shared" si="6" ref="I16:N16">SUM(I17:I18)</f>
        <v>386</v>
      </c>
      <c r="J16" s="24">
        <f t="shared" si="6"/>
        <v>1147</v>
      </c>
      <c r="K16" s="24">
        <f t="shared" si="6"/>
        <v>409</v>
      </c>
      <c r="L16" s="24">
        <f t="shared" si="6"/>
        <v>66</v>
      </c>
      <c r="M16" s="24">
        <f t="shared" si="6"/>
        <v>922</v>
      </c>
      <c r="N16" s="33">
        <f t="shared" si="6"/>
        <v>35</v>
      </c>
      <c r="O16" s="34" t="s">
        <v>23</v>
      </c>
      <c r="P16" s="27" t="s">
        <v>23</v>
      </c>
    </row>
    <row r="17" spans="1:16" ht="30" customHeight="1">
      <c r="A17" s="54"/>
      <c r="B17" s="92" t="s">
        <v>33</v>
      </c>
      <c r="C17" s="57">
        <v>12092</v>
      </c>
      <c r="D17" s="35">
        <f t="shared" si="1"/>
        <v>12073</v>
      </c>
      <c r="E17" s="36">
        <f t="shared" si="2"/>
        <v>11482</v>
      </c>
      <c r="F17" s="36">
        <f t="shared" si="5"/>
        <v>11424</v>
      </c>
      <c r="G17" s="80">
        <v>9669</v>
      </c>
      <c r="H17" s="87">
        <f t="shared" si="3"/>
        <v>84.2</v>
      </c>
      <c r="I17" s="36">
        <v>297</v>
      </c>
      <c r="J17" s="36">
        <v>1077</v>
      </c>
      <c r="K17" s="36">
        <v>381</v>
      </c>
      <c r="L17" s="36">
        <v>58</v>
      </c>
      <c r="M17" s="36">
        <v>591</v>
      </c>
      <c r="N17" s="37">
        <v>16</v>
      </c>
      <c r="O17" s="38">
        <v>157.9</v>
      </c>
      <c r="P17" s="39">
        <v>51.4</v>
      </c>
    </row>
    <row r="18" spans="1:16" ht="30" customHeight="1">
      <c r="A18" s="54"/>
      <c r="B18" s="94" t="s">
        <v>34</v>
      </c>
      <c r="C18" s="60">
        <v>2228</v>
      </c>
      <c r="D18" s="28">
        <f t="shared" si="1"/>
        <v>2209</v>
      </c>
      <c r="E18" s="29">
        <f t="shared" si="2"/>
        <v>1878</v>
      </c>
      <c r="F18" s="29">
        <f t="shared" si="5"/>
        <v>1870</v>
      </c>
      <c r="G18" s="82">
        <v>1683</v>
      </c>
      <c r="H18" s="89">
        <f t="shared" si="3"/>
        <v>89.6</v>
      </c>
      <c r="I18" s="29">
        <v>89</v>
      </c>
      <c r="J18" s="29">
        <v>70</v>
      </c>
      <c r="K18" s="29">
        <v>28</v>
      </c>
      <c r="L18" s="29">
        <v>8</v>
      </c>
      <c r="M18" s="29">
        <v>331</v>
      </c>
      <c r="N18" s="30">
        <v>19</v>
      </c>
      <c r="O18" s="40">
        <v>172.1</v>
      </c>
      <c r="P18" s="41">
        <v>57.1</v>
      </c>
    </row>
    <row r="19" spans="1:16" ht="30" customHeight="1">
      <c r="A19" s="71" t="s">
        <v>20</v>
      </c>
      <c r="B19" s="72"/>
      <c r="C19" s="59">
        <v>15007</v>
      </c>
      <c r="D19" s="17">
        <f t="shared" si="1"/>
        <v>14786</v>
      </c>
      <c r="E19" s="19">
        <f t="shared" si="2"/>
        <v>14495</v>
      </c>
      <c r="F19" s="19">
        <f t="shared" si="5"/>
        <v>14311</v>
      </c>
      <c r="G19" s="79">
        <v>11887</v>
      </c>
      <c r="H19" s="86">
        <f t="shared" si="3"/>
        <v>82</v>
      </c>
      <c r="I19" s="19">
        <v>444</v>
      </c>
      <c r="J19" s="19">
        <v>1501</v>
      </c>
      <c r="K19" s="19">
        <v>479</v>
      </c>
      <c r="L19" s="19">
        <v>184</v>
      </c>
      <c r="M19" s="19">
        <v>291</v>
      </c>
      <c r="N19" s="16">
        <v>23</v>
      </c>
      <c r="O19" s="21">
        <v>177</v>
      </c>
      <c r="P19" s="32">
        <v>53.5</v>
      </c>
    </row>
    <row r="20" spans="1:16" ht="30" customHeight="1">
      <c r="A20" s="71" t="s">
        <v>21</v>
      </c>
      <c r="B20" s="72"/>
      <c r="C20" s="59">
        <v>9535</v>
      </c>
      <c r="D20" s="17">
        <f t="shared" si="1"/>
        <v>9502</v>
      </c>
      <c r="E20" s="19">
        <f t="shared" si="2"/>
        <v>9333</v>
      </c>
      <c r="F20" s="19">
        <f t="shared" si="5"/>
        <v>9276</v>
      </c>
      <c r="G20" s="79">
        <v>8236</v>
      </c>
      <c r="H20" s="86">
        <f t="shared" si="3"/>
        <v>88.2</v>
      </c>
      <c r="I20" s="19">
        <v>303</v>
      </c>
      <c r="J20" s="19">
        <v>581</v>
      </c>
      <c r="K20" s="19">
        <v>156</v>
      </c>
      <c r="L20" s="19">
        <v>57</v>
      </c>
      <c r="M20" s="19">
        <v>169</v>
      </c>
      <c r="N20" s="16">
        <v>30</v>
      </c>
      <c r="O20" s="21">
        <v>191.4</v>
      </c>
      <c r="P20" s="32">
        <v>55.2</v>
      </c>
    </row>
    <row r="21" spans="1:16" ht="30" customHeight="1">
      <c r="A21" s="71" t="s">
        <v>11</v>
      </c>
      <c r="B21" s="72"/>
      <c r="C21" s="59">
        <v>16980</v>
      </c>
      <c r="D21" s="17">
        <f t="shared" si="1"/>
        <v>16932</v>
      </c>
      <c r="E21" s="19">
        <f t="shared" si="2"/>
        <v>16501</v>
      </c>
      <c r="F21" s="19">
        <f t="shared" si="5"/>
        <v>16423</v>
      </c>
      <c r="G21" s="79">
        <v>14812</v>
      </c>
      <c r="H21" s="86">
        <f t="shared" si="3"/>
        <v>89.8</v>
      </c>
      <c r="I21" s="19">
        <v>729</v>
      </c>
      <c r="J21" s="19">
        <v>662</v>
      </c>
      <c r="K21" s="19">
        <v>220</v>
      </c>
      <c r="L21" s="19">
        <v>78</v>
      </c>
      <c r="M21" s="19">
        <v>431</v>
      </c>
      <c r="N21" s="16">
        <v>48</v>
      </c>
      <c r="O21" s="21">
        <v>196.8</v>
      </c>
      <c r="P21" s="32">
        <v>57.5</v>
      </c>
    </row>
    <row r="22" spans="1:16" ht="30" customHeight="1">
      <c r="A22" s="95" t="s">
        <v>42</v>
      </c>
      <c r="B22" s="96"/>
      <c r="C22" s="56">
        <f>SUM(C23:C27)</f>
        <v>30135</v>
      </c>
      <c r="D22" s="23">
        <f t="shared" si="1"/>
        <v>30061</v>
      </c>
      <c r="E22" s="24">
        <f t="shared" si="2"/>
        <v>29758</v>
      </c>
      <c r="F22" s="24">
        <f t="shared" si="5"/>
        <v>29545</v>
      </c>
      <c r="G22" s="78">
        <f>SUM(G23:G27)</f>
        <v>24365</v>
      </c>
      <c r="H22" s="85">
        <f t="shared" si="3"/>
        <v>81.9</v>
      </c>
      <c r="I22" s="24">
        <f aca="true" t="shared" si="7" ref="I22:N22">SUM(I23:I27)</f>
        <v>1838</v>
      </c>
      <c r="J22" s="24">
        <f t="shared" si="7"/>
        <v>2681</v>
      </c>
      <c r="K22" s="24">
        <f t="shared" si="7"/>
        <v>661</v>
      </c>
      <c r="L22" s="24">
        <f t="shared" si="7"/>
        <v>213</v>
      </c>
      <c r="M22" s="24">
        <f t="shared" si="7"/>
        <v>303</v>
      </c>
      <c r="N22" s="33">
        <f t="shared" si="7"/>
        <v>52</v>
      </c>
      <c r="O22" s="26" t="s">
        <v>23</v>
      </c>
      <c r="P22" s="27" t="s">
        <v>23</v>
      </c>
    </row>
    <row r="23" spans="1:16" ht="30" customHeight="1">
      <c r="A23" s="54"/>
      <c r="B23" s="92" t="s">
        <v>35</v>
      </c>
      <c r="C23" s="57">
        <v>11681</v>
      </c>
      <c r="D23" s="35">
        <f t="shared" si="1"/>
        <v>11646</v>
      </c>
      <c r="E23" s="36">
        <f t="shared" si="2"/>
        <v>11503</v>
      </c>
      <c r="F23" s="36">
        <f t="shared" si="5"/>
        <v>11397</v>
      </c>
      <c r="G23" s="80">
        <v>9896</v>
      </c>
      <c r="H23" s="87">
        <f t="shared" si="3"/>
        <v>86</v>
      </c>
      <c r="I23" s="36">
        <v>604</v>
      </c>
      <c r="J23" s="36">
        <v>623</v>
      </c>
      <c r="K23" s="36">
        <v>274</v>
      </c>
      <c r="L23" s="36">
        <v>106</v>
      </c>
      <c r="M23" s="36">
        <v>143</v>
      </c>
      <c r="N23" s="37">
        <v>35</v>
      </c>
      <c r="O23" s="38">
        <v>151.8</v>
      </c>
      <c r="P23" s="39">
        <v>49.2</v>
      </c>
    </row>
    <row r="24" spans="1:16" ht="30" customHeight="1">
      <c r="A24" s="54"/>
      <c r="B24" s="92" t="s">
        <v>36</v>
      </c>
      <c r="C24" s="57">
        <v>11203</v>
      </c>
      <c r="D24" s="35">
        <f t="shared" si="1"/>
        <v>11172</v>
      </c>
      <c r="E24" s="36">
        <f t="shared" si="2"/>
        <v>11111</v>
      </c>
      <c r="F24" s="36">
        <f t="shared" si="5"/>
        <v>11053</v>
      </c>
      <c r="G24" s="80">
        <v>7965</v>
      </c>
      <c r="H24" s="87">
        <f t="shared" si="3"/>
        <v>71.7</v>
      </c>
      <c r="I24" s="36">
        <v>1107</v>
      </c>
      <c r="J24" s="36">
        <v>1653</v>
      </c>
      <c r="K24" s="36">
        <v>328</v>
      </c>
      <c r="L24" s="36">
        <v>58</v>
      </c>
      <c r="M24" s="36">
        <v>61</v>
      </c>
      <c r="N24" s="37">
        <v>9</v>
      </c>
      <c r="O24" s="38">
        <v>134.5</v>
      </c>
      <c r="P24" s="39">
        <v>46</v>
      </c>
    </row>
    <row r="25" spans="1:16" ht="30" customHeight="1">
      <c r="A25" s="54"/>
      <c r="B25" s="92" t="s">
        <v>37</v>
      </c>
      <c r="C25" s="57">
        <v>3563</v>
      </c>
      <c r="D25" s="35">
        <f t="shared" si="1"/>
        <v>3560</v>
      </c>
      <c r="E25" s="36">
        <f t="shared" si="2"/>
        <v>3502</v>
      </c>
      <c r="F25" s="36">
        <f t="shared" si="5"/>
        <v>3481</v>
      </c>
      <c r="G25" s="80">
        <v>3205</v>
      </c>
      <c r="H25" s="87">
        <f t="shared" si="3"/>
        <v>91.5</v>
      </c>
      <c r="I25" s="36">
        <v>86</v>
      </c>
      <c r="J25" s="36">
        <v>173</v>
      </c>
      <c r="K25" s="36">
        <v>17</v>
      </c>
      <c r="L25" s="36">
        <v>21</v>
      </c>
      <c r="M25" s="36">
        <v>58</v>
      </c>
      <c r="N25" s="37">
        <v>3</v>
      </c>
      <c r="O25" s="38">
        <v>183.9</v>
      </c>
      <c r="P25" s="39">
        <v>53.3</v>
      </c>
    </row>
    <row r="26" spans="1:16" ht="30" customHeight="1">
      <c r="A26" s="54"/>
      <c r="B26" s="92" t="s">
        <v>38</v>
      </c>
      <c r="C26" s="57">
        <v>564</v>
      </c>
      <c r="D26" s="35">
        <f t="shared" si="1"/>
        <v>564</v>
      </c>
      <c r="E26" s="36">
        <f t="shared" si="2"/>
        <v>564</v>
      </c>
      <c r="F26" s="36">
        <f t="shared" si="5"/>
        <v>561</v>
      </c>
      <c r="G26" s="80">
        <v>549</v>
      </c>
      <c r="H26" s="87">
        <f t="shared" si="3"/>
        <v>97.3</v>
      </c>
      <c r="I26" s="36">
        <v>9</v>
      </c>
      <c r="J26" s="36">
        <v>2</v>
      </c>
      <c r="K26" s="36">
        <v>1</v>
      </c>
      <c r="L26" s="36">
        <v>3</v>
      </c>
      <c r="M26" s="42">
        <v>0</v>
      </c>
      <c r="N26" s="43">
        <v>0</v>
      </c>
      <c r="O26" s="38">
        <v>185.1</v>
      </c>
      <c r="P26" s="39">
        <v>51.7</v>
      </c>
    </row>
    <row r="27" spans="1:16" ht="30" customHeight="1">
      <c r="A27" s="54"/>
      <c r="B27" s="93" t="s">
        <v>39</v>
      </c>
      <c r="C27" s="58">
        <v>3124</v>
      </c>
      <c r="D27" s="44">
        <f t="shared" si="1"/>
        <v>3119</v>
      </c>
      <c r="E27" s="45">
        <f t="shared" si="2"/>
        <v>3078</v>
      </c>
      <c r="F27" s="45">
        <f t="shared" si="5"/>
        <v>3053</v>
      </c>
      <c r="G27" s="81">
        <v>2750</v>
      </c>
      <c r="H27" s="88">
        <f t="shared" si="3"/>
        <v>89.3</v>
      </c>
      <c r="I27" s="45">
        <v>32</v>
      </c>
      <c r="J27" s="45">
        <v>230</v>
      </c>
      <c r="K27" s="45">
        <v>41</v>
      </c>
      <c r="L27" s="45">
        <v>25</v>
      </c>
      <c r="M27" s="45">
        <v>41</v>
      </c>
      <c r="N27" s="46">
        <v>5</v>
      </c>
      <c r="O27" s="47">
        <v>157.4</v>
      </c>
      <c r="P27" s="48">
        <v>48.3</v>
      </c>
    </row>
    <row r="28" spans="1:16" ht="30" customHeight="1">
      <c r="A28" s="71" t="s">
        <v>15</v>
      </c>
      <c r="B28" s="72"/>
      <c r="C28" s="59">
        <v>804</v>
      </c>
      <c r="D28" s="17">
        <f t="shared" si="1"/>
        <v>803</v>
      </c>
      <c r="E28" s="19">
        <f t="shared" si="2"/>
        <v>800</v>
      </c>
      <c r="F28" s="19">
        <f t="shared" si="5"/>
        <v>794</v>
      </c>
      <c r="G28" s="79">
        <v>727</v>
      </c>
      <c r="H28" s="86">
        <f t="shared" si="3"/>
        <v>90.9</v>
      </c>
      <c r="I28" s="19">
        <v>37</v>
      </c>
      <c r="J28" s="19">
        <v>20</v>
      </c>
      <c r="K28" s="19">
        <v>10</v>
      </c>
      <c r="L28" s="19">
        <v>6</v>
      </c>
      <c r="M28" s="19">
        <v>3</v>
      </c>
      <c r="N28" s="16">
        <v>1</v>
      </c>
      <c r="O28" s="21">
        <v>157.5</v>
      </c>
      <c r="P28" s="32">
        <v>48.1</v>
      </c>
    </row>
    <row r="29" spans="1:16" ht="30" customHeight="1">
      <c r="A29" s="71" t="s">
        <v>16</v>
      </c>
      <c r="B29" s="72"/>
      <c r="C29" s="59">
        <v>7364</v>
      </c>
      <c r="D29" s="17">
        <f t="shared" si="1"/>
        <v>7348</v>
      </c>
      <c r="E29" s="19">
        <f t="shared" si="2"/>
        <v>7219</v>
      </c>
      <c r="F29" s="19">
        <f t="shared" si="5"/>
        <v>7187</v>
      </c>
      <c r="G29" s="79">
        <v>6546</v>
      </c>
      <c r="H29" s="86">
        <f t="shared" si="3"/>
        <v>90.7</v>
      </c>
      <c r="I29" s="19">
        <v>231</v>
      </c>
      <c r="J29" s="19">
        <v>334</v>
      </c>
      <c r="K29" s="19">
        <v>76</v>
      </c>
      <c r="L29" s="19">
        <v>32</v>
      </c>
      <c r="M29" s="19">
        <v>129</v>
      </c>
      <c r="N29" s="16">
        <v>10</v>
      </c>
      <c r="O29" s="21">
        <v>157.3</v>
      </c>
      <c r="P29" s="32">
        <v>50.3</v>
      </c>
    </row>
    <row r="30" spans="1:16" ht="30" customHeight="1">
      <c r="A30" s="71" t="s">
        <v>17</v>
      </c>
      <c r="B30" s="72"/>
      <c r="C30" s="59">
        <v>8830</v>
      </c>
      <c r="D30" s="17">
        <f t="shared" si="1"/>
        <v>8795</v>
      </c>
      <c r="E30" s="19">
        <f t="shared" si="2"/>
        <v>8293</v>
      </c>
      <c r="F30" s="19">
        <f t="shared" si="5"/>
        <v>8256</v>
      </c>
      <c r="G30" s="79">
        <v>7739</v>
      </c>
      <c r="H30" s="86">
        <f t="shared" si="3"/>
        <v>93.3</v>
      </c>
      <c r="I30" s="19">
        <v>236</v>
      </c>
      <c r="J30" s="19">
        <v>246</v>
      </c>
      <c r="K30" s="19">
        <v>35</v>
      </c>
      <c r="L30" s="19">
        <v>37</v>
      </c>
      <c r="M30" s="19">
        <v>502</v>
      </c>
      <c r="N30" s="16">
        <v>35</v>
      </c>
      <c r="O30" s="21">
        <v>165.2</v>
      </c>
      <c r="P30" s="32">
        <v>50.3</v>
      </c>
    </row>
    <row r="31" spans="1:16" ht="30" customHeight="1">
      <c r="A31" s="71" t="s">
        <v>18</v>
      </c>
      <c r="B31" s="72"/>
      <c r="C31" s="59">
        <v>8716</v>
      </c>
      <c r="D31" s="17">
        <f t="shared" si="1"/>
        <v>8708</v>
      </c>
      <c r="E31" s="19">
        <f t="shared" si="2"/>
        <v>8467</v>
      </c>
      <c r="F31" s="19">
        <f t="shared" si="5"/>
        <v>8361</v>
      </c>
      <c r="G31" s="79">
        <v>7436</v>
      </c>
      <c r="H31" s="86">
        <f t="shared" si="3"/>
        <v>87.8</v>
      </c>
      <c r="I31" s="19">
        <v>370</v>
      </c>
      <c r="J31" s="19">
        <v>324</v>
      </c>
      <c r="K31" s="19">
        <v>231</v>
      </c>
      <c r="L31" s="19">
        <v>106</v>
      </c>
      <c r="M31" s="19">
        <v>241</v>
      </c>
      <c r="N31" s="16">
        <v>8</v>
      </c>
      <c r="O31" s="21">
        <v>179.8</v>
      </c>
      <c r="P31" s="32">
        <v>55.9</v>
      </c>
    </row>
    <row r="32" spans="1:16" ht="30" customHeight="1" thickBot="1">
      <c r="A32" s="73" t="s">
        <v>19</v>
      </c>
      <c r="B32" s="74"/>
      <c r="C32" s="61">
        <v>4886</v>
      </c>
      <c r="D32" s="49">
        <f t="shared" si="1"/>
        <v>4881</v>
      </c>
      <c r="E32" s="50">
        <f t="shared" si="2"/>
        <v>4765</v>
      </c>
      <c r="F32" s="50">
        <f t="shared" si="5"/>
        <v>4738</v>
      </c>
      <c r="G32" s="83">
        <v>4445</v>
      </c>
      <c r="H32" s="90">
        <f t="shared" si="3"/>
        <v>93.3</v>
      </c>
      <c r="I32" s="50">
        <v>111</v>
      </c>
      <c r="J32" s="50">
        <v>149</v>
      </c>
      <c r="K32" s="50">
        <v>33</v>
      </c>
      <c r="L32" s="50">
        <v>27</v>
      </c>
      <c r="M32" s="50">
        <v>116</v>
      </c>
      <c r="N32" s="51">
        <v>5</v>
      </c>
      <c r="O32" s="52">
        <v>176.6</v>
      </c>
      <c r="P32" s="53">
        <v>58.4</v>
      </c>
    </row>
    <row r="33" spans="1:17" ht="22.5" customHeight="1">
      <c r="A33" s="75" t="s">
        <v>22</v>
      </c>
      <c r="B33" s="4"/>
      <c r="E33" s="13"/>
      <c r="F33" s="7"/>
      <c r="G33" s="7"/>
      <c r="H33" s="8"/>
      <c r="I33" s="7"/>
      <c r="J33" s="7"/>
      <c r="K33" s="7"/>
      <c r="L33" s="7"/>
      <c r="M33" s="7"/>
      <c r="N33" s="13"/>
      <c r="O33" s="10"/>
      <c r="P33" s="10"/>
      <c r="Q33" s="4"/>
    </row>
    <row r="34" spans="1:17" ht="22.5" customHeight="1">
      <c r="A34" s="5"/>
      <c r="B34" s="5"/>
      <c r="C34" s="6"/>
      <c r="D34" s="7"/>
      <c r="E34" s="7"/>
      <c r="F34" s="7"/>
      <c r="G34" s="7"/>
      <c r="H34" s="8"/>
      <c r="I34" s="7"/>
      <c r="J34" s="7"/>
      <c r="K34" s="7"/>
      <c r="L34" s="7"/>
      <c r="M34" s="7"/>
      <c r="N34" s="6"/>
      <c r="O34" s="10"/>
      <c r="P34" s="10"/>
      <c r="Q34" s="4"/>
    </row>
    <row r="35" spans="1:17" ht="22.5" customHeight="1">
      <c r="A35" s="5"/>
      <c r="B35" s="5"/>
      <c r="C35" s="6"/>
      <c r="D35" s="7"/>
      <c r="E35" s="7"/>
      <c r="F35" s="7"/>
      <c r="G35" s="7"/>
      <c r="H35" s="8"/>
      <c r="I35" s="7"/>
      <c r="J35" s="7"/>
      <c r="K35" s="7"/>
      <c r="L35" s="7"/>
      <c r="M35" s="7"/>
      <c r="N35" s="6"/>
      <c r="O35" s="10"/>
      <c r="P35" s="10"/>
      <c r="Q35" s="4"/>
    </row>
    <row r="36" spans="1:17" ht="22.5" customHeight="1">
      <c r="A36" s="5"/>
      <c r="B36" s="5"/>
      <c r="C36" s="6"/>
      <c r="D36" s="7"/>
      <c r="E36" s="7"/>
      <c r="F36" s="7"/>
      <c r="G36" s="7"/>
      <c r="H36" s="8"/>
      <c r="I36" s="7"/>
      <c r="J36" s="7"/>
      <c r="K36" s="7"/>
      <c r="L36" s="7"/>
      <c r="M36" s="7"/>
      <c r="N36" s="6"/>
      <c r="O36" s="10"/>
      <c r="P36" s="10"/>
      <c r="Q36" s="4"/>
    </row>
    <row r="37" spans="1:17" ht="22.5" customHeight="1">
      <c r="A37" s="5"/>
      <c r="B37" s="5"/>
      <c r="C37" s="6"/>
      <c r="D37" s="7"/>
      <c r="E37" s="7"/>
      <c r="F37" s="7"/>
      <c r="G37" s="7"/>
      <c r="H37" s="8"/>
      <c r="I37" s="7"/>
      <c r="J37" s="7"/>
      <c r="K37" s="7"/>
      <c r="L37" s="7"/>
      <c r="M37" s="7"/>
      <c r="N37" s="6"/>
      <c r="O37" s="10"/>
      <c r="P37" s="10"/>
      <c r="Q37" s="4"/>
    </row>
    <row r="38" spans="1:17" ht="22.5" customHeight="1">
      <c r="A38" s="5"/>
      <c r="B38" s="5"/>
      <c r="C38" s="6"/>
      <c r="D38" s="7"/>
      <c r="E38" s="7"/>
      <c r="F38" s="7"/>
      <c r="G38" s="7"/>
      <c r="H38" s="8"/>
      <c r="I38" s="7"/>
      <c r="J38" s="7"/>
      <c r="K38" s="7"/>
      <c r="L38" s="7"/>
      <c r="M38" s="7"/>
      <c r="N38" s="6"/>
      <c r="O38" s="10"/>
      <c r="P38" s="10"/>
      <c r="Q38" s="4"/>
    </row>
    <row r="39" spans="1:17" ht="22.5" customHeight="1">
      <c r="A39" s="9"/>
      <c r="B39" s="9"/>
      <c r="C39" s="6"/>
      <c r="D39" s="7"/>
      <c r="E39" s="7"/>
      <c r="F39" s="7"/>
      <c r="G39" s="7"/>
      <c r="H39" s="8"/>
      <c r="I39" s="7"/>
      <c r="J39" s="7"/>
      <c r="K39" s="7"/>
      <c r="L39" s="7"/>
      <c r="M39" s="7"/>
      <c r="N39" s="6"/>
      <c r="O39" s="10"/>
      <c r="P39" s="10"/>
      <c r="Q39" s="4"/>
    </row>
    <row r="40" spans="1:17" ht="22.5" customHeight="1">
      <c r="A40" s="9"/>
      <c r="B40" s="9"/>
      <c r="C40" s="6"/>
      <c r="D40" s="7"/>
      <c r="E40" s="7"/>
      <c r="F40" s="7"/>
      <c r="G40" s="7"/>
      <c r="H40" s="8"/>
      <c r="I40" s="7"/>
      <c r="J40" s="7"/>
      <c r="K40" s="7"/>
      <c r="L40" s="4"/>
      <c r="M40" s="7"/>
      <c r="N40" s="6"/>
      <c r="O40" s="10"/>
      <c r="P40" s="10"/>
      <c r="Q40" s="4"/>
    </row>
    <row r="41" spans="1:17" ht="22.5" customHeight="1">
      <c r="A41" s="9"/>
      <c r="B41" s="9"/>
      <c r="C41" s="6"/>
      <c r="D41" s="7"/>
      <c r="E41" s="7"/>
      <c r="F41" s="7"/>
      <c r="G41" s="7"/>
      <c r="H41" s="8"/>
      <c r="I41" s="7"/>
      <c r="J41" s="7"/>
      <c r="K41" s="7"/>
      <c r="L41" s="7"/>
      <c r="M41" s="7"/>
      <c r="N41" s="6"/>
      <c r="O41" s="10"/>
      <c r="P41" s="10"/>
      <c r="Q41" s="4"/>
    </row>
    <row r="42" spans="1:17" ht="22.5" customHeight="1">
      <c r="A42" s="9"/>
      <c r="B42" s="9"/>
      <c r="C42" s="6"/>
      <c r="D42" s="7"/>
      <c r="E42" s="7"/>
      <c r="F42" s="7"/>
      <c r="G42" s="7"/>
      <c r="H42" s="8"/>
      <c r="I42" s="7"/>
      <c r="J42" s="7"/>
      <c r="K42" s="7"/>
      <c r="L42" s="7"/>
      <c r="M42" s="7"/>
      <c r="N42" s="6"/>
      <c r="O42" s="10"/>
      <c r="P42" s="10"/>
      <c r="Q42" s="4"/>
    </row>
    <row r="43" spans="1:17" ht="22.5" customHeight="1">
      <c r="A43" s="4"/>
      <c r="B43" s="4"/>
      <c r="C43" s="6"/>
      <c r="D43" s="7"/>
      <c r="E43" s="7"/>
      <c r="F43" s="7"/>
      <c r="G43" s="7"/>
      <c r="H43" s="8"/>
      <c r="I43" s="7"/>
      <c r="J43" s="7"/>
      <c r="K43" s="7"/>
      <c r="L43" s="7"/>
      <c r="M43" s="7"/>
      <c r="N43" s="6"/>
      <c r="O43" s="10"/>
      <c r="P43" s="10"/>
      <c r="Q43" s="4"/>
    </row>
    <row r="44" spans="3:17" ht="13.5">
      <c r="C44" s="11"/>
      <c r="D44" s="7"/>
      <c r="G44" s="13"/>
      <c r="H44" s="13"/>
      <c r="I44" s="13"/>
      <c r="J44" s="13"/>
      <c r="K44" s="13"/>
      <c r="L44" s="13"/>
      <c r="M44" s="4"/>
      <c r="O44" s="4"/>
      <c r="P44" s="4"/>
      <c r="Q44" s="4"/>
    </row>
    <row r="45" spans="3:17" ht="13.5">
      <c r="C45" s="11"/>
      <c r="D45" s="11"/>
      <c r="I45" s="4"/>
      <c r="J45" s="4"/>
      <c r="K45" s="4"/>
      <c r="L45" s="4"/>
      <c r="M45" s="4"/>
      <c r="N45" s="11"/>
      <c r="O45" s="4"/>
      <c r="P45" s="4"/>
      <c r="Q45" s="4"/>
    </row>
    <row r="46" spans="3:17" ht="13.5">
      <c r="C46" s="11"/>
      <c r="D46" s="11"/>
      <c r="I46" s="4"/>
      <c r="J46" s="4"/>
      <c r="K46" s="4"/>
      <c r="L46" s="4"/>
      <c r="M46" s="4"/>
      <c r="N46" s="11"/>
      <c r="O46" s="4"/>
      <c r="P46" s="4"/>
      <c r="Q46" s="4"/>
    </row>
    <row r="47" spans="3:17" ht="13.5">
      <c r="C47" s="11"/>
      <c r="D47" s="11"/>
      <c r="I47" s="4"/>
      <c r="J47" s="4"/>
      <c r="K47" s="4"/>
      <c r="L47" s="4"/>
      <c r="M47" s="4"/>
      <c r="N47" s="11"/>
      <c r="O47" s="4"/>
      <c r="P47" s="4"/>
      <c r="Q47" s="4"/>
    </row>
    <row r="48" spans="3:17" ht="13.5">
      <c r="C48" s="11"/>
      <c r="D48" s="11"/>
      <c r="I48" s="4"/>
      <c r="J48" s="4"/>
      <c r="K48" s="4"/>
      <c r="L48" s="4"/>
      <c r="M48" s="4"/>
      <c r="N48" s="11"/>
      <c r="O48" s="4"/>
      <c r="P48" s="4"/>
      <c r="Q48" s="4"/>
    </row>
    <row r="49" spans="3:17" ht="13.5">
      <c r="C49" s="11"/>
      <c r="D49" s="11"/>
      <c r="I49" s="4"/>
      <c r="J49" s="4"/>
      <c r="K49" s="4"/>
      <c r="L49" s="4"/>
      <c r="M49" s="4"/>
      <c r="N49" s="11"/>
      <c r="O49" s="4"/>
      <c r="P49" s="4"/>
      <c r="Q49" s="4"/>
    </row>
    <row r="50" spans="3:17" ht="13.5">
      <c r="C50" s="11"/>
      <c r="D50" s="11"/>
      <c r="I50" s="4"/>
      <c r="J50" s="4"/>
      <c r="K50" s="4"/>
      <c r="L50" s="4"/>
      <c r="M50" s="4"/>
      <c r="N50" s="11"/>
      <c r="O50" s="4"/>
      <c r="P50" s="4"/>
      <c r="Q50" s="4"/>
    </row>
    <row r="51" spans="3:17" ht="13.5">
      <c r="C51" s="11"/>
      <c r="D51" s="11"/>
      <c r="I51" s="4"/>
      <c r="J51" s="4"/>
      <c r="K51" s="4"/>
      <c r="L51" s="4"/>
      <c r="M51" s="4"/>
      <c r="N51" s="11"/>
      <c r="O51" s="4"/>
      <c r="P51" s="4"/>
      <c r="Q51" s="4"/>
    </row>
    <row r="52" spans="9:17" ht="13.5">
      <c r="I52" s="4"/>
      <c r="J52" s="4"/>
      <c r="K52" s="4"/>
      <c r="L52" s="4"/>
      <c r="M52" s="4"/>
      <c r="O52" s="4"/>
      <c r="P52" s="4"/>
      <c r="Q52" s="4"/>
    </row>
    <row r="53" spans="9:17" ht="13.5">
      <c r="I53" s="4"/>
      <c r="J53" s="4"/>
      <c r="K53" s="4"/>
      <c r="L53" s="4"/>
      <c r="M53" s="4"/>
      <c r="O53" s="4"/>
      <c r="P53" s="4"/>
      <c r="Q53" s="4"/>
    </row>
    <row r="54" spans="9:17" ht="13.5">
      <c r="I54" s="4"/>
      <c r="J54" s="4"/>
      <c r="K54" s="4"/>
      <c r="L54" s="4"/>
      <c r="M54" s="4"/>
      <c r="O54" s="4"/>
      <c r="P54" s="4"/>
      <c r="Q54" s="4"/>
    </row>
    <row r="55" spans="9:17" ht="13.5">
      <c r="I55" s="4"/>
      <c r="J55" s="4"/>
      <c r="K55" s="4"/>
      <c r="L55" s="4"/>
      <c r="M55" s="4"/>
      <c r="O55" s="4"/>
      <c r="P55" s="4"/>
      <c r="Q55" s="4"/>
    </row>
    <row r="56" spans="9:17" ht="13.5">
      <c r="I56" s="4"/>
      <c r="J56" s="4"/>
      <c r="K56" s="4"/>
      <c r="L56" s="4"/>
      <c r="M56" s="4"/>
      <c r="O56" s="4"/>
      <c r="P56" s="4"/>
      <c r="Q56" s="4"/>
    </row>
    <row r="57" spans="9:17" ht="13.5">
      <c r="I57" s="4"/>
      <c r="J57" s="4"/>
      <c r="K57" s="4"/>
      <c r="L57" s="4"/>
      <c r="M57" s="4"/>
      <c r="O57" s="4"/>
      <c r="P57" s="4"/>
      <c r="Q57" s="4"/>
    </row>
    <row r="58" spans="9:17" ht="13.5">
      <c r="I58" s="4"/>
      <c r="J58" s="4"/>
      <c r="K58" s="4"/>
      <c r="L58" s="4"/>
      <c r="M58" s="4"/>
      <c r="O58" s="4"/>
      <c r="P58" s="4"/>
      <c r="Q58" s="4"/>
    </row>
    <row r="59" spans="9:17" ht="13.5">
      <c r="I59" s="4"/>
      <c r="J59" s="4"/>
      <c r="K59" s="4"/>
      <c r="L59" s="4"/>
      <c r="M59" s="4"/>
      <c r="O59" s="4"/>
      <c r="P59" s="4"/>
      <c r="Q59" s="4"/>
    </row>
  </sheetData>
  <mergeCells count="21">
    <mergeCell ref="P2:P6"/>
    <mergeCell ref="G5:K5"/>
    <mergeCell ref="F5:F7"/>
    <mergeCell ref="G6:G7"/>
    <mergeCell ref="I6:I7"/>
    <mergeCell ref="M4:M7"/>
    <mergeCell ref="N3:N7"/>
    <mergeCell ref="A10:B10"/>
    <mergeCell ref="O2:O6"/>
    <mergeCell ref="C2:C7"/>
    <mergeCell ref="L5:L7"/>
    <mergeCell ref="A22:B22"/>
    <mergeCell ref="A16:B16"/>
    <mergeCell ref="A2:B7"/>
    <mergeCell ref="D2:N2"/>
    <mergeCell ref="F4:L4"/>
    <mergeCell ref="J6:J7"/>
    <mergeCell ref="K6:K7"/>
    <mergeCell ref="E4:E7"/>
    <mergeCell ref="D3:D7"/>
    <mergeCell ref="E3:M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3" r:id="rId1"/>
  <ignoredErrors>
    <ignoredError sqref="G10 G11:G22 I10:N22 H10:H14 H16:H21" formulaRange="1"/>
    <ignoredError sqref="H8" formula="1"/>
    <ignoredError sqref="H2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表２　都道府県別主要指標（平成７年）</dc:title>
  <dc:subject/>
  <dc:creator>総務庁</dc:creator>
  <cp:keywords/>
  <dc:description/>
  <cp:lastModifiedBy>人口労働係</cp:lastModifiedBy>
  <cp:lastPrinted>2009-03-06T08:07:48Z</cp:lastPrinted>
  <dcterms:created xsi:type="dcterms:W3CDTF">1996-12-05T00:35:31Z</dcterms:created>
  <dcterms:modified xsi:type="dcterms:W3CDTF">2009-03-09T23:45:56Z</dcterms:modified>
  <cp:category/>
  <cp:version/>
  <cp:contentType/>
  <cp:contentStatus/>
</cp:coreProperties>
</file>