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510" windowHeight="5130" tabRatio="599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<sst xmlns="http://schemas.openxmlformats.org/spreadsheetml/2006/main" count="46" uniqueCount="46">
  <si>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単独世帯</t>
  </si>
  <si>
    <t>一般世帯に占める割合（％）</t>
  </si>
  <si>
    <t>一般世帯の家族類型別世帯数</t>
  </si>
  <si>
    <t>一般世帯の人員</t>
  </si>
  <si>
    <t>人員</t>
  </si>
  <si>
    <t>区　分</t>
  </si>
  <si>
    <t>単位：世帯、人</t>
  </si>
  <si>
    <t xml:space="preserve">                  子供を含まない。）、夫婦と子供と他の親族（親を含まない。）、夫婦と親と他の親族（子供を</t>
  </si>
  <si>
    <t xml:space="preserve">                  含まない。）、夫婦と子供と親と他の親族、兄弟姉妹のみ、他に分類されない親族世帯を言う。</t>
  </si>
  <si>
    <t>その他の
親族世帯</t>
  </si>
  <si>
    <t>非親族
世帯</t>
  </si>
  <si>
    <t>平均人員</t>
  </si>
  <si>
    <t>旧 高岡市</t>
  </si>
  <si>
    <t>旧 福岡町</t>
  </si>
  <si>
    <t>旧 黒部市</t>
  </si>
  <si>
    <t>旧 宇奈月町</t>
  </si>
  <si>
    <t>旧 新湊市</t>
  </si>
  <si>
    <t>旧 小杉町</t>
  </si>
  <si>
    <t>旧 大門町</t>
  </si>
  <si>
    <t>旧 下村</t>
  </si>
  <si>
    <t>旧 大島町</t>
  </si>
  <si>
    <r>
      <t>高 岡 市</t>
    </r>
    <r>
      <rPr>
        <sz val="10"/>
        <rFont val="ＭＳ 明朝"/>
        <family val="1"/>
      </rPr>
      <t>(17.11.1合併)</t>
    </r>
  </si>
  <si>
    <r>
      <t>黒 部 市</t>
    </r>
    <r>
      <rPr>
        <sz val="10"/>
        <rFont val="ＭＳ 明朝"/>
        <family val="1"/>
      </rPr>
      <t>(18.3.31合併)</t>
    </r>
  </si>
  <si>
    <r>
      <t>射 水 市</t>
    </r>
    <r>
      <rPr>
        <sz val="10"/>
        <rFont val="ＭＳ 明朝"/>
        <family val="1"/>
      </rPr>
      <t>(17.11.1合併)</t>
    </r>
  </si>
  <si>
    <t>小 矢 部 市</t>
  </si>
  <si>
    <t>核家族
世帯</t>
  </si>
  <si>
    <t>一般
世帯</t>
  </si>
  <si>
    <r>
      <t>世帯総数：</t>
    </r>
    <r>
      <rPr>
        <sz val="12"/>
        <rFont val="ＭＳ 明朝"/>
        <family val="1"/>
      </rPr>
      <t>世帯の種類「不詳」を含む。</t>
    </r>
  </si>
  <si>
    <r>
      <t>核家族世帯：</t>
    </r>
    <r>
      <rPr>
        <sz val="12"/>
        <rFont val="ＭＳ 明朝"/>
        <family val="1"/>
      </rPr>
      <t>夫婦のみ、夫婦と子供、男（女）親と子供から成る世帯をいう。</t>
    </r>
  </si>
  <si>
    <r>
      <t>その他の親族世帯：</t>
    </r>
    <r>
      <rPr>
        <sz val="12"/>
        <rFont val="ＭＳ 明朝"/>
        <family val="1"/>
      </rPr>
      <t>夫婦と両親、夫婦とひとり親、夫婦と子供と両親、夫婦と子供とひとり親、夫婦と他の親族（親、</t>
    </r>
  </si>
  <si>
    <t>富 山 県</t>
  </si>
  <si>
    <t>富 山 市</t>
  </si>
  <si>
    <t>魚 津 市</t>
  </si>
  <si>
    <t>氷 見 市</t>
  </si>
  <si>
    <t>滑 川 市</t>
  </si>
  <si>
    <t>砺 波 市</t>
  </si>
  <si>
    <t>南 砺 市</t>
  </si>
  <si>
    <t>舟 橋 村</t>
  </si>
  <si>
    <t>上 市 町</t>
  </si>
  <si>
    <t>立 山 町</t>
  </si>
  <si>
    <t>入 善 町</t>
  </si>
  <si>
    <t>朝 日 町</t>
  </si>
  <si>
    <t>世　帯　総　数</t>
  </si>
  <si>
    <t>一般世帯に占める割合（％）</t>
  </si>
  <si>
    <t>施設等
の世帯</t>
  </si>
  <si>
    <t>第７表　世帯の家族類型（４区分）別一般世帯数　【県、市町村】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</si>
</sst>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  <numFmt numFmtId="196" formatCode="##,###,###,##0;&quot;-&quot;#,###,###,##0"/>
    <numFmt numFmtId="197" formatCode="\ ###,###,##0;&quot;-&quot;###,###,##0"/>
    <numFmt numFmtId="198" formatCode="[&lt;=999]000;[&lt;=9999]000\-00;000\-0000"/>
    <numFmt numFmtId="199" formatCode="0_);[Red]\(0\)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2"/>
      <name val="ＭＳ 明朝"/>
      <family val="1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8" fontId="12" fillId="0" borderId="0" xfId="16" applyFont="1" applyFill="1" applyAlignment="1">
      <alignment/>
    </xf>
    <xf numFmtId="0" fontId="13" fillId="0" borderId="0" xfId="0" applyFont="1" applyFill="1" applyBorder="1" applyAlignment="1">
      <alignment vertical="center"/>
    </xf>
    <xf numFmtId="38" fontId="11" fillId="0" borderId="1" xfId="16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38" fontId="12" fillId="0" borderId="1" xfId="16" applyFont="1" applyFill="1" applyBorder="1" applyAlignment="1">
      <alignment vertical="center"/>
    </xf>
    <xf numFmtId="38" fontId="11" fillId="0" borderId="2" xfId="16" applyFont="1" applyFill="1" applyBorder="1" applyAlignment="1">
      <alignment vertical="center"/>
    </xf>
    <xf numFmtId="38" fontId="12" fillId="0" borderId="2" xfId="16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38" fontId="11" fillId="0" borderId="3" xfId="16" applyFont="1" applyFill="1" applyBorder="1" applyAlignment="1">
      <alignment vertical="center"/>
    </xf>
    <xf numFmtId="38" fontId="12" fillId="0" borderId="3" xfId="16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38" fontId="12" fillId="0" borderId="3" xfId="16" applyFont="1" applyFill="1" applyBorder="1" applyAlignment="1">
      <alignment horizontal="right" vertical="center"/>
    </xf>
    <xf numFmtId="38" fontId="11" fillId="0" borderId="4" xfId="16" applyFont="1" applyFill="1" applyBorder="1" applyAlignment="1">
      <alignment vertical="center"/>
    </xf>
    <xf numFmtId="38" fontId="12" fillId="0" borderId="4" xfId="16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11" fillId="0" borderId="7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2" fontId="11" fillId="0" borderId="9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2" fontId="11" fillId="0" borderId="10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38" fontId="11" fillId="0" borderId="13" xfId="16" applyFont="1" applyFill="1" applyBorder="1" applyAlignment="1">
      <alignment vertical="center"/>
    </xf>
    <xf numFmtId="38" fontId="12" fillId="0" borderId="13" xfId="16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189" fontId="4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/>
    </xf>
    <xf numFmtId="38" fontId="11" fillId="0" borderId="19" xfId="16" applyFont="1" applyFill="1" applyBorder="1" applyAlignment="1">
      <alignment vertical="center"/>
    </xf>
    <xf numFmtId="38" fontId="11" fillId="0" borderId="20" xfId="16" applyFont="1" applyFill="1" applyBorder="1" applyAlignment="1">
      <alignment vertical="center"/>
    </xf>
    <xf numFmtId="38" fontId="11" fillId="0" borderId="21" xfId="16" applyFont="1" applyFill="1" applyBorder="1" applyAlignment="1">
      <alignment vertical="center"/>
    </xf>
    <xf numFmtId="38" fontId="11" fillId="0" borderId="22" xfId="16" applyFont="1" applyFill="1" applyBorder="1" applyAlignment="1">
      <alignment vertical="center"/>
    </xf>
    <xf numFmtId="38" fontId="11" fillId="0" borderId="23" xfId="16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8" fontId="11" fillId="0" borderId="29" xfId="16" applyFont="1" applyFill="1" applyBorder="1" applyAlignment="1">
      <alignment vertical="center"/>
    </xf>
    <xf numFmtId="38" fontId="12" fillId="0" borderId="30" xfId="16" applyFont="1" applyFill="1" applyBorder="1" applyAlignment="1">
      <alignment vertical="center"/>
    </xf>
    <xf numFmtId="38" fontId="11" fillId="0" borderId="30" xfId="16" applyFont="1" applyFill="1" applyBorder="1" applyAlignment="1">
      <alignment vertical="center"/>
    </xf>
    <xf numFmtId="177" fontId="12" fillId="0" borderId="30" xfId="0" applyNumberFormat="1" applyFont="1" applyFill="1" applyBorder="1" applyAlignment="1">
      <alignment vertical="center"/>
    </xf>
    <xf numFmtId="2" fontId="11" fillId="0" borderId="31" xfId="0" applyNumberFormat="1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38" fontId="8" fillId="0" borderId="30" xfId="16" applyFont="1" applyFill="1" applyBorder="1" applyAlignment="1">
      <alignment horizontal="center" vertical="center" wrapText="1"/>
    </xf>
    <xf numFmtId="38" fontId="8" fillId="0" borderId="47" xfId="16" applyFont="1" applyFill="1" applyBorder="1" applyAlignment="1">
      <alignment horizontal="center" vertical="center" wrapText="1"/>
    </xf>
    <xf numFmtId="38" fontId="8" fillId="0" borderId="46" xfId="16" applyFont="1" applyFill="1" applyBorder="1" applyAlignment="1">
      <alignment horizontal="center" vertical="center" wrapText="1"/>
    </xf>
    <xf numFmtId="38" fontId="8" fillId="0" borderId="53" xfId="16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75" workbookViewId="0" topLeftCell="A1">
      <selection activeCell="F7" sqref="F7"/>
    </sheetView>
  </sheetViews>
  <sheetFormatPr defaultColWidth="8.796875" defaultRowHeight="14.25"/>
  <cols>
    <col min="1" max="1" width="4" style="3" customWidth="1"/>
    <col min="2" max="2" width="17.69921875" style="3" customWidth="1"/>
    <col min="3" max="4" width="9.3984375" style="3" customWidth="1"/>
    <col min="5" max="6" width="9.3984375" style="4" customWidth="1"/>
    <col min="7" max="7" width="7.8984375" style="3" customWidth="1"/>
    <col min="8" max="10" width="9.3984375" style="3" customWidth="1"/>
    <col min="11" max="11" width="7.8984375" style="3" customWidth="1"/>
    <col min="12" max="12" width="11.09765625" style="3" customWidth="1"/>
    <col min="13" max="13" width="9.3984375" style="3" customWidth="1"/>
    <col min="14" max="16384" width="9" style="2" customWidth="1"/>
  </cols>
  <sheetData>
    <row r="1" spans="1:13" ht="27" customHeight="1" thickBot="1">
      <c r="A1" s="64" t="s">
        <v>45</v>
      </c>
      <c r="B1" s="5"/>
      <c r="C1" s="5"/>
      <c r="D1" s="5"/>
      <c r="E1" s="5"/>
      <c r="F1" s="5"/>
      <c r="G1" s="5"/>
      <c r="H1" s="5"/>
      <c r="I1" s="1"/>
      <c r="J1" s="1"/>
      <c r="K1" s="1"/>
      <c r="M1" s="21" t="s">
        <v>6</v>
      </c>
    </row>
    <row r="2" spans="1:13" ht="24" customHeight="1">
      <c r="A2" s="71" t="s">
        <v>5</v>
      </c>
      <c r="B2" s="72"/>
      <c r="C2" s="81" t="s">
        <v>42</v>
      </c>
      <c r="D2" s="82"/>
      <c r="E2" s="83"/>
      <c r="F2" s="79" t="s">
        <v>2</v>
      </c>
      <c r="G2" s="80"/>
      <c r="H2" s="80"/>
      <c r="I2" s="80"/>
      <c r="J2" s="80"/>
      <c r="K2" s="80"/>
      <c r="L2" s="65" t="s">
        <v>3</v>
      </c>
      <c r="M2" s="66"/>
    </row>
    <row r="3" spans="1:13" ht="24" customHeight="1">
      <c r="A3" s="73"/>
      <c r="B3" s="74"/>
      <c r="C3" s="37"/>
      <c r="D3" s="84" t="s">
        <v>26</v>
      </c>
      <c r="E3" s="86" t="s">
        <v>44</v>
      </c>
      <c r="F3" s="88" t="s">
        <v>25</v>
      </c>
      <c r="G3" s="19"/>
      <c r="H3" s="90" t="s">
        <v>9</v>
      </c>
      <c r="I3" s="92" t="s">
        <v>10</v>
      </c>
      <c r="J3" s="77" t="s">
        <v>0</v>
      </c>
      <c r="K3" s="20"/>
      <c r="L3" s="67"/>
      <c r="M3" s="68"/>
    </row>
    <row r="4" spans="1:13" ht="51" customHeight="1" thickBot="1">
      <c r="A4" s="75"/>
      <c r="B4" s="76"/>
      <c r="C4" s="38"/>
      <c r="D4" s="85"/>
      <c r="E4" s="87"/>
      <c r="F4" s="89"/>
      <c r="G4" s="34" t="s">
        <v>43</v>
      </c>
      <c r="H4" s="91"/>
      <c r="I4" s="93"/>
      <c r="J4" s="78"/>
      <c r="K4" s="34" t="s">
        <v>1</v>
      </c>
      <c r="L4" s="35" t="s">
        <v>4</v>
      </c>
      <c r="M4" s="36" t="s">
        <v>11</v>
      </c>
    </row>
    <row r="5" spans="1:13" ht="30" customHeight="1" thickTop="1">
      <c r="A5" s="33" t="s">
        <v>30</v>
      </c>
      <c r="B5" s="44"/>
      <c r="C5" s="39">
        <f>SUM(C6:C29)-(C7+C13+C19)</f>
        <v>371815</v>
      </c>
      <c r="D5" s="9">
        <f>SUM(D6:D29)-(D7+D13+D19)</f>
        <v>370230</v>
      </c>
      <c r="E5" s="9">
        <f>SUM(E6:E29)-(E7+E13+E19)</f>
        <v>767</v>
      </c>
      <c r="F5" s="9">
        <f>SUM(F6:F29)-(F7+F13+F19)</f>
        <v>197782</v>
      </c>
      <c r="G5" s="11">
        <f aca="true" t="shared" si="0" ref="G5:G29">ROUND(F5/D5*100,1)</f>
        <v>53.4</v>
      </c>
      <c r="H5" s="9">
        <f>SUM(H6:H29)-(H7+H13+H19)</f>
        <v>90714</v>
      </c>
      <c r="I5" s="9">
        <f>SUM(I6:I29)-(I7+I13+I19)</f>
        <v>964</v>
      </c>
      <c r="J5" s="9">
        <f>SUM(J6:J29)-(J7+J13+J19)</f>
        <v>80770</v>
      </c>
      <c r="K5" s="11">
        <f aca="true" t="shared" si="1" ref="K5:K29">ROUND(J5/D5*100,1)</f>
        <v>21.8</v>
      </c>
      <c r="L5" s="9">
        <f>SUM(L6:L29)-(L7+L13+L19)</f>
        <v>1086271</v>
      </c>
      <c r="M5" s="24">
        <f aca="true" t="shared" si="2" ref="M5:M29">ROUND(L5/D5,2)</f>
        <v>2.93</v>
      </c>
    </row>
    <row r="6" spans="1:13" ht="30" customHeight="1">
      <c r="A6" s="23" t="s">
        <v>31</v>
      </c>
      <c r="B6" s="45"/>
      <c r="C6" s="40">
        <v>151727</v>
      </c>
      <c r="D6" s="8">
        <f>+F6+H6+I6+J6</f>
        <v>150906</v>
      </c>
      <c r="E6" s="6">
        <v>323</v>
      </c>
      <c r="F6" s="8">
        <v>83684</v>
      </c>
      <c r="G6" s="7">
        <f>ROUND(F6/D6*100,1)</f>
        <v>55.5</v>
      </c>
      <c r="H6" s="8">
        <v>26974</v>
      </c>
      <c r="I6" s="8">
        <v>561</v>
      </c>
      <c r="J6" s="8">
        <v>39687</v>
      </c>
      <c r="K6" s="7">
        <f>ROUND(J6/D6*100,1)</f>
        <v>26.3</v>
      </c>
      <c r="L6" s="6">
        <v>409061</v>
      </c>
      <c r="M6" s="22">
        <f>ROUND(L6/D6,2)</f>
        <v>2.71</v>
      </c>
    </row>
    <row r="7" spans="1:13" ht="30" customHeight="1">
      <c r="A7" s="69" t="s">
        <v>21</v>
      </c>
      <c r="B7" s="70"/>
      <c r="C7" s="55">
        <f>SUM(C8:C9)</f>
        <v>60426</v>
      </c>
      <c r="D7" s="56">
        <f aca="true" t="shared" si="3" ref="D7:D29">+F7+H7+I7+J7</f>
        <v>60310</v>
      </c>
      <c r="E7" s="57">
        <f>SUM(E8:E9)</f>
        <v>97</v>
      </c>
      <c r="F7" s="57">
        <f>SUM(F8:F9)</f>
        <v>32206</v>
      </c>
      <c r="G7" s="58">
        <f t="shared" si="0"/>
        <v>53.4</v>
      </c>
      <c r="H7" s="56">
        <f>SUM(H8:H9)</f>
        <v>15525</v>
      </c>
      <c r="I7" s="56">
        <f>SUM(I8:I9)</f>
        <v>143</v>
      </c>
      <c r="J7" s="56">
        <f>SUM(J8:J9)</f>
        <v>12436</v>
      </c>
      <c r="K7" s="58">
        <f t="shared" si="1"/>
        <v>20.6</v>
      </c>
      <c r="L7" s="57">
        <f>SUM(L8:L9)</f>
        <v>177962</v>
      </c>
      <c r="M7" s="59">
        <f t="shared" si="2"/>
        <v>2.95</v>
      </c>
    </row>
    <row r="8" spans="1:13" ht="30" customHeight="1">
      <c r="A8" s="53"/>
      <c r="B8" s="60" t="s">
        <v>12</v>
      </c>
      <c r="C8" s="41">
        <v>56470</v>
      </c>
      <c r="D8" s="13">
        <f t="shared" si="3"/>
        <v>56357</v>
      </c>
      <c r="E8" s="12">
        <v>94</v>
      </c>
      <c r="F8" s="13">
        <v>30118</v>
      </c>
      <c r="G8" s="14">
        <f t="shared" si="0"/>
        <v>53.4</v>
      </c>
      <c r="H8" s="13">
        <v>14170</v>
      </c>
      <c r="I8" s="13">
        <v>136</v>
      </c>
      <c r="J8" s="13">
        <v>11933</v>
      </c>
      <c r="K8" s="14">
        <f t="shared" si="1"/>
        <v>21.2</v>
      </c>
      <c r="L8" s="12">
        <v>164697</v>
      </c>
      <c r="M8" s="26">
        <f t="shared" si="2"/>
        <v>2.92</v>
      </c>
    </row>
    <row r="9" spans="1:13" ht="30" customHeight="1">
      <c r="A9" s="54"/>
      <c r="B9" s="61" t="s">
        <v>13</v>
      </c>
      <c r="C9" s="39">
        <v>3956</v>
      </c>
      <c r="D9" s="10">
        <f t="shared" si="3"/>
        <v>3953</v>
      </c>
      <c r="E9" s="9">
        <v>3</v>
      </c>
      <c r="F9" s="10">
        <v>2088</v>
      </c>
      <c r="G9" s="11">
        <f t="shared" si="0"/>
        <v>52.8</v>
      </c>
      <c r="H9" s="10">
        <v>1355</v>
      </c>
      <c r="I9" s="10">
        <v>7</v>
      </c>
      <c r="J9" s="10">
        <v>503</v>
      </c>
      <c r="K9" s="11">
        <f t="shared" si="1"/>
        <v>12.7</v>
      </c>
      <c r="L9" s="9">
        <v>13265</v>
      </c>
      <c r="M9" s="24">
        <f t="shared" si="2"/>
        <v>3.36</v>
      </c>
    </row>
    <row r="10" spans="1:13" ht="30" customHeight="1">
      <c r="A10" s="23" t="s">
        <v>32</v>
      </c>
      <c r="B10" s="46"/>
      <c r="C10" s="40">
        <v>15641</v>
      </c>
      <c r="D10" s="8">
        <f t="shared" si="3"/>
        <v>15525</v>
      </c>
      <c r="E10" s="6">
        <v>48</v>
      </c>
      <c r="F10" s="8">
        <v>8332</v>
      </c>
      <c r="G10" s="7">
        <f t="shared" si="0"/>
        <v>53.7</v>
      </c>
      <c r="H10" s="8">
        <v>3682</v>
      </c>
      <c r="I10" s="8">
        <v>45</v>
      </c>
      <c r="J10" s="8">
        <v>3466</v>
      </c>
      <c r="K10" s="7">
        <f t="shared" si="1"/>
        <v>22.3</v>
      </c>
      <c r="L10" s="6">
        <v>44882</v>
      </c>
      <c r="M10" s="22">
        <f t="shared" si="2"/>
        <v>2.89</v>
      </c>
    </row>
    <row r="11" spans="1:13" ht="30" customHeight="1">
      <c r="A11" s="23" t="s">
        <v>33</v>
      </c>
      <c r="B11" s="46"/>
      <c r="C11" s="40">
        <v>16392</v>
      </c>
      <c r="D11" s="8">
        <f t="shared" si="3"/>
        <v>16353</v>
      </c>
      <c r="E11" s="6">
        <v>39</v>
      </c>
      <c r="F11" s="8">
        <v>7916</v>
      </c>
      <c r="G11" s="7">
        <f t="shared" si="0"/>
        <v>48.4</v>
      </c>
      <c r="H11" s="8">
        <v>6040</v>
      </c>
      <c r="I11" s="8">
        <v>18</v>
      </c>
      <c r="J11" s="8">
        <v>2379</v>
      </c>
      <c r="K11" s="7">
        <f t="shared" si="1"/>
        <v>14.5</v>
      </c>
      <c r="L11" s="6">
        <v>53642</v>
      </c>
      <c r="M11" s="22">
        <f t="shared" si="2"/>
        <v>3.28</v>
      </c>
    </row>
    <row r="12" spans="1:13" ht="30" customHeight="1">
      <c r="A12" s="23" t="s">
        <v>34</v>
      </c>
      <c r="B12" s="46"/>
      <c r="C12" s="40">
        <v>11052</v>
      </c>
      <c r="D12" s="8">
        <f t="shared" si="3"/>
        <v>11038</v>
      </c>
      <c r="E12" s="6">
        <v>13</v>
      </c>
      <c r="F12" s="8">
        <v>6222</v>
      </c>
      <c r="G12" s="7">
        <f t="shared" si="0"/>
        <v>56.4</v>
      </c>
      <c r="H12" s="8">
        <v>2716</v>
      </c>
      <c r="I12" s="8">
        <v>23</v>
      </c>
      <c r="J12" s="8">
        <v>2077</v>
      </c>
      <c r="K12" s="7">
        <f t="shared" si="1"/>
        <v>18.8</v>
      </c>
      <c r="L12" s="6">
        <v>33443</v>
      </c>
      <c r="M12" s="22">
        <f t="shared" si="2"/>
        <v>3.03</v>
      </c>
    </row>
    <row r="13" spans="1:13" ht="30" customHeight="1">
      <c r="A13" s="69" t="s">
        <v>22</v>
      </c>
      <c r="B13" s="70"/>
      <c r="C13" s="55">
        <f>SUM(C14:C15)</f>
        <v>14320</v>
      </c>
      <c r="D13" s="56">
        <f t="shared" si="3"/>
        <v>14282</v>
      </c>
      <c r="E13" s="57">
        <f>SUM(E14:E15)</f>
        <v>35</v>
      </c>
      <c r="F13" s="57">
        <f>SUM(F14:F15)</f>
        <v>7567</v>
      </c>
      <c r="G13" s="58">
        <f t="shared" si="0"/>
        <v>53</v>
      </c>
      <c r="H13" s="56">
        <f>SUM(H14:H15)</f>
        <v>3561</v>
      </c>
      <c r="I13" s="56">
        <f>SUM(I14:I15)</f>
        <v>34</v>
      </c>
      <c r="J13" s="56">
        <f>SUM(J14:J15)</f>
        <v>3120</v>
      </c>
      <c r="K13" s="58">
        <f t="shared" si="1"/>
        <v>21.8</v>
      </c>
      <c r="L13" s="57">
        <f>SUM(L14:L15)</f>
        <v>41918</v>
      </c>
      <c r="M13" s="59">
        <f t="shared" si="2"/>
        <v>2.94</v>
      </c>
    </row>
    <row r="14" spans="1:13" ht="30" customHeight="1">
      <c r="A14" s="53"/>
      <c r="B14" s="60" t="s">
        <v>14</v>
      </c>
      <c r="C14" s="41">
        <v>12092</v>
      </c>
      <c r="D14" s="13">
        <f t="shared" si="3"/>
        <v>12073</v>
      </c>
      <c r="E14" s="12">
        <v>16</v>
      </c>
      <c r="F14" s="13">
        <v>6590</v>
      </c>
      <c r="G14" s="14">
        <f t="shared" si="0"/>
        <v>54.6</v>
      </c>
      <c r="H14" s="13">
        <v>2982</v>
      </c>
      <c r="I14" s="13">
        <v>30</v>
      </c>
      <c r="J14" s="13">
        <v>2471</v>
      </c>
      <c r="K14" s="14">
        <f t="shared" si="1"/>
        <v>20.5</v>
      </c>
      <c r="L14" s="12">
        <v>35873</v>
      </c>
      <c r="M14" s="26">
        <f t="shared" si="2"/>
        <v>2.97</v>
      </c>
    </row>
    <row r="15" spans="1:13" ht="30" customHeight="1">
      <c r="A15" s="54"/>
      <c r="B15" s="61" t="s">
        <v>15</v>
      </c>
      <c r="C15" s="39">
        <v>2228</v>
      </c>
      <c r="D15" s="10">
        <f t="shared" si="3"/>
        <v>2209</v>
      </c>
      <c r="E15" s="9">
        <v>19</v>
      </c>
      <c r="F15" s="10">
        <v>977</v>
      </c>
      <c r="G15" s="11">
        <f t="shared" si="0"/>
        <v>44.2</v>
      </c>
      <c r="H15" s="10">
        <v>579</v>
      </c>
      <c r="I15" s="10">
        <v>4</v>
      </c>
      <c r="J15" s="10">
        <v>649</v>
      </c>
      <c r="K15" s="11">
        <f t="shared" si="1"/>
        <v>29.4</v>
      </c>
      <c r="L15" s="9">
        <v>6045</v>
      </c>
      <c r="M15" s="24">
        <f t="shared" si="2"/>
        <v>2.74</v>
      </c>
    </row>
    <row r="16" spans="1:13" ht="30" customHeight="1">
      <c r="A16" s="25" t="s">
        <v>35</v>
      </c>
      <c r="B16" s="47"/>
      <c r="C16" s="40">
        <v>15007</v>
      </c>
      <c r="D16" s="8">
        <f t="shared" si="3"/>
        <v>14786</v>
      </c>
      <c r="E16" s="6">
        <v>23</v>
      </c>
      <c r="F16" s="8">
        <v>7183</v>
      </c>
      <c r="G16" s="7">
        <f t="shared" si="0"/>
        <v>48.6</v>
      </c>
      <c r="H16" s="8">
        <v>4886</v>
      </c>
      <c r="I16" s="8">
        <v>34</v>
      </c>
      <c r="J16" s="8">
        <v>2683</v>
      </c>
      <c r="K16" s="7">
        <f t="shared" si="1"/>
        <v>18.1</v>
      </c>
      <c r="L16" s="6">
        <v>48295</v>
      </c>
      <c r="M16" s="22">
        <f t="shared" si="2"/>
        <v>3.27</v>
      </c>
    </row>
    <row r="17" spans="1:13" ht="30" customHeight="1">
      <c r="A17" s="23" t="s">
        <v>24</v>
      </c>
      <c r="B17" s="48"/>
      <c r="C17" s="40">
        <v>9535</v>
      </c>
      <c r="D17" s="8">
        <f t="shared" si="3"/>
        <v>9502</v>
      </c>
      <c r="E17" s="6">
        <v>30</v>
      </c>
      <c r="F17" s="8">
        <v>4261</v>
      </c>
      <c r="G17" s="7">
        <f t="shared" si="0"/>
        <v>44.8</v>
      </c>
      <c r="H17" s="8">
        <v>3779</v>
      </c>
      <c r="I17" s="8">
        <v>10</v>
      </c>
      <c r="J17" s="8">
        <v>1452</v>
      </c>
      <c r="K17" s="7">
        <f t="shared" si="1"/>
        <v>15.3</v>
      </c>
      <c r="L17" s="6">
        <v>32572</v>
      </c>
      <c r="M17" s="22">
        <f t="shared" si="2"/>
        <v>3.43</v>
      </c>
    </row>
    <row r="18" spans="1:13" ht="30" customHeight="1">
      <c r="A18" s="23" t="s">
        <v>36</v>
      </c>
      <c r="B18" s="45"/>
      <c r="C18" s="40">
        <v>16980</v>
      </c>
      <c r="D18" s="8">
        <f t="shared" si="3"/>
        <v>16932</v>
      </c>
      <c r="E18" s="6">
        <v>48</v>
      </c>
      <c r="F18" s="8">
        <v>7392</v>
      </c>
      <c r="G18" s="7">
        <f t="shared" si="0"/>
        <v>43.7</v>
      </c>
      <c r="H18" s="8">
        <v>6721</v>
      </c>
      <c r="I18" s="8">
        <v>23</v>
      </c>
      <c r="J18" s="8">
        <v>2796</v>
      </c>
      <c r="K18" s="7">
        <f t="shared" si="1"/>
        <v>16.5</v>
      </c>
      <c r="L18" s="6">
        <v>56913</v>
      </c>
      <c r="M18" s="22">
        <f t="shared" si="2"/>
        <v>3.36</v>
      </c>
    </row>
    <row r="19" spans="1:13" ht="30" customHeight="1">
      <c r="A19" s="69" t="s">
        <v>23</v>
      </c>
      <c r="B19" s="70"/>
      <c r="C19" s="55">
        <f>SUM(C20:C24)</f>
        <v>30135</v>
      </c>
      <c r="D19" s="56">
        <f t="shared" si="3"/>
        <v>30061</v>
      </c>
      <c r="E19" s="57">
        <f>SUM(E20:E24)</f>
        <v>52</v>
      </c>
      <c r="F19" s="57">
        <f>SUM(F20:F24)</f>
        <v>16922</v>
      </c>
      <c r="G19" s="58">
        <f t="shared" si="0"/>
        <v>56.3</v>
      </c>
      <c r="H19" s="56">
        <f>SUM(H20:H24)</f>
        <v>7784</v>
      </c>
      <c r="I19" s="56">
        <f>SUM(I20:I24)</f>
        <v>44</v>
      </c>
      <c r="J19" s="56">
        <f>SUM(J20:J24)</f>
        <v>5311</v>
      </c>
      <c r="K19" s="58">
        <f t="shared" si="1"/>
        <v>17.7</v>
      </c>
      <c r="L19" s="57">
        <f>SUM(L20:L24)</f>
        <v>92492</v>
      </c>
      <c r="M19" s="59">
        <f t="shared" si="2"/>
        <v>3.08</v>
      </c>
    </row>
    <row r="20" spans="1:13" ht="30" customHeight="1">
      <c r="A20" s="53"/>
      <c r="B20" s="62" t="s">
        <v>16</v>
      </c>
      <c r="C20" s="41">
        <v>11681</v>
      </c>
      <c r="D20" s="13">
        <f t="shared" si="3"/>
        <v>11646</v>
      </c>
      <c r="E20" s="12">
        <v>35</v>
      </c>
      <c r="F20" s="13">
        <v>6354</v>
      </c>
      <c r="G20" s="14">
        <f t="shared" si="0"/>
        <v>54.6</v>
      </c>
      <c r="H20" s="13">
        <v>3253</v>
      </c>
      <c r="I20" s="13">
        <v>16</v>
      </c>
      <c r="J20" s="13">
        <v>2023</v>
      </c>
      <c r="K20" s="14">
        <f t="shared" si="1"/>
        <v>17.4</v>
      </c>
      <c r="L20" s="12">
        <v>35699</v>
      </c>
      <c r="M20" s="26">
        <f t="shared" si="2"/>
        <v>3.07</v>
      </c>
    </row>
    <row r="21" spans="1:13" ht="30" customHeight="1">
      <c r="A21" s="53"/>
      <c r="B21" s="62" t="s">
        <v>17</v>
      </c>
      <c r="C21" s="41">
        <v>11203</v>
      </c>
      <c r="D21" s="13">
        <f t="shared" si="3"/>
        <v>11172</v>
      </c>
      <c r="E21" s="12">
        <v>9</v>
      </c>
      <c r="F21" s="13">
        <v>6541</v>
      </c>
      <c r="G21" s="14">
        <f t="shared" si="0"/>
        <v>58.5</v>
      </c>
      <c r="H21" s="13">
        <v>2219</v>
      </c>
      <c r="I21" s="13">
        <v>20</v>
      </c>
      <c r="J21" s="13">
        <v>2392</v>
      </c>
      <c r="K21" s="14">
        <f t="shared" si="1"/>
        <v>21.4</v>
      </c>
      <c r="L21" s="12">
        <v>32549</v>
      </c>
      <c r="M21" s="26">
        <f t="shared" si="2"/>
        <v>2.91</v>
      </c>
    </row>
    <row r="22" spans="1:13" ht="30" customHeight="1">
      <c r="A22" s="53"/>
      <c r="B22" s="62" t="s">
        <v>18</v>
      </c>
      <c r="C22" s="41">
        <v>3563</v>
      </c>
      <c r="D22" s="13">
        <f t="shared" si="3"/>
        <v>3560</v>
      </c>
      <c r="E22" s="12">
        <v>3</v>
      </c>
      <c r="F22" s="13">
        <v>1838</v>
      </c>
      <c r="G22" s="14">
        <f t="shared" si="0"/>
        <v>51.6</v>
      </c>
      <c r="H22" s="13">
        <v>1264</v>
      </c>
      <c r="I22" s="13">
        <v>3</v>
      </c>
      <c r="J22" s="13">
        <v>455</v>
      </c>
      <c r="K22" s="14">
        <f t="shared" si="1"/>
        <v>12.8</v>
      </c>
      <c r="L22" s="12">
        <v>12155</v>
      </c>
      <c r="M22" s="26">
        <f t="shared" si="2"/>
        <v>3.41</v>
      </c>
    </row>
    <row r="23" spans="1:13" ht="30" customHeight="1">
      <c r="A23" s="53"/>
      <c r="B23" s="62" t="s">
        <v>19</v>
      </c>
      <c r="C23" s="41">
        <v>564</v>
      </c>
      <c r="D23" s="13">
        <f t="shared" si="3"/>
        <v>564</v>
      </c>
      <c r="E23" s="12">
        <v>0</v>
      </c>
      <c r="F23" s="13">
        <v>308</v>
      </c>
      <c r="G23" s="14">
        <f t="shared" si="0"/>
        <v>54.6</v>
      </c>
      <c r="H23" s="13">
        <v>219</v>
      </c>
      <c r="I23" s="15">
        <v>0</v>
      </c>
      <c r="J23" s="13">
        <v>37</v>
      </c>
      <c r="K23" s="14">
        <f t="shared" si="1"/>
        <v>6.6</v>
      </c>
      <c r="L23" s="12">
        <v>2019</v>
      </c>
      <c r="M23" s="26">
        <f t="shared" si="2"/>
        <v>3.58</v>
      </c>
    </row>
    <row r="24" spans="1:13" ht="30" customHeight="1">
      <c r="A24" s="54"/>
      <c r="B24" s="63" t="s">
        <v>20</v>
      </c>
      <c r="C24" s="42">
        <v>3124</v>
      </c>
      <c r="D24" s="17">
        <f t="shared" si="3"/>
        <v>3119</v>
      </c>
      <c r="E24" s="16">
        <v>5</v>
      </c>
      <c r="F24" s="17">
        <v>1881</v>
      </c>
      <c r="G24" s="18">
        <f t="shared" si="0"/>
        <v>60.3</v>
      </c>
      <c r="H24" s="17">
        <v>829</v>
      </c>
      <c r="I24" s="17">
        <v>5</v>
      </c>
      <c r="J24" s="17">
        <v>404</v>
      </c>
      <c r="K24" s="18">
        <f t="shared" si="1"/>
        <v>13</v>
      </c>
      <c r="L24" s="16">
        <v>10070</v>
      </c>
      <c r="M24" s="27">
        <f t="shared" si="2"/>
        <v>3.23</v>
      </c>
    </row>
    <row r="25" spans="1:13" ht="30" customHeight="1">
      <c r="A25" s="23" t="s">
        <v>37</v>
      </c>
      <c r="B25" s="45"/>
      <c r="C25" s="40">
        <v>804</v>
      </c>
      <c r="D25" s="8">
        <f t="shared" si="3"/>
        <v>803</v>
      </c>
      <c r="E25" s="6">
        <v>1</v>
      </c>
      <c r="F25" s="8">
        <v>597</v>
      </c>
      <c r="G25" s="7">
        <f t="shared" si="0"/>
        <v>74.3</v>
      </c>
      <c r="H25" s="8">
        <v>146</v>
      </c>
      <c r="I25" s="8">
        <v>3</v>
      </c>
      <c r="J25" s="8">
        <v>57</v>
      </c>
      <c r="K25" s="7">
        <f t="shared" si="1"/>
        <v>7.1</v>
      </c>
      <c r="L25" s="6">
        <v>2624</v>
      </c>
      <c r="M25" s="22">
        <f t="shared" si="2"/>
        <v>3.27</v>
      </c>
    </row>
    <row r="26" spans="1:13" ht="30" customHeight="1">
      <c r="A26" s="25" t="s">
        <v>38</v>
      </c>
      <c r="B26" s="47"/>
      <c r="C26" s="40">
        <v>7364</v>
      </c>
      <c r="D26" s="8">
        <f t="shared" si="3"/>
        <v>7348</v>
      </c>
      <c r="E26" s="6">
        <v>10</v>
      </c>
      <c r="F26" s="8">
        <v>4122</v>
      </c>
      <c r="G26" s="7">
        <f t="shared" si="0"/>
        <v>56.1</v>
      </c>
      <c r="H26" s="8">
        <v>2014</v>
      </c>
      <c r="I26" s="8">
        <v>13</v>
      </c>
      <c r="J26" s="8">
        <v>1199</v>
      </c>
      <c r="K26" s="7">
        <f t="shared" si="1"/>
        <v>16.3</v>
      </c>
      <c r="L26" s="6">
        <v>22690</v>
      </c>
      <c r="M26" s="22">
        <f t="shared" si="2"/>
        <v>3.09</v>
      </c>
    </row>
    <row r="27" spans="1:13" ht="30" customHeight="1">
      <c r="A27" s="23" t="s">
        <v>39</v>
      </c>
      <c r="B27" s="45"/>
      <c r="C27" s="40">
        <v>8830</v>
      </c>
      <c r="D27" s="8">
        <f t="shared" si="3"/>
        <v>8795</v>
      </c>
      <c r="E27" s="6">
        <v>35</v>
      </c>
      <c r="F27" s="8">
        <v>4740</v>
      </c>
      <c r="G27" s="7">
        <f t="shared" si="0"/>
        <v>53.9</v>
      </c>
      <c r="H27" s="8">
        <v>2562</v>
      </c>
      <c r="I27" s="8">
        <v>8</v>
      </c>
      <c r="J27" s="8">
        <v>1485</v>
      </c>
      <c r="K27" s="7">
        <f t="shared" si="1"/>
        <v>16.9</v>
      </c>
      <c r="L27" s="6">
        <v>27748</v>
      </c>
      <c r="M27" s="22">
        <f t="shared" si="2"/>
        <v>3.15</v>
      </c>
    </row>
    <row r="28" spans="1:13" ht="30" customHeight="1">
      <c r="A28" s="23" t="s">
        <v>40</v>
      </c>
      <c r="B28" s="45"/>
      <c r="C28" s="40">
        <v>8716</v>
      </c>
      <c r="D28" s="8">
        <f t="shared" si="3"/>
        <v>8708</v>
      </c>
      <c r="E28" s="6">
        <v>8</v>
      </c>
      <c r="F28" s="8">
        <v>4228</v>
      </c>
      <c r="G28" s="7">
        <f t="shared" si="0"/>
        <v>48.6</v>
      </c>
      <c r="H28" s="8">
        <v>2838</v>
      </c>
      <c r="I28" s="8">
        <v>1</v>
      </c>
      <c r="J28" s="8">
        <v>1641</v>
      </c>
      <c r="K28" s="7">
        <f t="shared" si="1"/>
        <v>18.8</v>
      </c>
      <c r="L28" s="6">
        <v>27492</v>
      </c>
      <c r="M28" s="22">
        <f t="shared" si="2"/>
        <v>3.16</v>
      </c>
    </row>
    <row r="29" spans="1:13" ht="30" customHeight="1" thickBot="1">
      <c r="A29" s="28" t="s">
        <v>41</v>
      </c>
      <c r="B29" s="49"/>
      <c r="C29" s="43">
        <v>4886</v>
      </c>
      <c r="D29" s="30">
        <f t="shared" si="3"/>
        <v>4881</v>
      </c>
      <c r="E29" s="29">
        <v>5</v>
      </c>
      <c r="F29" s="30">
        <v>2410</v>
      </c>
      <c r="G29" s="31">
        <f t="shared" si="0"/>
        <v>49.4</v>
      </c>
      <c r="H29" s="30">
        <v>1486</v>
      </c>
      <c r="I29" s="30">
        <v>4</v>
      </c>
      <c r="J29" s="30">
        <v>981</v>
      </c>
      <c r="K29" s="31">
        <f t="shared" si="1"/>
        <v>20.1</v>
      </c>
      <c r="L29" s="29">
        <v>14537</v>
      </c>
      <c r="M29" s="32">
        <f t="shared" si="2"/>
        <v>2.98</v>
      </c>
    </row>
    <row r="30" spans="1:10" ht="21" customHeight="1">
      <c r="A30" s="50" t="s">
        <v>27</v>
      </c>
      <c r="B30" s="50"/>
      <c r="C30" s="51"/>
      <c r="D30" s="51"/>
      <c r="E30" s="52"/>
      <c r="F30" s="52"/>
      <c r="G30" s="51"/>
      <c r="H30" s="51"/>
      <c r="I30" s="51"/>
      <c r="J30" s="51"/>
    </row>
    <row r="31" spans="1:10" ht="21" customHeight="1">
      <c r="A31" s="50" t="s">
        <v>28</v>
      </c>
      <c r="B31" s="50"/>
      <c r="C31" s="51"/>
      <c r="D31" s="51"/>
      <c r="E31" s="51"/>
      <c r="F31" s="51"/>
      <c r="G31" s="51"/>
      <c r="H31" s="51"/>
      <c r="I31" s="51"/>
      <c r="J31" s="51"/>
    </row>
    <row r="32" spans="1:10" ht="21" customHeight="1">
      <c r="A32" s="50" t="s">
        <v>29</v>
      </c>
      <c r="B32" s="50"/>
      <c r="C32" s="51"/>
      <c r="D32" s="51"/>
      <c r="E32" s="52"/>
      <c r="F32" s="52"/>
      <c r="G32" s="51"/>
      <c r="H32" s="51"/>
      <c r="I32" s="51"/>
      <c r="J32" s="51"/>
    </row>
    <row r="33" spans="1:10" ht="21" customHeight="1">
      <c r="A33" s="51" t="s">
        <v>7</v>
      </c>
      <c r="B33" s="51"/>
      <c r="C33" s="51"/>
      <c r="D33" s="51"/>
      <c r="E33" s="52"/>
      <c r="F33" s="52"/>
      <c r="G33" s="51"/>
      <c r="H33" s="51"/>
      <c r="I33" s="51"/>
      <c r="J33" s="51"/>
    </row>
    <row r="34" spans="1:10" ht="21" customHeight="1">
      <c r="A34" s="51" t="s">
        <v>8</v>
      </c>
      <c r="B34" s="51"/>
      <c r="C34" s="51"/>
      <c r="D34" s="51"/>
      <c r="E34" s="52"/>
      <c r="F34" s="52"/>
      <c r="G34" s="51"/>
      <c r="H34" s="51"/>
      <c r="I34" s="51"/>
      <c r="J34" s="51"/>
    </row>
  </sheetData>
  <mergeCells count="13">
    <mergeCell ref="H3:H4"/>
    <mergeCell ref="I3:I4"/>
    <mergeCell ref="A19:B19"/>
    <mergeCell ref="L2:M3"/>
    <mergeCell ref="A7:B7"/>
    <mergeCell ref="A13:B13"/>
    <mergeCell ref="A2:B4"/>
    <mergeCell ref="J3:J4"/>
    <mergeCell ref="F2:K2"/>
    <mergeCell ref="C2:E2"/>
    <mergeCell ref="D3:D4"/>
    <mergeCell ref="E3:E4"/>
    <mergeCell ref="F3:F4"/>
  </mergeCells>
  <printOptions horizontalCentered="1"/>
  <pageMargins left="0.1968503937007874" right="0.1968503937007874" top="0.5905511811023623" bottom="0.1968503937007874" header="0.5511811023622047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人口労働係</cp:lastModifiedBy>
  <cp:lastPrinted>2009-03-06T09:08:04Z</cp:lastPrinted>
  <dcterms:created xsi:type="dcterms:W3CDTF">1996-12-05T00:35:31Z</dcterms:created>
  <dcterms:modified xsi:type="dcterms:W3CDTF">2009-03-09T23:40:55Z</dcterms:modified>
  <cp:category/>
  <cp:version/>
  <cp:contentType/>
  <cp:contentStatus/>
</cp:coreProperties>
</file>