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６表" sheetId="1" r:id="rId1"/>
  </sheets>
  <definedNames>
    <definedName name="_xlnm.Print_Area" localSheetId="0">'第６表'!$A$1:$Q$34</definedName>
  </definedNames>
  <calcPr fullCalcOnLoad="1"/>
</workbook>
</file>

<file path=xl/sharedStrings.xml><?xml version="1.0" encoding="utf-8"?>
<sst xmlns="http://schemas.openxmlformats.org/spreadsheetml/2006/main" count="50" uniqueCount="50">
  <si>
    <t>区　分</t>
  </si>
  <si>
    <t>一般
世帯</t>
  </si>
  <si>
    <t xml:space="preserve">(再掲)
6歳未満の親族のいる世帯      </t>
  </si>
  <si>
    <t xml:space="preserve">(再掲)
18歳未満の親族のいる世帯      </t>
  </si>
  <si>
    <t>世帯人員別一般世帯数</t>
  </si>
  <si>
    <t>一般世帯に占める割合（％）</t>
  </si>
  <si>
    <t xml:space="preserve">
世帯
人員が
1人</t>
  </si>
  <si>
    <t xml:space="preserve">
10人
以上</t>
  </si>
  <si>
    <r>
      <t>高 岡 市</t>
    </r>
    <r>
      <rPr>
        <sz val="10"/>
        <rFont val="ＭＳ 明朝"/>
        <family val="1"/>
      </rPr>
      <t>(17.11.1合併)</t>
    </r>
  </si>
  <si>
    <t>旧 高岡市</t>
  </si>
  <si>
    <t>旧 福岡町</t>
  </si>
  <si>
    <r>
      <t>黒 部 市</t>
    </r>
    <r>
      <rPr>
        <sz val="10"/>
        <rFont val="ＭＳ 明朝"/>
        <family val="1"/>
      </rPr>
      <t>(18.3.31合併)</t>
    </r>
  </si>
  <si>
    <t>旧 黒部市</t>
  </si>
  <si>
    <t>旧 宇奈月町</t>
  </si>
  <si>
    <t>小 矢 部 市</t>
  </si>
  <si>
    <r>
      <t>射 水 市</t>
    </r>
    <r>
      <rPr>
        <sz val="10"/>
        <rFont val="ＭＳ 明朝"/>
        <family val="1"/>
      </rPr>
      <t>(17.11.1合併)</t>
    </r>
  </si>
  <si>
    <t>旧 新湊市</t>
  </si>
  <si>
    <t>旧 小杉町</t>
  </si>
  <si>
    <t>旧 大門町</t>
  </si>
  <si>
    <t>旧 下村</t>
  </si>
  <si>
    <t>旧 大島町</t>
  </si>
  <si>
    <t>一　　般　　世　　帯</t>
  </si>
  <si>
    <t xml:space="preserve">（再掲）      三世代
世帯
</t>
  </si>
  <si>
    <t>富 山 県</t>
  </si>
  <si>
    <t>富 山 市</t>
  </si>
  <si>
    <t>魚 津 市</t>
  </si>
  <si>
    <t>氷 見 市</t>
  </si>
  <si>
    <t>滑 川 市</t>
  </si>
  <si>
    <t>砺 波 市</t>
  </si>
  <si>
    <t>南 砺 市</t>
  </si>
  <si>
    <t>舟 橋 村</t>
  </si>
  <si>
    <t>上 市 町</t>
  </si>
  <si>
    <t>立 山 町</t>
  </si>
  <si>
    <t>入 善 町</t>
  </si>
  <si>
    <t>朝 日 町</t>
  </si>
  <si>
    <t xml:space="preserve">
2人</t>
  </si>
  <si>
    <t xml:space="preserve">
3人</t>
  </si>
  <si>
    <t xml:space="preserve">
4人</t>
  </si>
  <si>
    <t xml:space="preserve">
5人</t>
  </si>
  <si>
    <t xml:space="preserve">
6人</t>
  </si>
  <si>
    <t xml:space="preserve">
7人</t>
  </si>
  <si>
    <t xml:space="preserve">
8人</t>
  </si>
  <si>
    <t xml:space="preserve">
9人</t>
  </si>
  <si>
    <t>第６表　世帯人員別一般世帯数　【県、市町村】</t>
  </si>
  <si>
    <t>単位：世帯</t>
  </si>
  <si>
    <r>
      <t>※三世代世帯：</t>
    </r>
    <r>
      <rPr>
        <sz val="12"/>
        <rFont val="ＭＳ 明朝"/>
        <family val="1"/>
      </rPr>
      <t>世帯主との続き柄が、祖父母、世帯主の父母（又は世帯主の配偶者の父母）、世帯主（又は世帯主の配偶者）、</t>
    </r>
  </si>
  <si>
    <t>　　　　　　　子（又は子の配偶者）及び孫の直系世代のうち、三つ以上の世代が同居していることが判定可能な世帯をいい、</t>
  </si>
  <si>
    <r>
      <t xml:space="preserve"> 　           それ以外の世帯員がいるか否かは問わない。従って、</t>
    </r>
    <r>
      <rPr>
        <sz val="12"/>
        <rFont val="ＭＳ ゴシック"/>
        <family val="3"/>
      </rPr>
      <t>四</t>
    </r>
    <r>
      <rPr>
        <u val="singleAccounting"/>
        <sz val="12"/>
        <rFont val="ＭＳ ゴシック"/>
        <family val="3"/>
      </rPr>
      <t>世代以上が住んでいる場合も含まれる。</t>
    </r>
  </si>
  <si>
    <r>
      <t xml:space="preserve"> 　           また、世帯主の父母、世帯主、孫のように、</t>
    </r>
    <r>
      <rPr>
        <sz val="12"/>
        <rFont val="ＭＳ ゴシック"/>
        <family val="3"/>
      </rPr>
      <t>子（中間の世代）がいない場合も含まれる。</t>
    </r>
    <r>
      <rPr>
        <sz val="12"/>
        <rFont val="ＭＳ 明朝"/>
        <family val="1"/>
      </rPr>
      <t>一方、叔父、</t>
    </r>
  </si>
  <si>
    <t xml:space="preserve"> 　           世帯主、子のように、傍系の三世代世帯は含まれない。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</si>
</sst>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  <numFmt numFmtId="196" formatCode="##,###,###,##0;&quot;-&quot;#,###,###,##0"/>
    <numFmt numFmtId="197" formatCode="\ ###,###,##0;&quot;-&quot;###,###,##0"/>
    <numFmt numFmtId="198" formatCode="[&lt;=999]000;[&lt;=9999]000\-00;000\-0000"/>
    <numFmt numFmtId="199" formatCode="0_);[Red]\(0\)"/>
  </numFmts>
  <fonts count="2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name val="ＭＳ 明朝"/>
      <family val="1"/>
    </font>
    <font>
      <b/>
      <sz val="16"/>
      <color indexed="8"/>
      <name val="ＭＳ 明朝"/>
      <family val="1"/>
    </font>
    <font>
      <u val="singleAccounting"/>
      <sz val="12"/>
      <name val="ＭＳ 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hair"/>
      <bottom style="double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12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 horizontal="left" vertical="center"/>
    </xf>
    <xf numFmtId="195" fontId="9" fillId="0" borderId="2" xfId="20" applyNumberFormat="1" applyFont="1" applyFill="1" applyBorder="1" applyAlignment="1">
      <alignment horizontal="right" vertical="center"/>
      <protection/>
    </xf>
    <xf numFmtId="195" fontId="9" fillId="0" borderId="3" xfId="20" applyNumberFormat="1" applyFont="1" applyFill="1" applyBorder="1" applyAlignment="1">
      <alignment horizontal="right" vertical="center"/>
      <protection/>
    </xf>
    <xf numFmtId="195" fontId="9" fillId="0" borderId="4" xfId="20" applyNumberFormat="1" applyFont="1" applyFill="1" applyBorder="1" applyAlignment="1">
      <alignment horizontal="right" vertical="center"/>
      <protection/>
    </xf>
    <xf numFmtId="195" fontId="9" fillId="0" borderId="5" xfId="20" applyNumberFormat="1" applyFont="1" applyFill="1" applyBorder="1" applyAlignment="1">
      <alignment horizontal="right" vertical="center"/>
      <protection/>
    </xf>
    <xf numFmtId="195" fontId="9" fillId="0" borderId="6" xfId="20" applyNumberFormat="1" applyFont="1" applyFill="1" applyBorder="1" applyAlignment="1">
      <alignment horizontal="right" vertical="center"/>
      <protection/>
    </xf>
    <xf numFmtId="195" fontId="9" fillId="0" borderId="7" xfId="20" applyNumberFormat="1" applyFont="1" applyFill="1" applyBorder="1" applyAlignment="1">
      <alignment horizontal="right" vertical="center"/>
      <protection/>
    </xf>
    <xf numFmtId="195" fontId="9" fillId="0" borderId="8" xfId="20" applyNumberFormat="1" applyFont="1" applyFill="1" applyBorder="1" applyAlignment="1">
      <alignment horizontal="right" vertical="center"/>
      <protection/>
    </xf>
    <xf numFmtId="195" fontId="9" fillId="0" borderId="9" xfId="20" applyNumberFormat="1" applyFont="1" applyFill="1" applyBorder="1" applyAlignment="1">
      <alignment horizontal="right" vertical="center"/>
      <protection/>
    </xf>
    <xf numFmtId="0" fontId="13" fillId="0" borderId="1" xfId="0" applyFont="1" applyBorder="1" applyAlignment="1">
      <alignment horizontal="left" vertical="center"/>
    </xf>
    <xf numFmtId="195" fontId="9" fillId="0" borderId="10" xfId="20" applyNumberFormat="1" applyFont="1" applyFill="1" applyBorder="1" applyAlignment="1">
      <alignment horizontal="right" vertical="center"/>
      <protection/>
    </xf>
    <xf numFmtId="195" fontId="9" fillId="0" borderId="11" xfId="20" applyNumberFormat="1" applyFont="1" applyFill="1" applyBorder="1" applyAlignment="1">
      <alignment horizontal="right" vertical="center"/>
      <protection/>
    </xf>
    <xf numFmtId="195" fontId="9" fillId="0" borderId="12" xfId="20" applyNumberFormat="1" applyFont="1" applyFill="1" applyBorder="1" applyAlignment="1">
      <alignment horizontal="right" vertical="center"/>
      <protection/>
    </xf>
    <xf numFmtId="195" fontId="9" fillId="0" borderId="13" xfId="20" applyNumberFormat="1" applyFont="1" applyFill="1" applyBorder="1" applyAlignment="1">
      <alignment horizontal="right" vertical="center"/>
      <protection/>
    </xf>
    <xf numFmtId="195" fontId="9" fillId="0" borderId="14" xfId="20" applyNumberFormat="1" applyFont="1" applyFill="1" applyBorder="1" applyAlignment="1">
      <alignment horizontal="right" vertical="center"/>
      <protection/>
    </xf>
    <xf numFmtId="195" fontId="9" fillId="0" borderId="15" xfId="20" applyNumberFormat="1" applyFont="1" applyFill="1" applyBorder="1" applyAlignment="1">
      <alignment horizontal="right" vertical="center"/>
      <protection/>
    </xf>
    <xf numFmtId="195" fontId="9" fillId="0" borderId="16" xfId="20" applyNumberFormat="1" applyFont="1" applyFill="1" applyBorder="1" applyAlignment="1">
      <alignment horizontal="right" vertical="center"/>
      <protection/>
    </xf>
    <xf numFmtId="195" fontId="9" fillId="0" borderId="17" xfId="20" applyNumberFormat="1" applyFont="1" applyFill="1" applyBorder="1" applyAlignment="1">
      <alignment horizontal="right" vertical="center"/>
      <protection/>
    </xf>
    <xf numFmtId="0" fontId="12" fillId="0" borderId="18" xfId="0" applyFont="1" applyBorder="1" applyAlignment="1">
      <alignment horizontal="left" vertical="center"/>
    </xf>
    <xf numFmtId="195" fontId="9" fillId="0" borderId="19" xfId="20" applyNumberFormat="1" applyFont="1" applyFill="1" applyBorder="1" applyAlignment="1">
      <alignment horizontal="right" vertical="center"/>
      <protection/>
    </xf>
    <xf numFmtId="195" fontId="9" fillId="0" borderId="20" xfId="20" applyNumberFormat="1" applyFont="1" applyFill="1" applyBorder="1" applyAlignment="1">
      <alignment horizontal="right" vertical="center"/>
      <protection/>
    </xf>
    <xf numFmtId="195" fontId="9" fillId="0" borderId="21" xfId="20" applyNumberFormat="1" applyFont="1" applyFill="1" applyBorder="1" applyAlignment="1">
      <alignment horizontal="right" vertical="center"/>
      <protection/>
    </xf>
    <xf numFmtId="195" fontId="9" fillId="0" borderId="22" xfId="2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indent="3"/>
    </xf>
    <xf numFmtId="38" fontId="9" fillId="0" borderId="0" xfId="16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38" fontId="15" fillId="0" borderId="6" xfId="16" applyFont="1" applyFill="1" applyBorder="1" applyAlignment="1">
      <alignment vertical="center"/>
    </xf>
    <xf numFmtId="38" fontId="15" fillId="0" borderId="7" xfId="16" applyFont="1" applyFill="1" applyBorder="1" applyAlignment="1">
      <alignment vertical="center"/>
    </xf>
    <xf numFmtId="38" fontId="15" fillId="0" borderId="8" xfId="16" applyFont="1" applyFill="1" applyBorder="1" applyAlignment="1">
      <alignment vertical="center"/>
    </xf>
    <xf numFmtId="38" fontId="15" fillId="0" borderId="9" xfId="16" applyFont="1" applyFill="1" applyBorder="1" applyAlignment="1">
      <alignment vertical="center"/>
    </xf>
    <xf numFmtId="49" fontId="17" fillId="0" borderId="27" xfId="20" applyNumberFormat="1" applyFont="1" applyFill="1" applyBorder="1" applyAlignment="1">
      <alignment horizontal="center" vertical="top" wrapText="1"/>
      <protection/>
    </xf>
    <xf numFmtId="49" fontId="17" fillId="0" borderId="28" xfId="20" applyNumberFormat="1" applyFont="1" applyFill="1" applyBorder="1" applyAlignment="1">
      <alignment horizontal="center" vertical="top" wrapText="1"/>
      <protection/>
    </xf>
    <xf numFmtId="49" fontId="17" fillId="0" borderId="29" xfId="20" applyNumberFormat="1" applyFont="1" applyFill="1" applyBorder="1" applyAlignment="1">
      <alignment horizontal="center" vertical="top" wrapText="1"/>
      <protection/>
    </xf>
    <xf numFmtId="49" fontId="17" fillId="0" borderId="30" xfId="20" applyNumberFormat="1" applyFont="1" applyFill="1" applyBorder="1" applyAlignment="1">
      <alignment horizontal="center" vertical="top" wrapText="1"/>
      <protection/>
    </xf>
    <xf numFmtId="38" fontId="20" fillId="0" borderId="31" xfId="16" applyFont="1" applyFill="1" applyBorder="1" applyAlignment="1">
      <alignment vertical="center"/>
    </xf>
    <xf numFmtId="38" fontId="20" fillId="0" borderId="32" xfId="16" applyFont="1" applyFill="1" applyBorder="1" applyAlignment="1">
      <alignment vertical="center"/>
    </xf>
    <xf numFmtId="38" fontId="10" fillId="0" borderId="33" xfId="16" applyFont="1" applyFill="1" applyBorder="1" applyAlignment="1">
      <alignment vertical="center"/>
    </xf>
    <xf numFmtId="38" fontId="10" fillId="0" borderId="34" xfId="16" applyFont="1" applyFill="1" applyBorder="1" applyAlignment="1">
      <alignment horizontal="right" vertical="center"/>
    </xf>
    <xf numFmtId="38" fontId="10" fillId="0" borderId="31" xfId="16" applyFont="1" applyFill="1" applyBorder="1" applyAlignment="1">
      <alignment vertical="center"/>
    </xf>
    <xf numFmtId="38" fontId="10" fillId="0" borderId="32" xfId="16" applyFont="1" applyFill="1" applyBorder="1" applyAlignment="1">
      <alignment horizontal="right" vertical="center"/>
    </xf>
    <xf numFmtId="38" fontId="10" fillId="0" borderId="35" xfId="16" applyFont="1" applyFill="1" applyBorder="1" applyAlignment="1">
      <alignment vertical="center"/>
    </xf>
    <xf numFmtId="38" fontId="10" fillId="0" borderId="36" xfId="16" applyFont="1" applyFill="1" applyBorder="1" applyAlignment="1">
      <alignment horizontal="right" vertical="center"/>
    </xf>
    <xf numFmtId="38" fontId="10" fillId="0" borderId="37" xfId="16" applyFont="1" applyFill="1" applyBorder="1" applyAlignment="1">
      <alignment vertical="center"/>
    </xf>
    <xf numFmtId="38" fontId="10" fillId="0" borderId="38" xfId="16" applyFont="1" applyFill="1" applyBorder="1" applyAlignment="1">
      <alignment horizontal="right" vertical="center"/>
    </xf>
    <xf numFmtId="38" fontId="10" fillId="0" borderId="39" xfId="16" applyFont="1" applyFill="1" applyBorder="1" applyAlignment="1">
      <alignment vertical="center"/>
    </xf>
    <xf numFmtId="38" fontId="10" fillId="0" borderId="40" xfId="16" applyFont="1" applyFill="1" applyBorder="1" applyAlignment="1">
      <alignment horizontal="right" vertical="center"/>
    </xf>
    <xf numFmtId="38" fontId="10" fillId="0" borderId="41" xfId="16" applyFont="1" applyFill="1" applyBorder="1" applyAlignment="1">
      <alignment vertical="center"/>
    </xf>
    <xf numFmtId="38" fontId="10" fillId="0" borderId="42" xfId="16" applyFont="1" applyFill="1" applyBorder="1" applyAlignment="1">
      <alignment vertical="center"/>
    </xf>
    <xf numFmtId="38" fontId="10" fillId="0" borderId="43" xfId="16" applyFont="1" applyFill="1" applyBorder="1" applyAlignment="1">
      <alignment vertical="center"/>
    </xf>
    <xf numFmtId="38" fontId="10" fillId="0" borderId="44" xfId="16" applyFont="1" applyFill="1" applyBorder="1" applyAlignment="1">
      <alignment vertical="center"/>
    </xf>
    <xf numFmtId="38" fontId="10" fillId="0" borderId="45" xfId="16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89" fontId="16" fillId="0" borderId="46" xfId="0" applyNumberFormat="1" applyFont="1" applyFill="1" applyBorder="1" applyAlignment="1">
      <alignment horizontal="center" vertical="center" wrapText="1"/>
    </xf>
    <xf numFmtId="177" fontId="20" fillId="0" borderId="47" xfId="0" applyNumberFormat="1" applyFont="1" applyFill="1" applyBorder="1" applyAlignment="1">
      <alignment vertical="center"/>
    </xf>
    <xf numFmtId="177" fontId="20" fillId="0" borderId="8" xfId="0" applyNumberFormat="1" applyFont="1" applyFill="1" applyBorder="1" applyAlignment="1">
      <alignment vertical="center"/>
    </xf>
    <xf numFmtId="177" fontId="20" fillId="0" borderId="48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177" fontId="20" fillId="0" borderId="49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38" fontId="10" fillId="0" borderId="52" xfId="16" applyFont="1" applyFill="1" applyBorder="1" applyAlignment="1">
      <alignment vertical="center"/>
    </xf>
    <xf numFmtId="38" fontId="10" fillId="0" borderId="53" xfId="16" applyFont="1" applyFill="1" applyBorder="1" applyAlignment="1">
      <alignment vertical="center"/>
    </xf>
    <xf numFmtId="38" fontId="10" fillId="0" borderId="54" xfId="16" applyFont="1" applyFill="1" applyBorder="1" applyAlignment="1">
      <alignment horizontal="right" vertical="center"/>
    </xf>
    <xf numFmtId="195" fontId="9" fillId="0" borderId="55" xfId="20" applyNumberFormat="1" applyFont="1" applyFill="1" applyBorder="1" applyAlignment="1">
      <alignment horizontal="right" vertical="center"/>
      <protection/>
    </xf>
    <xf numFmtId="195" fontId="9" fillId="0" borderId="56" xfId="20" applyNumberFormat="1" applyFont="1" applyFill="1" applyBorder="1" applyAlignment="1">
      <alignment horizontal="right" vertical="center"/>
      <protection/>
    </xf>
    <xf numFmtId="195" fontId="9" fillId="0" borderId="57" xfId="20" applyNumberFormat="1" applyFont="1" applyFill="1" applyBorder="1" applyAlignment="1">
      <alignment horizontal="right" vertical="center"/>
      <protection/>
    </xf>
    <xf numFmtId="195" fontId="9" fillId="0" borderId="58" xfId="20" applyNumberFormat="1" applyFont="1" applyFill="1" applyBorder="1" applyAlignment="1">
      <alignment horizontal="right" vertical="center"/>
      <protection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177" fontId="20" fillId="0" borderId="61" xfId="0" applyNumberFormat="1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49" fontId="17" fillId="0" borderId="63" xfId="20" applyNumberFormat="1" applyFont="1" applyFill="1" applyBorder="1" applyAlignment="1">
      <alignment horizontal="center" vertical="top" wrapText="1"/>
      <protection/>
    </xf>
    <xf numFmtId="38" fontId="15" fillId="0" borderId="41" xfId="16" applyFont="1" applyFill="1" applyBorder="1" applyAlignment="1">
      <alignment vertical="center"/>
    </xf>
    <xf numFmtId="195" fontId="9" fillId="0" borderId="42" xfId="20" applyNumberFormat="1" applyFont="1" applyFill="1" applyBorder="1" applyAlignment="1">
      <alignment horizontal="right" vertical="center"/>
      <protection/>
    </xf>
    <xf numFmtId="195" fontId="9" fillId="0" borderId="53" xfId="20" applyNumberFormat="1" applyFont="1" applyFill="1" applyBorder="1" applyAlignment="1">
      <alignment horizontal="right" vertical="center"/>
      <protection/>
    </xf>
    <xf numFmtId="195" fontId="9" fillId="0" borderId="43" xfId="20" applyNumberFormat="1" applyFont="1" applyFill="1" applyBorder="1" applyAlignment="1">
      <alignment horizontal="right" vertical="center"/>
      <protection/>
    </xf>
    <xf numFmtId="195" fontId="9" fillId="0" borderId="44" xfId="20" applyNumberFormat="1" applyFont="1" applyFill="1" applyBorder="1" applyAlignment="1">
      <alignment horizontal="right" vertical="center"/>
      <protection/>
    </xf>
    <xf numFmtId="195" fontId="9" fillId="0" borderId="41" xfId="20" applyNumberFormat="1" applyFont="1" applyFill="1" applyBorder="1" applyAlignment="1">
      <alignment horizontal="right" vertical="center"/>
      <protection/>
    </xf>
    <xf numFmtId="195" fontId="9" fillId="0" borderId="45" xfId="20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86" fontId="14" fillId="0" borderId="66" xfId="0" applyNumberFormat="1" applyFont="1" applyFill="1" applyBorder="1" applyAlignment="1">
      <alignment horizontal="center" vertical="center" wrapText="1"/>
    </xf>
    <xf numFmtId="186" fontId="14" fillId="0" borderId="67" xfId="0" applyNumberFormat="1" applyFont="1" applyFill="1" applyBorder="1" applyAlignment="1">
      <alignment horizontal="center" vertical="center" wrapText="1"/>
    </xf>
    <xf numFmtId="186" fontId="14" fillId="0" borderId="68" xfId="0" applyNumberFormat="1" applyFont="1" applyFill="1" applyBorder="1" applyAlignment="1">
      <alignment horizontal="center" vertical="center" wrapText="1"/>
    </xf>
    <xf numFmtId="186" fontId="14" fillId="0" borderId="69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7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SheetLayoutView="75" workbookViewId="0" topLeftCell="A1">
      <selection activeCell="D6" sqref="D6"/>
    </sheetView>
  </sheetViews>
  <sheetFormatPr defaultColWidth="8.796875" defaultRowHeight="14.25"/>
  <cols>
    <col min="1" max="1" width="4.09765625" style="29" customWidth="1"/>
    <col min="2" max="2" width="17.59765625" style="29" customWidth="1"/>
    <col min="3" max="4" width="8.59765625" style="29" customWidth="1"/>
    <col min="5" max="5" width="7.59765625" style="29" customWidth="1"/>
    <col min="6" max="6" width="8.59765625" style="3" customWidth="1"/>
    <col min="7" max="7" width="8.59765625" style="29" customWidth="1"/>
    <col min="8" max="17" width="6.3984375" style="3" customWidth="1"/>
    <col min="18" max="16384" width="9" style="4" customWidth="1"/>
  </cols>
  <sheetData>
    <row r="1" spans="1:17" ht="24.75" customHeight="1" thickBot="1">
      <c r="A1" s="101" t="s">
        <v>43</v>
      </c>
      <c r="B1" s="2"/>
      <c r="C1" s="1"/>
      <c r="D1" s="1"/>
      <c r="E1" s="1"/>
      <c r="G1" s="1"/>
      <c r="Q1" s="33" t="s">
        <v>44</v>
      </c>
    </row>
    <row r="2" spans="1:17" ht="24.75" customHeight="1">
      <c r="A2" s="116" t="s">
        <v>0</v>
      </c>
      <c r="B2" s="117"/>
      <c r="C2" s="113" t="s">
        <v>1</v>
      </c>
      <c r="D2" s="102" t="s">
        <v>21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8.75" customHeight="1">
      <c r="A3" s="118"/>
      <c r="B3" s="119"/>
      <c r="C3" s="114"/>
      <c r="D3" s="104" t="s">
        <v>22</v>
      </c>
      <c r="E3" s="66"/>
      <c r="F3" s="106" t="s">
        <v>2</v>
      </c>
      <c r="G3" s="106" t="s">
        <v>3</v>
      </c>
      <c r="H3" s="108" t="s">
        <v>4</v>
      </c>
      <c r="I3" s="109"/>
      <c r="J3" s="109"/>
      <c r="K3" s="109"/>
      <c r="L3" s="109"/>
      <c r="M3" s="109"/>
      <c r="N3" s="109"/>
      <c r="O3" s="109"/>
      <c r="P3" s="109"/>
      <c r="Q3" s="110"/>
    </row>
    <row r="4" spans="1:17" ht="67.5" customHeight="1" thickBot="1">
      <c r="A4" s="120"/>
      <c r="B4" s="121"/>
      <c r="C4" s="115"/>
      <c r="D4" s="105"/>
      <c r="E4" s="67" t="s">
        <v>5</v>
      </c>
      <c r="F4" s="107"/>
      <c r="G4" s="107"/>
      <c r="H4" s="93" t="s">
        <v>6</v>
      </c>
      <c r="I4" s="46" t="s">
        <v>35</v>
      </c>
      <c r="J4" s="46" t="s">
        <v>36</v>
      </c>
      <c r="K4" s="46" t="s">
        <v>37</v>
      </c>
      <c r="L4" s="47" t="s">
        <v>38</v>
      </c>
      <c r="M4" s="45" t="s">
        <v>39</v>
      </c>
      <c r="N4" s="46" t="s">
        <v>40</v>
      </c>
      <c r="O4" s="46" t="s">
        <v>41</v>
      </c>
      <c r="P4" s="46" t="s">
        <v>42</v>
      </c>
      <c r="Q4" s="48" t="s">
        <v>7</v>
      </c>
    </row>
    <row r="5" spans="1:18" ht="30" customHeight="1" thickTop="1">
      <c r="A5" s="39" t="s">
        <v>23</v>
      </c>
      <c r="B5" s="40"/>
      <c r="C5" s="49">
        <f>SUM(C6:C29)-(C7+C13+C19)</f>
        <v>370230</v>
      </c>
      <c r="D5" s="61">
        <f>SUM(D6:D29)-(D7+D13+D19)</f>
        <v>70499</v>
      </c>
      <c r="E5" s="68">
        <f>ROUND(D5/C5*100,1)</f>
        <v>19</v>
      </c>
      <c r="F5" s="50">
        <f aca="true" t="shared" si="0" ref="F5:Q5">SUM(F6:F29)-(F7+F13+F19)</f>
        <v>44303</v>
      </c>
      <c r="G5" s="50">
        <f t="shared" si="0"/>
        <v>105390</v>
      </c>
      <c r="H5" s="94">
        <f t="shared" si="0"/>
        <v>80770</v>
      </c>
      <c r="I5" s="42">
        <f t="shared" si="0"/>
        <v>92251</v>
      </c>
      <c r="J5" s="42">
        <f t="shared" si="0"/>
        <v>73352</v>
      </c>
      <c r="K5" s="42">
        <f t="shared" si="0"/>
        <v>62381</v>
      </c>
      <c r="L5" s="43">
        <f t="shared" si="0"/>
        <v>31071</v>
      </c>
      <c r="M5" s="41">
        <f t="shared" si="0"/>
        <v>19907</v>
      </c>
      <c r="N5" s="42">
        <f t="shared" si="0"/>
        <v>7980</v>
      </c>
      <c r="O5" s="42">
        <f t="shared" si="0"/>
        <v>2019</v>
      </c>
      <c r="P5" s="42">
        <f t="shared" si="0"/>
        <v>403</v>
      </c>
      <c r="Q5" s="44">
        <f t="shared" si="0"/>
        <v>96</v>
      </c>
      <c r="R5" s="5"/>
    </row>
    <row r="6" spans="1:17" ht="30" customHeight="1">
      <c r="A6" s="6" t="s">
        <v>24</v>
      </c>
      <c r="B6" s="34"/>
      <c r="C6" s="51">
        <v>150906</v>
      </c>
      <c r="D6" s="62">
        <v>20713</v>
      </c>
      <c r="E6" s="69">
        <f aca="true" t="shared" si="1" ref="E6:E29">ROUND(D6/C6*100,1)</f>
        <v>13.7</v>
      </c>
      <c r="F6" s="52">
        <v>17538</v>
      </c>
      <c r="G6" s="52">
        <v>40701</v>
      </c>
      <c r="H6" s="95">
        <v>39687</v>
      </c>
      <c r="I6" s="8">
        <v>38787</v>
      </c>
      <c r="J6" s="8">
        <v>29106</v>
      </c>
      <c r="K6" s="8">
        <v>24102</v>
      </c>
      <c r="L6" s="9">
        <v>10719</v>
      </c>
      <c r="M6" s="7">
        <v>5794</v>
      </c>
      <c r="N6" s="8">
        <v>2130</v>
      </c>
      <c r="O6" s="8">
        <v>462</v>
      </c>
      <c r="P6" s="8">
        <v>88</v>
      </c>
      <c r="Q6" s="10">
        <v>31</v>
      </c>
    </row>
    <row r="7" spans="1:17" ht="30" customHeight="1">
      <c r="A7" s="111" t="s">
        <v>8</v>
      </c>
      <c r="B7" s="112"/>
      <c r="C7" s="80">
        <v>60310</v>
      </c>
      <c r="D7" s="81">
        <f>SUM(D8:D9)</f>
        <v>11942</v>
      </c>
      <c r="E7" s="70">
        <f t="shared" si="1"/>
        <v>19.8</v>
      </c>
      <c r="F7" s="82">
        <f aca="true" t="shared" si="2" ref="F7:Q7">SUM(F8:F9)</f>
        <v>6975</v>
      </c>
      <c r="G7" s="82">
        <f t="shared" si="2"/>
        <v>16843</v>
      </c>
      <c r="H7" s="96">
        <f t="shared" si="2"/>
        <v>12436</v>
      </c>
      <c r="I7" s="84">
        <f t="shared" si="2"/>
        <v>15521</v>
      </c>
      <c r="J7" s="84">
        <f t="shared" si="2"/>
        <v>12274</v>
      </c>
      <c r="K7" s="84">
        <f t="shared" si="2"/>
        <v>9914</v>
      </c>
      <c r="L7" s="85">
        <f t="shared" si="2"/>
        <v>5143</v>
      </c>
      <c r="M7" s="83">
        <f t="shared" si="2"/>
        <v>3358</v>
      </c>
      <c r="N7" s="84">
        <f t="shared" si="2"/>
        <v>1264</v>
      </c>
      <c r="O7" s="84">
        <f t="shared" si="2"/>
        <v>324</v>
      </c>
      <c r="P7" s="84">
        <f t="shared" si="2"/>
        <v>61</v>
      </c>
      <c r="Q7" s="86">
        <f t="shared" si="2"/>
        <v>15</v>
      </c>
    </row>
    <row r="8" spans="1:17" ht="30" customHeight="1">
      <c r="A8" s="78"/>
      <c r="B8" s="87" t="s">
        <v>9</v>
      </c>
      <c r="C8" s="55">
        <v>56357</v>
      </c>
      <c r="D8" s="63">
        <v>10854</v>
      </c>
      <c r="E8" s="72">
        <f t="shared" si="1"/>
        <v>19.3</v>
      </c>
      <c r="F8" s="56">
        <v>6457</v>
      </c>
      <c r="G8" s="56">
        <v>15562</v>
      </c>
      <c r="H8" s="97">
        <v>11933</v>
      </c>
      <c r="I8" s="17">
        <v>14606</v>
      </c>
      <c r="J8" s="17">
        <v>11429</v>
      </c>
      <c r="K8" s="17">
        <v>9169</v>
      </c>
      <c r="L8" s="18">
        <v>4677</v>
      </c>
      <c r="M8" s="16">
        <v>3048</v>
      </c>
      <c r="N8" s="17">
        <v>1133</v>
      </c>
      <c r="O8" s="17">
        <v>291</v>
      </c>
      <c r="P8" s="17">
        <v>57</v>
      </c>
      <c r="Q8" s="19">
        <v>14</v>
      </c>
    </row>
    <row r="9" spans="1:17" ht="30" customHeight="1">
      <c r="A9" s="79"/>
      <c r="B9" s="88" t="s">
        <v>10</v>
      </c>
      <c r="C9" s="57">
        <v>3953</v>
      </c>
      <c r="D9" s="64">
        <v>1088</v>
      </c>
      <c r="E9" s="71">
        <f t="shared" si="1"/>
        <v>27.5</v>
      </c>
      <c r="F9" s="58">
        <v>518</v>
      </c>
      <c r="G9" s="58">
        <v>1281</v>
      </c>
      <c r="H9" s="98">
        <v>503</v>
      </c>
      <c r="I9" s="21">
        <v>915</v>
      </c>
      <c r="J9" s="21">
        <v>845</v>
      </c>
      <c r="K9" s="21">
        <v>745</v>
      </c>
      <c r="L9" s="22">
        <v>466</v>
      </c>
      <c r="M9" s="20">
        <v>310</v>
      </c>
      <c r="N9" s="21">
        <v>131</v>
      </c>
      <c r="O9" s="21">
        <v>33</v>
      </c>
      <c r="P9" s="21">
        <v>4</v>
      </c>
      <c r="Q9" s="23">
        <v>1</v>
      </c>
    </row>
    <row r="10" spans="1:17" ht="30" customHeight="1">
      <c r="A10" s="6" t="s">
        <v>25</v>
      </c>
      <c r="B10" s="35"/>
      <c r="C10" s="51">
        <v>15525</v>
      </c>
      <c r="D10" s="62">
        <v>2827</v>
      </c>
      <c r="E10" s="69">
        <f t="shared" si="1"/>
        <v>18.2</v>
      </c>
      <c r="F10" s="52">
        <v>1824</v>
      </c>
      <c r="G10" s="52">
        <v>4237</v>
      </c>
      <c r="H10" s="95">
        <v>3466</v>
      </c>
      <c r="I10" s="8">
        <v>3922</v>
      </c>
      <c r="J10" s="8">
        <v>3161</v>
      </c>
      <c r="K10" s="8">
        <v>2524</v>
      </c>
      <c r="L10" s="9">
        <v>1232</v>
      </c>
      <c r="M10" s="7">
        <v>815</v>
      </c>
      <c r="N10" s="8">
        <v>313</v>
      </c>
      <c r="O10" s="8">
        <v>77</v>
      </c>
      <c r="P10" s="8">
        <v>14</v>
      </c>
      <c r="Q10" s="10">
        <v>1</v>
      </c>
    </row>
    <row r="11" spans="1:17" ht="30" customHeight="1">
      <c r="A11" s="6" t="s">
        <v>26</v>
      </c>
      <c r="B11" s="35"/>
      <c r="C11" s="51">
        <v>16353</v>
      </c>
      <c r="D11" s="62">
        <v>4667</v>
      </c>
      <c r="E11" s="69">
        <f t="shared" si="1"/>
        <v>28.5</v>
      </c>
      <c r="F11" s="52">
        <v>1809</v>
      </c>
      <c r="G11" s="52">
        <v>4746</v>
      </c>
      <c r="H11" s="95">
        <v>2379</v>
      </c>
      <c r="I11" s="8">
        <v>4041</v>
      </c>
      <c r="J11" s="8">
        <v>3334</v>
      </c>
      <c r="K11" s="8">
        <v>2880</v>
      </c>
      <c r="L11" s="9">
        <v>1669</v>
      </c>
      <c r="M11" s="7">
        <v>1283</v>
      </c>
      <c r="N11" s="8">
        <v>575</v>
      </c>
      <c r="O11" s="8">
        <v>150</v>
      </c>
      <c r="P11" s="8">
        <v>34</v>
      </c>
      <c r="Q11" s="10">
        <v>8</v>
      </c>
    </row>
    <row r="12" spans="1:17" ht="30" customHeight="1">
      <c r="A12" s="6" t="s">
        <v>27</v>
      </c>
      <c r="B12" s="35"/>
      <c r="C12" s="51">
        <v>11038</v>
      </c>
      <c r="D12" s="62">
        <v>2125</v>
      </c>
      <c r="E12" s="69">
        <f t="shared" si="1"/>
        <v>19.3</v>
      </c>
      <c r="F12" s="52">
        <v>1521</v>
      </c>
      <c r="G12" s="52">
        <v>3477</v>
      </c>
      <c r="H12" s="95">
        <v>2077</v>
      </c>
      <c r="I12" s="8">
        <v>2691</v>
      </c>
      <c r="J12" s="8">
        <v>2272</v>
      </c>
      <c r="K12" s="8">
        <v>2113</v>
      </c>
      <c r="L12" s="9">
        <v>965</v>
      </c>
      <c r="M12" s="7">
        <v>628</v>
      </c>
      <c r="N12" s="8">
        <v>224</v>
      </c>
      <c r="O12" s="8">
        <v>59</v>
      </c>
      <c r="P12" s="8">
        <v>8</v>
      </c>
      <c r="Q12" s="10">
        <v>1</v>
      </c>
    </row>
    <row r="13" spans="1:17" ht="30" customHeight="1">
      <c r="A13" s="111" t="s">
        <v>11</v>
      </c>
      <c r="B13" s="112"/>
      <c r="C13" s="80">
        <v>14282</v>
      </c>
      <c r="D13" s="81">
        <f>SUM(D14:D15)</f>
        <v>2719</v>
      </c>
      <c r="E13" s="70">
        <f t="shared" si="1"/>
        <v>19</v>
      </c>
      <c r="F13" s="82">
        <f aca="true" t="shared" si="3" ref="F13:Q13">SUM(F14:F15)</f>
        <v>1687</v>
      </c>
      <c r="G13" s="82">
        <f t="shared" si="3"/>
        <v>4058</v>
      </c>
      <c r="H13" s="96">
        <f t="shared" si="3"/>
        <v>3120</v>
      </c>
      <c r="I13" s="84">
        <f t="shared" si="3"/>
        <v>3473</v>
      </c>
      <c r="J13" s="84">
        <f t="shared" si="3"/>
        <v>2863</v>
      </c>
      <c r="K13" s="84">
        <f t="shared" si="3"/>
        <v>2494</v>
      </c>
      <c r="L13" s="85">
        <f t="shared" si="3"/>
        <v>1180</v>
      </c>
      <c r="M13" s="83">
        <f t="shared" si="3"/>
        <v>772</v>
      </c>
      <c r="N13" s="84">
        <f t="shared" si="3"/>
        <v>299</v>
      </c>
      <c r="O13" s="84">
        <f t="shared" si="3"/>
        <v>68</v>
      </c>
      <c r="P13" s="84">
        <f t="shared" si="3"/>
        <v>12</v>
      </c>
      <c r="Q13" s="86">
        <f t="shared" si="3"/>
        <v>1</v>
      </c>
    </row>
    <row r="14" spans="1:17" ht="30" customHeight="1">
      <c r="A14" s="78"/>
      <c r="B14" s="87" t="s">
        <v>12</v>
      </c>
      <c r="C14" s="55">
        <v>12073</v>
      </c>
      <c r="D14" s="63">
        <v>2287</v>
      </c>
      <c r="E14" s="89">
        <f t="shared" si="1"/>
        <v>18.9</v>
      </c>
      <c r="F14" s="56">
        <v>1490</v>
      </c>
      <c r="G14" s="56">
        <v>3575</v>
      </c>
      <c r="H14" s="97">
        <v>2471</v>
      </c>
      <c r="I14" s="17">
        <v>2948</v>
      </c>
      <c r="J14" s="17">
        <v>2487</v>
      </c>
      <c r="K14" s="17">
        <v>2170</v>
      </c>
      <c r="L14" s="18">
        <v>1008</v>
      </c>
      <c r="M14" s="16">
        <v>680</v>
      </c>
      <c r="N14" s="17">
        <v>240</v>
      </c>
      <c r="O14" s="17">
        <v>57</v>
      </c>
      <c r="P14" s="17">
        <v>11</v>
      </c>
      <c r="Q14" s="19">
        <v>1</v>
      </c>
    </row>
    <row r="15" spans="1:17" ht="30" customHeight="1">
      <c r="A15" s="79"/>
      <c r="B15" s="90" t="s">
        <v>13</v>
      </c>
      <c r="C15" s="53">
        <v>2209</v>
      </c>
      <c r="D15" s="61">
        <v>432</v>
      </c>
      <c r="E15" s="71">
        <f t="shared" si="1"/>
        <v>19.6</v>
      </c>
      <c r="F15" s="54">
        <v>197</v>
      </c>
      <c r="G15" s="54">
        <v>483</v>
      </c>
      <c r="H15" s="99">
        <v>649</v>
      </c>
      <c r="I15" s="12">
        <v>525</v>
      </c>
      <c r="J15" s="12">
        <v>376</v>
      </c>
      <c r="K15" s="12">
        <v>324</v>
      </c>
      <c r="L15" s="13">
        <v>172</v>
      </c>
      <c r="M15" s="11">
        <v>92</v>
      </c>
      <c r="N15" s="12">
        <v>59</v>
      </c>
      <c r="O15" s="12">
        <v>11</v>
      </c>
      <c r="P15" s="12">
        <v>1</v>
      </c>
      <c r="Q15" s="14">
        <v>0</v>
      </c>
    </row>
    <row r="16" spans="1:17" ht="30" customHeight="1">
      <c r="A16" s="15" t="s">
        <v>28</v>
      </c>
      <c r="B16" s="36"/>
      <c r="C16" s="51">
        <v>14786</v>
      </c>
      <c r="D16" s="62">
        <v>3931</v>
      </c>
      <c r="E16" s="69">
        <f t="shared" si="1"/>
        <v>26.6</v>
      </c>
      <c r="F16" s="52">
        <v>2274</v>
      </c>
      <c r="G16" s="52">
        <v>5020</v>
      </c>
      <c r="H16" s="95">
        <v>2683</v>
      </c>
      <c r="I16" s="8">
        <v>3086</v>
      </c>
      <c r="J16" s="8">
        <v>2909</v>
      </c>
      <c r="K16" s="8">
        <v>2693</v>
      </c>
      <c r="L16" s="9">
        <v>1540</v>
      </c>
      <c r="M16" s="7">
        <v>1125</v>
      </c>
      <c r="N16" s="8">
        <v>562</v>
      </c>
      <c r="O16" s="8">
        <v>146</v>
      </c>
      <c r="P16" s="8">
        <v>32</v>
      </c>
      <c r="Q16" s="10">
        <v>10</v>
      </c>
    </row>
    <row r="17" spans="1:17" ht="30" customHeight="1">
      <c r="A17" s="6" t="s">
        <v>14</v>
      </c>
      <c r="B17" s="37"/>
      <c r="C17" s="51">
        <v>9502</v>
      </c>
      <c r="D17" s="62">
        <v>3048</v>
      </c>
      <c r="E17" s="69">
        <f t="shared" si="1"/>
        <v>32.1</v>
      </c>
      <c r="F17" s="52">
        <v>1141</v>
      </c>
      <c r="G17" s="52">
        <v>2948</v>
      </c>
      <c r="H17" s="95">
        <v>1452</v>
      </c>
      <c r="I17" s="8">
        <v>2061</v>
      </c>
      <c r="J17" s="8">
        <v>1792</v>
      </c>
      <c r="K17" s="8">
        <v>1637</v>
      </c>
      <c r="L17" s="9">
        <v>1077</v>
      </c>
      <c r="M17" s="7">
        <v>903</v>
      </c>
      <c r="N17" s="8">
        <v>408</v>
      </c>
      <c r="O17" s="8">
        <v>138</v>
      </c>
      <c r="P17" s="8">
        <v>30</v>
      </c>
      <c r="Q17" s="10">
        <v>4</v>
      </c>
    </row>
    <row r="18" spans="1:17" ht="30" customHeight="1">
      <c r="A18" s="6" t="s">
        <v>29</v>
      </c>
      <c r="B18" s="34"/>
      <c r="C18" s="51">
        <v>16932</v>
      </c>
      <c r="D18" s="62">
        <v>5303</v>
      </c>
      <c r="E18" s="69">
        <f t="shared" si="1"/>
        <v>31.3</v>
      </c>
      <c r="F18" s="52">
        <v>1920</v>
      </c>
      <c r="G18" s="52">
        <v>4971</v>
      </c>
      <c r="H18" s="95">
        <v>2796</v>
      </c>
      <c r="I18" s="8">
        <v>3827</v>
      </c>
      <c r="J18" s="8">
        <v>3119</v>
      </c>
      <c r="K18" s="8">
        <v>2846</v>
      </c>
      <c r="L18" s="9">
        <v>1774</v>
      </c>
      <c r="M18" s="7">
        <v>1506</v>
      </c>
      <c r="N18" s="8">
        <v>767</v>
      </c>
      <c r="O18" s="8">
        <v>238</v>
      </c>
      <c r="P18" s="8">
        <v>47</v>
      </c>
      <c r="Q18" s="10">
        <v>12</v>
      </c>
    </row>
    <row r="19" spans="1:17" ht="30" customHeight="1">
      <c r="A19" s="111" t="s">
        <v>15</v>
      </c>
      <c r="B19" s="112"/>
      <c r="C19" s="80">
        <v>30061</v>
      </c>
      <c r="D19" s="81">
        <f>SUM(D20:D24)</f>
        <v>6120</v>
      </c>
      <c r="E19" s="70">
        <f t="shared" si="1"/>
        <v>20.4</v>
      </c>
      <c r="F19" s="82">
        <f aca="true" t="shared" si="4" ref="F19:Q19">SUM(F20:F24)</f>
        <v>4081</v>
      </c>
      <c r="G19" s="82">
        <f t="shared" si="4"/>
        <v>9425</v>
      </c>
      <c r="H19" s="96">
        <f t="shared" si="4"/>
        <v>5311</v>
      </c>
      <c r="I19" s="84">
        <f t="shared" si="4"/>
        <v>7306</v>
      </c>
      <c r="J19" s="84">
        <f t="shared" si="4"/>
        <v>6347</v>
      </c>
      <c r="K19" s="84">
        <f t="shared" si="4"/>
        <v>5725</v>
      </c>
      <c r="L19" s="85">
        <f t="shared" si="4"/>
        <v>2778</v>
      </c>
      <c r="M19" s="83">
        <f t="shared" si="4"/>
        <v>1708</v>
      </c>
      <c r="N19" s="84">
        <f t="shared" si="4"/>
        <v>660</v>
      </c>
      <c r="O19" s="84">
        <f t="shared" si="4"/>
        <v>175</v>
      </c>
      <c r="P19" s="84">
        <f t="shared" si="4"/>
        <v>43</v>
      </c>
      <c r="Q19" s="86">
        <f t="shared" si="4"/>
        <v>8</v>
      </c>
    </row>
    <row r="20" spans="1:17" ht="30" customHeight="1">
      <c r="A20" s="78"/>
      <c r="B20" s="91" t="s">
        <v>16</v>
      </c>
      <c r="C20" s="55">
        <v>11646</v>
      </c>
      <c r="D20" s="63">
        <v>2491</v>
      </c>
      <c r="E20" s="72">
        <f t="shared" si="1"/>
        <v>21.4</v>
      </c>
      <c r="F20" s="56">
        <v>1408</v>
      </c>
      <c r="G20" s="56">
        <v>3431</v>
      </c>
      <c r="H20" s="97">
        <v>2023</v>
      </c>
      <c r="I20" s="17">
        <v>2979</v>
      </c>
      <c r="J20" s="17">
        <v>2435</v>
      </c>
      <c r="K20" s="17">
        <v>2114</v>
      </c>
      <c r="L20" s="18">
        <v>1063</v>
      </c>
      <c r="M20" s="16">
        <v>685</v>
      </c>
      <c r="N20" s="17">
        <v>266</v>
      </c>
      <c r="O20" s="17">
        <v>61</v>
      </c>
      <c r="P20" s="17">
        <v>18</v>
      </c>
      <c r="Q20" s="19">
        <v>2</v>
      </c>
    </row>
    <row r="21" spans="1:17" ht="30" customHeight="1">
      <c r="A21" s="78"/>
      <c r="B21" s="91" t="s">
        <v>17</v>
      </c>
      <c r="C21" s="55">
        <v>11172</v>
      </c>
      <c r="D21" s="63">
        <v>1754</v>
      </c>
      <c r="E21" s="72">
        <f t="shared" si="1"/>
        <v>15.7</v>
      </c>
      <c r="F21" s="56">
        <v>1592</v>
      </c>
      <c r="G21" s="56">
        <v>3498</v>
      </c>
      <c r="H21" s="97">
        <v>2392</v>
      </c>
      <c r="I21" s="17">
        <v>2683</v>
      </c>
      <c r="J21" s="17">
        <v>2320</v>
      </c>
      <c r="K21" s="17">
        <v>2124</v>
      </c>
      <c r="L21" s="18">
        <v>903</v>
      </c>
      <c r="M21" s="16">
        <v>508</v>
      </c>
      <c r="N21" s="17">
        <v>176</v>
      </c>
      <c r="O21" s="17">
        <v>55</v>
      </c>
      <c r="P21" s="17">
        <v>10</v>
      </c>
      <c r="Q21" s="19">
        <v>1</v>
      </c>
    </row>
    <row r="22" spans="1:17" ht="30" customHeight="1">
      <c r="A22" s="78"/>
      <c r="B22" s="91" t="s">
        <v>18</v>
      </c>
      <c r="C22" s="55">
        <v>3560</v>
      </c>
      <c r="D22" s="63">
        <v>1036</v>
      </c>
      <c r="E22" s="72">
        <f t="shared" si="1"/>
        <v>29.1</v>
      </c>
      <c r="F22" s="56">
        <v>479</v>
      </c>
      <c r="G22" s="56">
        <v>1198</v>
      </c>
      <c r="H22" s="97">
        <v>455</v>
      </c>
      <c r="I22" s="17">
        <v>798</v>
      </c>
      <c r="J22" s="17">
        <v>739</v>
      </c>
      <c r="K22" s="17">
        <v>659</v>
      </c>
      <c r="L22" s="18">
        <v>444</v>
      </c>
      <c r="M22" s="16">
        <v>286</v>
      </c>
      <c r="N22" s="17">
        <v>133</v>
      </c>
      <c r="O22" s="17">
        <v>34</v>
      </c>
      <c r="P22" s="17">
        <v>8</v>
      </c>
      <c r="Q22" s="19">
        <v>4</v>
      </c>
    </row>
    <row r="23" spans="1:17" ht="30" customHeight="1">
      <c r="A23" s="78"/>
      <c r="B23" s="91" t="s">
        <v>19</v>
      </c>
      <c r="C23" s="55">
        <v>564</v>
      </c>
      <c r="D23" s="63">
        <v>188</v>
      </c>
      <c r="E23" s="72">
        <f t="shared" si="1"/>
        <v>33.3</v>
      </c>
      <c r="F23" s="56">
        <v>89</v>
      </c>
      <c r="G23" s="56">
        <v>198</v>
      </c>
      <c r="H23" s="97">
        <v>37</v>
      </c>
      <c r="I23" s="17">
        <v>116</v>
      </c>
      <c r="J23" s="17">
        <v>136</v>
      </c>
      <c r="K23" s="17">
        <v>137</v>
      </c>
      <c r="L23" s="18">
        <v>65</v>
      </c>
      <c r="M23" s="16">
        <v>52</v>
      </c>
      <c r="N23" s="17">
        <v>13</v>
      </c>
      <c r="O23" s="17">
        <v>6</v>
      </c>
      <c r="P23" s="17">
        <v>2</v>
      </c>
      <c r="Q23" s="19">
        <v>0</v>
      </c>
    </row>
    <row r="24" spans="1:17" ht="30" customHeight="1">
      <c r="A24" s="79"/>
      <c r="B24" s="92" t="s">
        <v>20</v>
      </c>
      <c r="C24" s="57">
        <v>3119</v>
      </c>
      <c r="D24" s="64">
        <v>651</v>
      </c>
      <c r="E24" s="71">
        <f t="shared" si="1"/>
        <v>20.9</v>
      </c>
      <c r="F24" s="58">
        <v>513</v>
      </c>
      <c r="G24" s="58">
        <v>1100</v>
      </c>
      <c r="H24" s="98">
        <v>404</v>
      </c>
      <c r="I24" s="21">
        <v>730</v>
      </c>
      <c r="J24" s="21">
        <v>717</v>
      </c>
      <c r="K24" s="21">
        <v>691</v>
      </c>
      <c r="L24" s="22">
        <v>303</v>
      </c>
      <c r="M24" s="20">
        <v>177</v>
      </c>
      <c r="N24" s="21">
        <v>72</v>
      </c>
      <c r="O24" s="21">
        <v>19</v>
      </c>
      <c r="P24" s="21">
        <v>5</v>
      </c>
      <c r="Q24" s="23">
        <v>1</v>
      </c>
    </row>
    <row r="25" spans="1:17" ht="30" customHeight="1">
      <c r="A25" s="6" t="s">
        <v>30</v>
      </c>
      <c r="B25" s="34"/>
      <c r="C25" s="51">
        <v>803</v>
      </c>
      <c r="D25" s="62">
        <v>120</v>
      </c>
      <c r="E25" s="69">
        <f t="shared" si="1"/>
        <v>14.9</v>
      </c>
      <c r="F25" s="52">
        <v>190</v>
      </c>
      <c r="G25" s="52">
        <v>392</v>
      </c>
      <c r="H25" s="95">
        <v>57</v>
      </c>
      <c r="I25" s="8">
        <v>204</v>
      </c>
      <c r="J25" s="8">
        <v>203</v>
      </c>
      <c r="K25" s="8">
        <v>215</v>
      </c>
      <c r="L25" s="9">
        <v>73</v>
      </c>
      <c r="M25" s="7">
        <v>38</v>
      </c>
      <c r="N25" s="8">
        <v>9</v>
      </c>
      <c r="O25" s="8">
        <v>2</v>
      </c>
      <c r="P25" s="8">
        <v>2</v>
      </c>
      <c r="Q25" s="10">
        <v>0</v>
      </c>
    </row>
    <row r="26" spans="1:17" ht="30" customHeight="1">
      <c r="A26" s="15" t="s">
        <v>31</v>
      </c>
      <c r="B26" s="36"/>
      <c r="C26" s="51">
        <v>7348</v>
      </c>
      <c r="D26" s="62">
        <v>1591</v>
      </c>
      <c r="E26" s="69">
        <f t="shared" si="1"/>
        <v>21.7</v>
      </c>
      <c r="F26" s="52">
        <v>858</v>
      </c>
      <c r="G26" s="52">
        <v>2096</v>
      </c>
      <c r="H26" s="95">
        <v>1199</v>
      </c>
      <c r="I26" s="8">
        <v>1913</v>
      </c>
      <c r="J26" s="8">
        <v>1543</v>
      </c>
      <c r="K26" s="8">
        <v>1354</v>
      </c>
      <c r="L26" s="9">
        <v>686</v>
      </c>
      <c r="M26" s="7">
        <v>440</v>
      </c>
      <c r="N26" s="8">
        <v>161</v>
      </c>
      <c r="O26" s="8">
        <v>46</v>
      </c>
      <c r="P26" s="8">
        <v>5</v>
      </c>
      <c r="Q26" s="10">
        <v>1</v>
      </c>
    </row>
    <row r="27" spans="1:17" ht="30" customHeight="1">
      <c r="A27" s="6" t="s">
        <v>32</v>
      </c>
      <c r="B27" s="34"/>
      <c r="C27" s="51">
        <v>8795</v>
      </c>
      <c r="D27" s="62">
        <v>1982</v>
      </c>
      <c r="E27" s="69">
        <f t="shared" si="1"/>
        <v>22.5</v>
      </c>
      <c r="F27" s="52">
        <v>1104</v>
      </c>
      <c r="G27" s="52">
        <v>2730</v>
      </c>
      <c r="H27" s="95">
        <v>1485</v>
      </c>
      <c r="I27" s="8">
        <v>2037</v>
      </c>
      <c r="J27" s="8">
        <v>1857</v>
      </c>
      <c r="K27" s="8">
        <v>1671</v>
      </c>
      <c r="L27" s="9">
        <v>888</v>
      </c>
      <c r="M27" s="7">
        <v>582</v>
      </c>
      <c r="N27" s="8">
        <v>210</v>
      </c>
      <c r="O27" s="8">
        <v>54</v>
      </c>
      <c r="P27" s="8">
        <v>10</v>
      </c>
      <c r="Q27" s="10">
        <v>1</v>
      </c>
    </row>
    <row r="28" spans="1:17" ht="30" customHeight="1">
      <c r="A28" s="6" t="s">
        <v>33</v>
      </c>
      <c r="B28" s="34"/>
      <c r="C28" s="51">
        <v>8708</v>
      </c>
      <c r="D28" s="62">
        <v>2280</v>
      </c>
      <c r="E28" s="69">
        <f t="shared" si="1"/>
        <v>26.2</v>
      </c>
      <c r="F28" s="52">
        <v>986</v>
      </c>
      <c r="G28" s="52">
        <v>2568</v>
      </c>
      <c r="H28" s="95">
        <v>1641</v>
      </c>
      <c r="I28" s="8">
        <v>2043</v>
      </c>
      <c r="J28" s="8">
        <v>1648</v>
      </c>
      <c r="K28" s="8">
        <v>1482</v>
      </c>
      <c r="L28" s="9">
        <v>903</v>
      </c>
      <c r="M28" s="7">
        <v>649</v>
      </c>
      <c r="N28" s="8">
        <v>273</v>
      </c>
      <c r="O28" s="8">
        <v>52</v>
      </c>
      <c r="P28" s="8">
        <v>14</v>
      </c>
      <c r="Q28" s="10">
        <v>3</v>
      </c>
    </row>
    <row r="29" spans="1:17" ht="30" customHeight="1" thickBot="1">
      <c r="A29" s="24" t="s">
        <v>34</v>
      </c>
      <c r="B29" s="38"/>
      <c r="C29" s="59">
        <v>4881</v>
      </c>
      <c r="D29" s="65">
        <v>1131</v>
      </c>
      <c r="E29" s="73">
        <f t="shared" si="1"/>
        <v>23.2</v>
      </c>
      <c r="F29" s="60">
        <v>395</v>
      </c>
      <c r="G29" s="60">
        <v>1178</v>
      </c>
      <c r="H29" s="100">
        <v>981</v>
      </c>
      <c r="I29" s="26">
        <v>1339</v>
      </c>
      <c r="J29" s="26">
        <v>924</v>
      </c>
      <c r="K29" s="26">
        <v>731</v>
      </c>
      <c r="L29" s="27">
        <v>444</v>
      </c>
      <c r="M29" s="25">
        <v>306</v>
      </c>
      <c r="N29" s="26">
        <v>125</v>
      </c>
      <c r="O29" s="26">
        <v>28</v>
      </c>
      <c r="P29" s="26">
        <v>3</v>
      </c>
      <c r="Q29" s="28">
        <v>0</v>
      </c>
    </row>
    <row r="30" spans="1:17" ht="21" customHeight="1">
      <c r="A30" s="76" t="s">
        <v>45</v>
      </c>
      <c r="B30" s="7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21" customHeight="1">
      <c r="A31" s="77" t="s">
        <v>46</v>
      </c>
      <c r="B31" s="7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1" customHeight="1">
      <c r="A32" s="77" t="s">
        <v>47</v>
      </c>
      <c r="B32" s="7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21" customHeight="1">
      <c r="A33" s="77" t="s">
        <v>48</v>
      </c>
      <c r="B33" s="7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1" customHeight="1">
      <c r="A34" s="77" t="s">
        <v>49</v>
      </c>
      <c r="B34" s="75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8:17" ht="14.25"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8:17" ht="14.25"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8:17" ht="14.25"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8:17" ht="14.25"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8:17" ht="14.25"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8:17" ht="14.25"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8:17" ht="14.25"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8:17" ht="14.25"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8:17" ht="14.25"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8:17" ht="14.25"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8:17" ht="14.25"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8:17" ht="14.25"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8:17" ht="14.25"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8:17" ht="14.25"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8:17" ht="14.25"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8:17" ht="14.25"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8:17" ht="14.25"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8:17" ht="14.25"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8:17" ht="14.25"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8:17" ht="14.25"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8:17" ht="14.25"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8:17" ht="14.25"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8:17" ht="14.25"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8:17" ht="14.25"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8:17" ht="14.25"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8:17" ht="14.25"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8:17" ht="14.25"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8:17" ht="14.25"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8:17" ht="14.25"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8:17" ht="14.25"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8:17" ht="14.25"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8:17" ht="14.25"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8:17" ht="14.25"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8:17" ht="14.25"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8:17" ht="14.25"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8:17" ht="14.25"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8:17" ht="14.25"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8:17" ht="14.25"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8:17" ht="14.25"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8:17" ht="14.25"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8:17" ht="14.25"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8:17" ht="14.25"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8:17" ht="14.25"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8:17" ht="14.25"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8:17" ht="14.25"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8:17" ht="14.25"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8:17" ht="14.25"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8:17" ht="14.25"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8:17" ht="14.25"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8:17" ht="14.25"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8:17" ht="14.25"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8:17" ht="14.25"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8:17" ht="14.25"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8:17" ht="14.25"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8:17" ht="14.25"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8:17" ht="14.25"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8:17" ht="14.25"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8:17" ht="14.25"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8:17" ht="14.25"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8:17" ht="14.25"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8:17" ht="14.25"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8:17" ht="14.25"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8:17" ht="14.25"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8:17" ht="14.25">
      <c r="H98" s="32"/>
      <c r="I98" s="32"/>
      <c r="J98" s="32"/>
      <c r="K98" s="32"/>
      <c r="L98" s="32"/>
      <c r="M98" s="32"/>
      <c r="N98" s="32"/>
      <c r="O98" s="32"/>
      <c r="P98" s="32"/>
      <c r="Q98" s="32"/>
    </row>
  </sheetData>
  <mergeCells count="10">
    <mergeCell ref="A7:B7"/>
    <mergeCell ref="A13:B13"/>
    <mergeCell ref="A19:B19"/>
    <mergeCell ref="C2:C4"/>
    <mergeCell ref="A2:B4"/>
    <mergeCell ref="D2:Q2"/>
    <mergeCell ref="D3:D4"/>
    <mergeCell ref="G3:G4"/>
    <mergeCell ref="H3:Q3"/>
    <mergeCell ref="F3:F4"/>
  </mergeCells>
  <printOptions horizontalCentered="1"/>
  <pageMargins left="0.1968503937007874" right="0.1968503937007874" top="0.5905511811023623" bottom="0.1968503937007874" header="0.5511811023622047" footer="0.3937007874015748"/>
  <pageSetup horizontalDpi="600" verticalDpi="600" orientation="portrait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2009-03-09T01:59:24Z</cp:lastPrinted>
  <dcterms:created xsi:type="dcterms:W3CDTF">2009-02-09T02:03:08Z</dcterms:created>
  <dcterms:modified xsi:type="dcterms:W3CDTF">2009-03-09T23:40:27Z</dcterms:modified>
  <cp:category/>
  <cp:version/>
  <cp:contentType/>
  <cp:contentStatus/>
</cp:coreProperties>
</file>