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第４表" sheetId="1" r:id="rId1"/>
  </sheets>
  <definedNames>
    <definedName name="_xlnm.Print_Area" localSheetId="0">'第４表'!$A$1:$T$47</definedName>
  </definedNames>
  <calcPr fullCalcOnLoad="1"/>
</workbook>
</file>

<file path=xl/sharedStrings.xml><?xml version="1.0" encoding="utf-8"?>
<sst xmlns="http://schemas.openxmlformats.org/spreadsheetml/2006/main" count="131" uniqueCount="35">
  <si>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</si>
  <si>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</si>
  <si>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</si>
  <si>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</si>
  <si>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</si>
  <si>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</si>
  <si>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</si>
  <si>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</si>
  <si>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</si>
  <si>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</si>
  <si>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</si>
  <si>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</si>
  <si>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</si>
  <si>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</si>
  <si>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</si>
  <si>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</si>
  <si>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左の割合</t>
  </si>
  <si>
    <t>単位：人、％</t>
  </si>
  <si>
    <t>15歳以上
男性人口</t>
  </si>
  <si>
    <t>15歳以上
女性人口</t>
  </si>
  <si>
    <t>区　分</t>
  </si>
  <si>
    <t>平成12年</t>
  </si>
  <si>
    <t>15～19</t>
  </si>
  <si>
    <t>有配偶</t>
  </si>
  <si>
    <t>未婚</t>
  </si>
  <si>
    <t>死別</t>
  </si>
  <si>
    <t>離別</t>
  </si>
  <si>
    <t>平成17年</t>
  </si>
  <si>
    <t>総　　数</t>
  </si>
  <si>
    <t>15～19</t>
  </si>
  <si>
    <t>100～</t>
  </si>
  <si>
    <t>※総数は配偶関係不詳を含んでいるため、内訳の合計とは必ずしも一致しない。</t>
  </si>
  <si>
    <t>男　　　性</t>
  </si>
  <si>
    <t>女　　　性</t>
  </si>
  <si>
    <t>第４表　配偶関係、年齢（５歳階級）、男女別15歳以上人口（H12～H17）　【県】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</si>
</sst>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#,###,##0;&quot;-&quot;#,###,##0"/>
    <numFmt numFmtId="179" formatCode="#,###,###,##0;&quot; -&quot;###,###,##0"/>
    <numFmt numFmtId="180" formatCode="0.0_);[Red]\(0.0\)"/>
    <numFmt numFmtId="181" formatCode="0_);[Red]\(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4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hair"/>
      <right style="thin"/>
      <top style="thin"/>
      <bottom style="double"/>
    </border>
    <border>
      <left style="hair"/>
      <right style="thin"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4" fillId="0" borderId="0" xfId="20" applyNumberFormat="1" applyFont="1" applyFill="1" applyBorder="1" applyAlignme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20" applyNumberFormat="1" applyFont="1" applyAlignment="1">
      <alignment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10" fillId="0" borderId="1" xfId="20" applyNumberFormat="1" applyFont="1" applyFill="1" applyBorder="1" applyAlignment="1">
      <alignment horizontal="center" vertical="center"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176" fontId="10" fillId="0" borderId="3" xfId="20" applyNumberFormat="1" applyFont="1" applyFill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/>
      <protection/>
    </xf>
    <xf numFmtId="0" fontId="11" fillId="0" borderId="0" xfId="20" applyNumberFormat="1" applyFont="1" applyFill="1" applyBorder="1" applyAlignment="1">
      <alignment vertical="center"/>
      <protection/>
    </xf>
    <xf numFmtId="179" fontId="5" fillId="0" borderId="4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6" fontId="6" fillId="0" borderId="6" xfId="20" applyNumberFormat="1" applyFont="1" applyFill="1" applyBorder="1" applyAlignment="1" quotePrefix="1">
      <alignment horizontal="right" vertical="center"/>
      <protection/>
    </xf>
    <xf numFmtId="176" fontId="6" fillId="0" borderId="7" xfId="20" applyNumberFormat="1" applyFont="1" applyFill="1" applyBorder="1" applyAlignment="1" quotePrefix="1">
      <alignment horizontal="right" vertical="center"/>
      <protection/>
    </xf>
    <xf numFmtId="177" fontId="6" fillId="0" borderId="7" xfId="20" applyNumberFormat="1" applyFont="1" applyFill="1" applyBorder="1" applyAlignment="1" quotePrefix="1">
      <alignment horizontal="right" vertical="center"/>
      <protection/>
    </xf>
    <xf numFmtId="178" fontId="6" fillId="0" borderId="7" xfId="20" applyNumberFormat="1" applyFont="1" applyFill="1" applyBorder="1" applyAlignment="1" quotePrefix="1">
      <alignment horizontal="right" vertical="center"/>
      <protection/>
    </xf>
    <xf numFmtId="176" fontId="6" fillId="0" borderId="8" xfId="20" applyNumberFormat="1" applyFont="1" applyFill="1" applyBorder="1" applyAlignment="1" quotePrefix="1">
      <alignment horizontal="right" vertical="center"/>
      <protection/>
    </xf>
    <xf numFmtId="176" fontId="6" fillId="0" borderId="9" xfId="20" applyNumberFormat="1" applyFont="1" applyFill="1" applyBorder="1" applyAlignment="1" quotePrefix="1">
      <alignment horizontal="right" vertical="center"/>
      <protection/>
    </xf>
    <xf numFmtId="177" fontId="6" fillId="0" borderId="9" xfId="20" applyNumberFormat="1" applyFont="1" applyFill="1" applyBorder="1" applyAlignment="1" quotePrefix="1">
      <alignment horizontal="right" vertical="center"/>
      <protection/>
    </xf>
    <xf numFmtId="178" fontId="6" fillId="0" borderId="9" xfId="20" applyNumberFormat="1" applyFont="1" applyFill="1" applyBorder="1" applyAlignment="1" quotePrefix="1">
      <alignment horizontal="right" vertical="center"/>
      <protection/>
    </xf>
    <xf numFmtId="176" fontId="6" fillId="0" borderId="10" xfId="20" applyNumberFormat="1" applyFont="1" applyFill="1" applyBorder="1" applyAlignment="1" quotePrefix="1">
      <alignment horizontal="right" vertical="center"/>
      <protection/>
    </xf>
    <xf numFmtId="176" fontId="6" fillId="0" borderId="11" xfId="20" applyNumberFormat="1" applyFont="1" applyFill="1" applyBorder="1" applyAlignment="1" quotePrefix="1">
      <alignment horizontal="right" vertical="center"/>
      <protection/>
    </xf>
    <xf numFmtId="176" fontId="6" fillId="0" borderId="11" xfId="20" applyNumberFormat="1" applyFont="1" applyFill="1" applyBorder="1" applyAlignment="1">
      <alignment horizontal="right" vertical="center"/>
      <protection/>
    </xf>
    <xf numFmtId="177" fontId="6" fillId="0" borderId="11" xfId="20" applyNumberFormat="1" applyFont="1" applyFill="1" applyBorder="1" applyAlignment="1" quotePrefix="1">
      <alignment horizontal="right" vertical="center"/>
      <protection/>
    </xf>
    <xf numFmtId="178" fontId="6" fillId="0" borderId="11" xfId="20" applyNumberFormat="1" applyFont="1" applyFill="1" applyBorder="1" applyAlignment="1">
      <alignment horizontal="right" vertical="center"/>
      <protection/>
    </xf>
    <xf numFmtId="179" fontId="5" fillId="0" borderId="1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7" fontId="6" fillId="0" borderId="7" xfId="20" applyNumberFormat="1" applyFont="1" applyFill="1" applyBorder="1" applyAlignment="1">
      <alignment horizontal="right" vertical="center"/>
      <protection/>
    </xf>
    <xf numFmtId="176" fontId="6" fillId="0" borderId="7" xfId="20" applyNumberFormat="1" applyFont="1" applyFill="1" applyBorder="1" applyAlignment="1">
      <alignment horizontal="right" vertical="center"/>
      <protection/>
    </xf>
    <xf numFmtId="176" fontId="6" fillId="0" borderId="9" xfId="20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right"/>
    </xf>
    <xf numFmtId="176" fontId="10" fillId="0" borderId="14" xfId="20" applyNumberFormat="1" applyFont="1" applyFill="1" applyBorder="1" applyAlignment="1">
      <alignment horizontal="center" vertical="center"/>
      <protection/>
    </xf>
    <xf numFmtId="179" fontId="5" fillId="0" borderId="15" xfId="0" applyNumberFormat="1" applyFont="1" applyBorder="1" applyAlignment="1">
      <alignment vertical="center"/>
    </xf>
    <xf numFmtId="176" fontId="6" fillId="0" borderId="16" xfId="20" applyNumberFormat="1" applyFont="1" applyFill="1" applyBorder="1" applyAlignment="1" quotePrefix="1">
      <alignment horizontal="right" vertical="center"/>
      <protection/>
    </xf>
    <xf numFmtId="176" fontId="6" fillId="0" borderId="17" xfId="20" applyNumberFormat="1" applyFont="1" applyFill="1" applyBorder="1" applyAlignment="1" quotePrefix="1">
      <alignment horizontal="right" vertical="center"/>
      <protection/>
    </xf>
    <xf numFmtId="176" fontId="6" fillId="0" borderId="18" xfId="20" applyNumberFormat="1" applyFont="1" applyFill="1" applyBorder="1" applyAlignment="1" quotePrefix="1">
      <alignment horizontal="right" vertical="center"/>
      <protection/>
    </xf>
    <xf numFmtId="0" fontId="12" fillId="0" borderId="19" xfId="20" applyNumberFormat="1" applyFont="1" applyFill="1" applyBorder="1" applyAlignment="1">
      <alignment horizontal="center" vertical="center" wrapText="1"/>
      <protection/>
    </xf>
    <xf numFmtId="0" fontId="10" fillId="0" borderId="20" xfId="20" applyNumberFormat="1" applyFont="1" applyFill="1" applyBorder="1" applyAlignment="1">
      <alignment horizontal="center" vertical="center"/>
      <protection/>
    </xf>
    <xf numFmtId="0" fontId="10" fillId="0" borderId="21" xfId="20" applyNumberFormat="1" applyFont="1" applyFill="1" applyBorder="1" applyAlignment="1">
      <alignment horizontal="center" vertical="center"/>
      <protection/>
    </xf>
    <xf numFmtId="0" fontId="10" fillId="0" borderId="22" xfId="20" applyNumberFormat="1" applyFont="1" applyFill="1" applyBorder="1" applyAlignment="1">
      <alignment horizontal="center" vertical="center"/>
      <protection/>
    </xf>
    <xf numFmtId="0" fontId="10" fillId="0" borderId="23" xfId="20" applyNumberFormat="1" applyFont="1" applyFill="1" applyBorder="1" applyAlignment="1">
      <alignment horizontal="center" vertical="center"/>
      <protection/>
    </xf>
    <xf numFmtId="176" fontId="6" fillId="0" borderId="0" xfId="20" applyNumberFormat="1" applyFont="1" applyFill="1" applyBorder="1" applyAlignment="1" quotePrefix="1">
      <alignment horizontal="right" vertical="center"/>
      <protection/>
    </xf>
    <xf numFmtId="176" fontId="6" fillId="0" borderId="0" xfId="20" applyNumberFormat="1" applyFont="1" applyFill="1" applyBorder="1" applyAlignment="1">
      <alignment horizontal="right" vertical="center"/>
      <protection/>
    </xf>
    <xf numFmtId="177" fontId="6" fillId="0" borderId="0" xfId="20" applyNumberFormat="1" applyFont="1" applyFill="1" applyBorder="1" applyAlignment="1" quotePrefix="1">
      <alignment horizontal="right" vertical="center"/>
      <protection/>
    </xf>
    <xf numFmtId="178" fontId="6" fillId="0" borderId="0" xfId="20" applyNumberFormat="1" applyFont="1" applyFill="1" applyBorder="1" applyAlignment="1">
      <alignment horizontal="right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179" fontId="5" fillId="0" borderId="24" xfId="0" applyNumberFormat="1" applyFont="1" applyBorder="1" applyAlignment="1">
      <alignment vertical="center"/>
    </xf>
    <xf numFmtId="0" fontId="12" fillId="0" borderId="25" xfId="20" applyNumberFormat="1" applyFont="1" applyFill="1" applyBorder="1" applyAlignment="1">
      <alignment horizontal="center" vertical="center" wrapText="1"/>
      <protection/>
    </xf>
    <xf numFmtId="0" fontId="10" fillId="0" borderId="26" xfId="20" applyNumberFormat="1" applyFont="1" applyFill="1" applyBorder="1" applyAlignment="1">
      <alignment horizontal="center" vertical="center"/>
      <protection/>
    </xf>
    <xf numFmtId="0" fontId="10" fillId="0" borderId="27" xfId="20" applyNumberFormat="1" applyFont="1" applyFill="1" applyBorder="1" applyAlignment="1">
      <alignment horizontal="center" vertical="center"/>
      <protection/>
    </xf>
    <xf numFmtId="0" fontId="10" fillId="0" borderId="28" xfId="20" applyNumberFormat="1" applyFont="1" applyFill="1" applyBorder="1" applyAlignment="1">
      <alignment horizontal="center" vertical="center"/>
      <protection/>
    </xf>
    <xf numFmtId="0" fontId="13" fillId="0" borderId="0" xfId="20" applyNumberFormat="1" applyFont="1" applyFill="1" applyBorder="1" applyAlignment="1">
      <alignment vertical="center"/>
      <protection/>
    </xf>
    <xf numFmtId="176" fontId="9" fillId="0" borderId="29" xfId="20" applyNumberFormat="1" applyFont="1" applyFill="1" applyBorder="1" applyAlignment="1">
      <alignment horizontal="center" vertical="center" shrinkToFit="1"/>
      <protection/>
    </xf>
    <xf numFmtId="180" fontId="5" fillId="0" borderId="30" xfId="0" applyNumberFormat="1" applyFont="1" applyBorder="1" applyAlignment="1">
      <alignment vertical="center"/>
    </xf>
    <xf numFmtId="180" fontId="5" fillId="0" borderId="31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0" fontId="5" fillId="0" borderId="3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0" fontId="14" fillId="0" borderId="0" xfId="20" applyNumberFormat="1" applyFont="1" applyFill="1" applyBorder="1" applyAlignment="1">
      <alignment/>
      <protection/>
    </xf>
    <xf numFmtId="180" fontId="5" fillId="0" borderId="34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vertical="center"/>
    </xf>
    <xf numFmtId="180" fontId="5" fillId="0" borderId="36" xfId="0" applyNumberFormat="1" applyFont="1" applyBorder="1" applyAlignment="1">
      <alignment vertical="center"/>
    </xf>
    <xf numFmtId="180" fontId="5" fillId="0" borderId="37" xfId="0" applyNumberFormat="1" applyFont="1" applyBorder="1" applyAlignment="1">
      <alignment vertical="center"/>
    </xf>
    <xf numFmtId="180" fontId="5" fillId="0" borderId="38" xfId="0" applyNumberFormat="1" applyFont="1" applyBorder="1" applyAlignment="1">
      <alignment vertical="center"/>
    </xf>
    <xf numFmtId="180" fontId="5" fillId="0" borderId="39" xfId="0" applyNumberFormat="1" applyFont="1" applyBorder="1" applyAlignment="1">
      <alignment vertical="center"/>
    </xf>
    <xf numFmtId="180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vertical="center"/>
    </xf>
    <xf numFmtId="0" fontId="15" fillId="0" borderId="0" xfId="20" applyNumberFormat="1" applyFont="1" applyFill="1" applyBorder="1" applyAlignment="1">
      <alignment vertical="center"/>
      <protection/>
    </xf>
    <xf numFmtId="0" fontId="12" fillId="0" borderId="42" xfId="20" applyNumberFormat="1" applyFont="1" applyFill="1" applyBorder="1" applyAlignment="1">
      <alignment horizontal="center" vertical="center" wrapText="1"/>
      <protection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6" fontId="9" fillId="0" borderId="51" xfId="20" applyNumberFormat="1" applyFont="1" applyFill="1" applyBorder="1" applyAlignment="1">
      <alignment horizontal="center" vertical="center"/>
      <protection/>
    </xf>
    <xf numFmtId="176" fontId="9" fillId="0" borderId="52" xfId="20" applyNumberFormat="1" applyFont="1" applyFill="1" applyBorder="1" applyAlignment="1">
      <alignment horizontal="center" vertical="center"/>
      <protection/>
    </xf>
    <xf numFmtId="176" fontId="9" fillId="0" borderId="53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7"/>
  <sheetViews>
    <sheetView tabSelected="1" zoomScaleSheetLayoutView="75" workbookViewId="0" topLeftCell="A1">
      <selection activeCell="B5" sqref="B5"/>
    </sheetView>
  </sheetViews>
  <sheetFormatPr defaultColWidth="9.00390625" defaultRowHeight="13.5"/>
  <cols>
    <col min="1" max="1" width="7.50390625" style="2" customWidth="1"/>
    <col min="2" max="4" width="10.125" style="2" customWidth="1"/>
    <col min="5" max="5" width="6.625" style="2" customWidth="1"/>
    <col min="6" max="6" width="10.125" style="2" customWidth="1"/>
    <col min="7" max="7" width="6.625" style="2" customWidth="1"/>
    <col min="8" max="8" width="10.125" style="2" customWidth="1"/>
    <col min="9" max="9" width="6.625" style="2" customWidth="1"/>
    <col min="10" max="10" width="10.125" style="2" customWidth="1"/>
    <col min="11" max="11" width="6.625" style="2" customWidth="1"/>
    <col min="12" max="12" width="10.125" style="2" customWidth="1"/>
    <col min="13" max="13" width="6.625" style="2" customWidth="1"/>
    <col min="14" max="14" width="10.125" style="2" customWidth="1"/>
    <col min="15" max="15" width="6.625" style="2" customWidth="1"/>
    <col min="16" max="16" width="10.125" style="2" customWidth="1"/>
    <col min="17" max="17" width="6.625" style="2" customWidth="1"/>
    <col min="18" max="18" width="10.125" style="2" customWidth="1"/>
    <col min="19" max="19" width="6.625" style="2" customWidth="1"/>
    <col min="20" max="20" width="7.125" style="2" bestFit="1" customWidth="1"/>
    <col min="21" max="16384" width="9.00390625" style="2" customWidth="1"/>
  </cols>
  <sheetData>
    <row r="1" spans="1:19" s="5" customFormat="1" ht="21" customHeight="1" thickBot="1">
      <c r="A1" s="74" t="s">
        <v>34</v>
      </c>
      <c r="B1" s="12"/>
      <c r="C1" s="12"/>
      <c r="D1" s="12"/>
      <c r="E1" s="54"/>
      <c r="F1" s="12"/>
      <c r="G1" s="54"/>
      <c r="H1" s="12"/>
      <c r="I1" s="54"/>
      <c r="J1" s="12"/>
      <c r="K1" s="54"/>
      <c r="L1" s="11"/>
      <c r="M1" s="65"/>
      <c r="N1" s="1"/>
      <c r="O1" s="65"/>
      <c r="P1" s="1"/>
      <c r="Q1" s="65"/>
      <c r="R1" s="1"/>
      <c r="S1" s="33" t="s">
        <v>17</v>
      </c>
    </row>
    <row r="2" spans="1:20" ht="15.75" customHeight="1">
      <c r="A2" s="78" t="s">
        <v>20</v>
      </c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81" t="s">
        <v>20</v>
      </c>
    </row>
    <row r="3" spans="1:20" ht="15.75" customHeight="1">
      <c r="A3" s="79"/>
      <c r="B3" s="85" t="s">
        <v>28</v>
      </c>
      <c r="C3" s="86"/>
      <c r="D3" s="84" t="s">
        <v>23</v>
      </c>
      <c r="E3" s="85"/>
      <c r="F3" s="85"/>
      <c r="G3" s="86"/>
      <c r="H3" s="84" t="s">
        <v>24</v>
      </c>
      <c r="I3" s="85"/>
      <c r="J3" s="85"/>
      <c r="K3" s="86"/>
      <c r="L3" s="84" t="s">
        <v>25</v>
      </c>
      <c r="M3" s="85"/>
      <c r="N3" s="85"/>
      <c r="O3" s="86"/>
      <c r="P3" s="84" t="s">
        <v>26</v>
      </c>
      <c r="Q3" s="85"/>
      <c r="R3" s="85"/>
      <c r="S3" s="85"/>
      <c r="T3" s="82"/>
    </row>
    <row r="4" spans="1:20" ht="15.75" customHeight="1" thickBot="1">
      <c r="A4" s="80"/>
      <c r="B4" s="34" t="s">
        <v>21</v>
      </c>
      <c r="C4" s="7" t="s">
        <v>27</v>
      </c>
      <c r="D4" s="8" t="s">
        <v>21</v>
      </c>
      <c r="E4" s="55" t="s">
        <v>16</v>
      </c>
      <c r="F4" s="9" t="s">
        <v>27</v>
      </c>
      <c r="G4" s="55" t="s">
        <v>16</v>
      </c>
      <c r="H4" s="10" t="s">
        <v>21</v>
      </c>
      <c r="I4" s="55" t="s">
        <v>16</v>
      </c>
      <c r="J4" s="9" t="s">
        <v>27</v>
      </c>
      <c r="K4" s="55" t="s">
        <v>16</v>
      </c>
      <c r="L4" s="10" t="s">
        <v>21</v>
      </c>
      <c r="M4" s="55" t="s">
        <v>16</v>
      </c>
      <c r="N4" s="9" t="s">
        <v>27</v>
      </c>
      <c r="O4" s="55" t="s">
        <v>16</v>
      </c>
      <c r="P4" s="10" t="s">
        <v>21</v>
      </c>
      <c r="Q4" s="55" t="s">
        <v>16</v>
      </c>
      <c r="R4" s="9" t="s">
        <v>27</v>
      </c>
      <c r="S4" s="55" t="s">
        <v>16</v>
      </c>
      <c r="T4" s="82"/>
    </row>
    <row r="5" spans="1:20" s="3" customFormat="1" ht="21.75" thickTop="1">
      <c r="A5" s="39" t="s">
        <v>18</v>
      </c>
      <c r="B5" s="35">
        <f>SUM(B6:B23)</f>
        <v>459469</v>
      </c>
      <c r="C5" s="13">
        <f>SUM(C6:C23)</f>
        <v>458275</v>
      </c>
      <c r="D5" s="14">
        <f>SUM(D6:D23)</f>
        <v>307685</v>
      </c>
      <c r="E5" s="56">
        <f aca="true" t="shared" si="0" ref="E5:E23">ROUND(D5/$B5*100,1)</f>
        <v>67</v>
      </c>
      <c r="F5" s="14">
        <f>SUM(F6:F23)</f>
        <v>301762</v>
      </c>
      <c r="G5" s="56">
        <f aca="true" t="shared" si="1" ref="G5:G23">ROUND(F5/$C5*100,1)</f>
        <v>65.8</v>
      </c>
      <c r="H5" s="14">
        <f>SUM(H6:H23)</f>
        <v>125727</v>
      </c>
      <c r="I5" s="56">
        <f aca="true" t="shared" si="2" ref="I5:I23">ROUND(H5/$B5*100,1)</f>
        <v>27.4</v>
      </c>
      <c r="J5" s="14">
        <f>SUM(J6:J23)</f>
        <v>125723</v>
      </c>
      <c r="K5" s="56">
        <f aca="true" t="shared" si="3" ref="K5:K23">ROUND(J5/$C5*100,1)</f>
        <v>27.4</v>
      </c>
      <c r="L5" s="14">
        <f>SUM(L6:L23)</f>
        <v>13780</v>
      </c>
      <c r="M5" s="56">
        <f aca="true" t="shared" si="4" ref="M5:M23">ROUND(L5/$B5*100,1)</f>
        <v>3</v>
      </c>
      <c r="N5" s="14">
        <f>SUM(N6:N23)</f>
        <v>14539</v>
      </c>
      <c r="O5" s="56">
        <f aca="true" t="shared" si="5" ref="O5:O23">ROUND(N5/$C5*100,1)</f>
        <v>3.2</v>
      </c>
      <c r="P5" s="14">
        <f>SUM(P6:P23)</f>
        <v>11240</v>
      </c>
      <c r="Q5" s="66">
        <f aca="true" t="shared" si="6" ref="Q5:Q23">ROUND(P5/$B5*100,1)</f>
        <v>2.4</v>
      </c>
      <c r="R5" s="14">
        <f>SUM(R6:R23)</f>
        <v>13823</v>
      </c>
      <c r="S5" s="66">
        <f aca="true" t="shared" si="7" ref="S5:S23">ROUND(R5/$C5*100,1)</f>
        <v>3</v>
      </c>
      <c r="T5" s="75" t="s">
        <v>18</v>
      </c>
    </row>
    <row r="6" spans="1:20" s="3" customFormat="1" ht="16.5" customHeight="1">
      <c r="A6" s="40" t="s">
        <v>29</v>
      </c>
      <c r="B6" s="36">
        <v>30626</v>
      </c>
      <c r="C6" s="15">
        <v>26562</v>
      </c>
      <c r="D6" s="16">
        <v>96</v>
      </c>
      <c r="E6" s="57">
        <f t="shared" si="0"/>
        <v>0.3</v>
      </c>
      <c r="F6" s="16">
        <v>75</v>
      </c>
      <c r="G6" s="57">
        <f t="shared" si="1"/>
        <v>0.3</v>
      </c>
      <c r="H6" s="16">
        <v>30524</v>
      </c>
      <c r="I6" s="57">
        <f t="shared" si="2"/>
        <v>99.7</v>
      </c>
      <c r="J6" s="16">
        <v>26482</v>
      </c>
      <c r="K6" s="57">
        <f t="shared" si="3"/>
        <v>99.7</v>
      </c>
      <c r="L6" s="17">
        <v>1</v>
      </c>
      <c r="M6" s="57">
        <f t="shared" si="4"/>
        <v>0</v>
      </c>
      <c r="N6" s="17">
        <v>1</v>
      </c>
      <c r="O6" s="57">
        <f t="shared" si="5"/>
        <v>0</v>
      </c>
      <c r="P6" s="18">
        <v>3</v>
      </c>
      <c r="Q6" s="67">
        <f t="shared" si="6"/>
        <v>0</v>
      </c>
      <c r="R6" s="18">
        <v>2</v>
      </c>
      <c r="S6" s="67">
        <f t="shared" si="7"/>
        <v>0</v>
      </c>
      <c r="T6" s="51" t="s">
        <v>22</v>
      </c>
    </row>
    <row r="7" spans="1:20" s="3" customFormat="1" ht="16.5" customHeight="1">
      <c r="A7" s="41" t="s">
        <v>0</v>
      </c>
      <c r="B7" s="37">
        <v>32118</v>
      </c>
      <c r="C7" s="19">
        <v>26625</v>
      </c>
      <c r="D7" s="20">
        <v>2514</v>
      </c>
      <c r="E7" s="58">
        <f t="shared" si="0"/>
        <v>7.8</v>
      </c>
      <c r="F7" s="20">
        <v>1777</v>
      </c>
      <c r="G7" s="58">
        <f t="shared" si="1"/>
        <v>6.7</v>
      </c>
      <c r="H7" s="20">
        <v>29532</v>
      </c>
      <c r="I7" s="58">
        <f t="shared" si="2"/>
        <v>91.9</v>
      </c>
      <c r="J7" s="20">
        <v>24758</v>
      </c>
      <c r="K7" s="58">
        <f t="shared" si="3"/>
        <v>93</v>
      </c>
      <c r="L7" s="21">
        <v>1</v>
      </c>
      <c r="M7" s="58">
        <f t="shared" si="4"/>
        <v>0</v>
      </c>
      <c r="N7" s="21">
        <v>1</v>
      </c>
      <c r="O7" s="58">
        <f t="shared" si="5"/>
        <v>0</v>
      </c>
      <c r="P7" s="22">
        <v>68</v>
      </c>
      <c r="Q7" s="68">
        <f t="shared" si="6"/>
        <v>0.2</v>
      </c>
      <c r="R7" s="22">
        <v>88</v>
      </c>
      <c r="S7" s="68">
        <f t="shared" si="7"/>
        <v>0.3</v>
      </c>
      <c r="T7" s="52" t="s">
        <v>0</v>
      </c>
    </row>
    <row r="8" spans="1:23" s="3" customFormat="1" ht="16.5" customHeight="1">
      <c r="A8" s="41" t="s">
        <v>1</v>
      </c>
      <c r="B8" s="37">
        <v>41556</v>
      </c>
      <c r="C8" s="19">
        <v>33906</v>
      </c>
      <c r="D8" s="20">
        <v>13874</v>
      </c>
      <c r="E8" s="58">
        <f t="shared" si="0"/>
        <v>33.4</v>
      </c>
      <c r="F8" s="20">
        <v>10159</v>
      </c>
      <c r="G8" s="58">
        <f t="shared" si="1"/>
        <v>30</v>
      </c>
      <c r="H8" s="20">
        <v>27240</v>
      </c>
      <c r="I8" s="58">
        <f t="shared" si="2"/>
        <v>65.6</v>
      </c>
      <c r="J8" s="20">
        <v>23338</v>
      </c>
      <c r="K8" s="58">
        <f t="shared" si="3"/>
        <v>68.8</v>
      </c>
      <c r="L8" s="21">
        <v>12</v>
      </c>
      <c r="M8" s="58">
        <f t="shared" si="4"/>
        <v>0</v>
      </c>
      <c r="N8" s="21">
        <v>9</v>
      </c>
      <c r="O8" s="58">
        <f t="shared" si="5"/>
        <v>0</v>
      </c>
      <c r="P8" s="22">
        <v>428</v>
      </c>
      <c r="Q8" s="68">
        <f t="shared" si="6"/>
        <v>1</v>
      </c>
      <c r="R8" s="22">
        <v>394</v>
      </c>
      <c r="S8" s="68">
        <f t="shared" si="7"/>
        <v>1.2</v>
      </c>
      <c r="T8" s="52" t="s">
        <v>1</v>
      </c>
      <c r="U8" s="4"/>
      <c r="V8" s="4"/>
      <c r="W8" s="4"/>
    </row>
    <row r="9" spans="1:24" s="3" customFormat="1" ht="16.5" customHeight="1">
      <c r="A9" s="41" t="s">
        <v>2</v>
      </c>
      <c r="B9" s="37">
        <v>34976</v>
      </c>
      <c r="C9" s="19">
        <v>42192</v>
      </c>
      <c r="D9" s="20">
        <v>20751</v>
      </c>
      <c r="E9" s="58">
        <f t="shared" si="0"/>
        <v>59.3</v>
      </c>
      <c r="F9" s="20">
        <v>22800</v>
      </c>
      <c r="G9" s="58">
        <f t="shared" si="1"/>
        <v>54</v>
      </c>
      <c r="H9" s="20">
        <v>13449</v>
      </c>
      <c r="I9" s="58">
        <f t="shared" si="2"/>
        <v>38.5</v>
      </c>
      <c r="J9" s="20">
        <v>18373</v>
      </c>
      <c r="K9" s="58">
        <f t="shared" si="3"/>
        <v>43.5</v>
      </c>
      <c r="L9" s="21">
        <v>23</v>
      </c>
      <c r="M9" s="58">
        <f t="shared" si="4"/>
        <v>0.1</v>
      </c>
      <c r="N9" s="21">
        <v>34</v>
      </c>
      <c r="O9" s="58">
        <f t="shared" si="5"/>
        <v>0.1</v>
      </c>
      <c r="P9" s="22">
        <v>748</v>
      </c>
      <c r="Q9" s="68">
        <f t="shared" si="6"/>
        <v>2.1</v>
      </c>
      <c r="R9" s="22">
        <v>979</v>
      </c>
      <c r="S9" s="68">
        <f t="shared" si="7"/>
        <v>2.3</v>
      </c>
      <c r="T9" s="52" t="s">
        <v>2</v>
      </c>
      <c r="U9" s="4"/>
      <c r="V9" s="4"/>
      <c r="W9" s="4"/>
      <c r="X9" s="4"/>
    </row>
    <row r="10" spans="1:142" s="3" customFormat="1" ht="16.5" customHeight="1">
      <c r="A10" s="41" t="s">
        <v>3</v>
      </c>
      <c r="B10" s="37">
        <v>32260</v>
      </c>
      <c r="C10" s="19">
        <v>35039</v>
      </c>
      <c r="D10" s="20">
        <v>23535</v>
      </c>
      <c r="E10" s="58">
        <f t="shared" si="0"/>
        <v>73</v>
      </c>
      <c r="F10" s="20">
        <v>23000</v>
      </c>
      <c r="G10" s="58">
        <f t="shared" si="1"/>
        <v>65.6</v>
      </c>
      <c r="H10" s="20">
        <v>7565</v>
      </c>
      <c r="I10" s="58">
        <f t="shared" si="2"/>
        <v>23.5</v>
      </c>
      <c r="J10" s="20">
        <v>10247</v>
      </c>
      <c r="K10" s="58">
        <f t="shared" si="3"/>
        <v>29.2</v>
      </c>
      <c r="L10" s="21">
        <v>44</v>
      </c>
      <c r="M10" s="58">
        <f t="shared" si="4"/>
        <v>0.1</v>
      </c>
      <c r="N10" s="21">
        <v>45</v>
      </c>
      <c r="O10" s="58">
        <f t="shared" si="5"/>
        <v>0.1</v>
      </c>
      <c r="P10" s="22">
        <v>984</v>
      </c>
      <c r="Q10" s="68">
        <f t="shared" si="6"/>
        <v>3.1</v>
      </c>
      <c r="R10" s="22">
        <v>1324</v>
      </c>
      <c r="S10" s="68">
        <f t="shared" si="7"/>
        <v>3.8</v>
      </c>
      <c r="T10" s="52" t="s">
        <v>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</row>
    <row r="11" spans="1:23" s="3" customFormat="1" ht="16.5" customHeight="1">
      <c r="A11" s="41" t="s">
        <v>4</v>
      </c>
      <c r="B11" s="37">
        <v>32246</v>
      </c>
      <c r="C11" s="19">
        <v>32214</v>
      </c>
      <c r="D11" s="20">
        <v>25476</v>
      </c>
      <c r="E11" s="58">
        <f t="shared" si="0"/>
        <v>79</v>
      </c>
      <c r="F11" s="20">
        <v>23600</v>
      </c>
      <c r="G11" s="58">
        <f t="shared" si="1"/>
        <v>73.3</v>
      </c>
      <c r="H11" s="20">
        <v>5365</v>
      </c>
      <c r="I11" s="58">
        <f t="shared" si="2"/>
        <v>16.6</v>
      </c>
      <c r="J11" s="20">
        <v>6628</v>
      </c>
      <c r="K11" s="58">
        <f t="shared" si="3"/>
        <v>20.6</v>
      </c>
      <c r="L11" s="21">
        <v>100</v>
      </c>
      <c r="M11" s="58">
        <f t="shared" si="4"/>
        <v>0.3</v>
      </c>
      <c r="N11" s="21">
        <v>110</v>
      </c>
      <c r="O11" s="58">
        <f t="shared" si="5"/>
        <v>0.3</v>
      </c>
      <c r="P11" s="22">
        <v>1181</v>
      </c>
      <c r="Q11" s="68">
        <f t="shared" si="6"/>
        <v>3.7</v>
      </c>
      <c r="R11" s="22">
        <v>1498</v>
      </c>
      <c r="S11" s="68">
        <f t="shared" si="7"/>
        <v>4.7</v>
      </c>
      <c r="T11" s="52" t="s">
        <v>4</v>
      </c>
      <c r="U11" s="4"/>
      <c r="V11" s="4"/>
      <c r="W11" s="4"/>
    </row>
    <row r="12" spans="1:28" s="3" customFormat="1" ht="16.5" customHeight="1">
      <c r="A12" s="41" t="s">
        <v>5</v>
      </c>
      <c r="B12" s="37">
        <v>38426</v>
      </c>
      <c r="C12" s="19">
        <v>31948</v>
      </c>
      <c r="D12" s="20">
        <v>31356</v>
      </c>
      <c r="E12" s="58">
        <f t="shared" si="0"/>
        <v>81.6</v>
      </c>
      <c r="F12" s="20">
        <v>25036</v>
      </c>
      <c r="G12" s="58">
        <f t="shared" si="1"/>
        <v>78.4</v>
      </c>
      <c r="H12" s="20">
        <v>5095</v>
      </c>
      <c r="I12" s="58">
        <f t="shared" si="2"/>
        <v>13.3</v>
      </c>
      <c r="J12" s="20">
        <v>4894</v>
      </c>
      <c r="K12" s="58">
        <f t="shared" si="3"/>
        <v>15.3</v>
      </c>
      <c r="L12" s="21">
        <v>275</v>
      </c>
      <c r="M12" s="58">
        <f t="shared" si="4"/>
        <v>0.7</v>
      </c>
      <c r="N12" s="21">
        <v>147</v>
      </c>
      <c r="O12" s="58">
        <f t="shared" si="5"/>
        <v>0.5</v>
      </c>
      <c r="P12" s="22">
        <v>1551</v>
      </c>
      <c r="Q12" s="68">
        <f t="shared" si="6"/>
        <v>4</v>
      </c>
      <c r="R12" s="22">
        <v>1569</v>
      </c>
      <c r="S12" s="68">
        <f t="shared" si="7"/>
        <v>4.9</v>
      </c>
      <c r="T12" s="52" t="s">
        <v>5</v>
      </c>
      <c r="U12" s="4"/>
      <c r="V12" s="4"/>
      <c r="W12" s="4"/>
      <c r="X12" s="4"/>
      <c r="Y12" s="4"/>
      <c r="Z12" s="4"/>
      <c r="AA12" s="4"/>
      <c r="AB12" s="4"/>
    </row>
    <row r="13" spans="1:191" s="3" customFormat="1" ht="16.5" customHeight="1">
      <c r="A13" s="41" t="s">
        <v>6</v>
      </c>
      <c r="B13" s="37">
        <v>50206</v>
      </c>
      <c r="C13" s="19">
        <v>37701</v>
      </c>
      <c r="D13" s="20">
        <v>43057</v>
      </c>
      <c r="E13" s="58">
        <f t="shared" si="0"/>
        <v>85.8</v>
      </c>
      <c r="F13" s="20">
        <v>30404</v>
      </c>
      <c r="G13" s="58">
        <f t="shared" si="1"/>
        <v>80.6</v>
      </c>
      <c r="H13" s="20">
        <v>4100</v>
      </c>
      <c r="I13" s="58">
        <f t="shared" si="2"/>
        <v>8.2</v>
      </c>
      <c r="J13" s="20">
        <v>4704</v>
      </c>
      <c r="K13" s="58">
        <f t="shared" si="3"/>
        <v>12.5</v>
      </c>
      <c r="L13" s="21">
        <v>637</v>
      </c>
      <c r="M13" s="58">
        <f t="shared" si="4"/>
        <v>1.3</v>
      </c>
      <c r="N13" s="21">
        <v>402</v>
      </c>
      <c r="O13" s="58">
        <f t="shared" si="5"/>
        <v>1.1</v>
      </c>
      <c r="P13" s="22">
        <v>2246</v>
      </c>
      <c r="Q13" s="68">
        <f t="shared" si="6"/>
        <v>4.5</v>
      </c>
      <c r="R13" s="22">
        <v>1906</v>
      </c>
      <c r="S13" s="68">
        <f t="shared" si="7"/>
        <v>5.1</v>
      </c>
      <c r="T13" s="52" t="s">
        <v>6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</row>
    <row r="14" spans="1:39" s="3" customFormat="1" ht="16.5" customHeight="1">
      <c r="A14" s="41" t="s">
        <v>7</v>
      </c>
      <c r="B14" s="37">
        <v>39207</v>
      </c>
      <c r="C14" s="19">
        <v>48840</v>
      </c>
      <c r="D14" s="20">
        <v>35316</v>
      </c>
      <c r="E14" s="58">
        <f t="shared" si="0"/>
        <v>90.1</v>
      </c>
      <c r="F14" s="20">
        <v>41339</v>
      </c>
      <c r="G14" s="58">
        <f t="shared" si="1"/>
        <v>84.6</v>
      </c>
      <c r="H14" s="20">
        <v>1338</v>
      </c>
      <c r="I14" s="58">
        <f t="shared" si="2"/>
        <v>3.4</v>
      </c>
      <c r="J14" s="20">
        <v>3751</v>
      </c>
      <c r="K14" s="58">
        <f t="shared" si="3"/>
        <v>7.7</v>
      </c>
      <c r="L14" s="21">
        <v>875</v>
      </c>
      <c r="M14" s="58">
        <f t="shared" si="4"/>
        <v>2.2</v>
      </c>
      <c r="N14" s="21">
        <v>964</v>
      </c>
      <c r="O14" s="58">
        <f t="shared" si="5"/>
        <v>2</v>
      </c>
      <c r="P14" s="22">
        <v>1555</v>
      </c>
      <c r="Q14" s="68">
        <f t="shared" si="6"/>
        <v>4</v>
      </c>
      <c r="R14" s="22">
        <v>2447</v>
      </c>
      <c r="S14" s="68">
        <f t="shared" si="7"/>
        <v>5</v>
      </c>
      <c r="T14" s="52" t="s">
        <v>7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22" s="3" customFormat="1" ht="16.5" customHeight="1">
      <c r="A15" s="41" t="s">
        <v>8</v>
      </c>
      <c r="B15" s="37">
        <v>32989</v>
      </c>
      <c r="C15" s="19">
        <v>37912</v>
      </c>
      <c r="D15" s="20">
        <v>30083</v>
      </c>
      <c r="E15" s="58">
        <f t="shared" si="0"/>
        <v>91.2</v>
      </c>
      <c r="F15" s="20">
        <v>33687</v>
      </c>
      <c r="G15" s="58">
        <f t="shared" si="1"/>
        <v>88.9</v>
      </c>
      <c r="H15" s="20">
        <v>687</v>
      </c>
      <c r="I15" s="58">
        <f t="shared" si="2"/>
        <v>2.1</v>
      </c>
      <c r="J15" s="20">
        <v>1266</v>
      </c>
      <c r="K15" s="58">
        <f t="shared" si="3"/>
        <v>3.3</v>
      </c>
      <c r="L15" s="21">
        <v>1073</v>
      </c>
      <c r="M15" s="58">
        <f t="shared" si="4"/>
        <v>3.3</v>
      </c>
      <c r="N15" s="21">
        <v>1246</v>
      </c>
      <c r="O15" s="58">
        <f t="shared" si="5"/>
        <v>3.3</v>
      </c>
      <c r="P15" s="22">
        <v>1066</v>
      </c>
      <c r="Q15" s="68">
        <f t="shared" si="6"/>
        <v>3.2</v>
      </c>
      <c r="R15" s="22">
        <v>1531</v>
      </c>
      <c r="S15" s="68">
        <f t="shared" si="7"/>
        <v>4</v>
      </c>
      <c r="T15" s="52" t="s">
        <v>8</v>
      </c>
      <c r="U15" s="4"/>
      <c r="V15" s="4"/>
    </row>
    <row r="16" spans="1:161" s="3" customFormat="1" ht="16.5" customHeight="1">
      <c r="A16" s="41" t="s">
        <v>9</v>
      </c>
      <c r="B16" s="37">
        <v>31599</v>
      </c>
      <c r="C16" s="19">
        <v>30990</v>
      </c>
      <c r="D16" s="20">
        <v>28655</v>
      </c>
      <c r="E16" s="58">
        <f t="shared" si="0"/>
        <v>90.7</v>
      </c>
      <c r="F16" s="20">
        <v>27773</v>
      </c>
      <c r="G16" s="58">
        <f t="shared" si="1"/>
        <v>89.6</v>
      </c>
      <c r="H16" s="20">
        <v>407</v>
      </c>
      <c r="I16" s="58">
        <f t="shared" si="2"/>
        <v>1.3</v>
      </c>
      <c r="J16" s="20">
        <v>615</v>
      </c>
      <c r="K16" s="58">
        <f t="shared" si="3"/>
        <v>2</v>
      </c>
      <c r="L16" s="21">
        <v>1718</v>
      </c>
      <c r="M16" s="58">
        <f t="shared" si="4"/>
        <v>5.4</v>
      </c>
      <c r="N16" s="21">
        <v>1457</v>
      </c>
      <c r="O16" s="58">
        <f t="shared" si="5"/>
        <v>4.7</v>
      </c>
      <c r="P16" s="22">
        <v>729</v>
      </c>
      <c r="Q16" s="68">
        <f t="shared" si="6"/>
        <v>2.3</v>
      </c>
      <c r="R16" s="22">
        <v>1005</v>
      </c>
      <c r="S16" s="68">
        <f t="shared" si="7"/>
        <v>3.2</v>
      </c>
      <c r="T16" s="52" t="s">
        <v>9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</row>
    <row r="17" spans="1:165" s="3" customFormat="1" ht="16.5" customHeight="1">
      <c r="A17" s="41" t="s">
        <v>10</v>
      </c>
      <c r="B17" s="37">
        <v>27245</v>
      </c>
      <c r="C17" s="19">
        <v>28465</v>
      </c>
      <c r="D17" s="20">
        <v>24448</v>
      </c>
      <c r="E17" s="58">
        <f t="shared" si="0"/>
        <v>89.7</v>
      </c>
      <c r="F17" s="20">
        <v>25193</v>
      </c>
      <c r="G17" s="58">
        <f t="shared" si="1"/>
        <v>88.5</v>
      </c>
      <c r="H17" s="20">
        <v>236</v>
      </c>
      <c r="I17" s="58">
        <f t="shared" si="2"/>
        <v>0.9</v>
      </c>
      <c r="J17" s="20">
        <v>348</v>
      </c>
      <c r="K17" s="58">
        <f t="shared" si="3"/>
        <v>1.2</v>
      </c>
      <c r="L17" s="21">
        <v>2113</v>
      </c>
      <c r="M17" s="58">
        <f t="shared" si="4"/>
        <v>7.8</v>
      </c>
      <c r="N17" s="21">
        <v>2150</v>
      </c>
      <c r="O17" s="58">
        <f t="shared" si="5"/>
        <v>7.6</v>
      </c>
      <c r="P17" s="22">
        <v>384</v>
      </c>
      <c r="Q17" s="68">
        <f t="shared" si="6"/>
        <v>1.4</v>
      </c>
      <c r="R17" s="22">
        <v>647</v>
      </c>
      <c r="S17" s="68">
        <f t="shared" si="7"/>
        <v>2.3</v>
      </c>
      <c r="T17" s="52" t="s">
        <v>10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</row>
    <row r="18" spans="1:23" s="3" customFormat="1" ht="16.5" customHeight="1">
      <c r="A18" s="41" t="s">
        <v>11</v>
      </c>
      <c r="B18" s="37">
        <v>17879</v>
      </c>
      <c r="C18" s="19">
        <v>23024</v>
      </c>
      <c r="D18" s="20">
        <v>15358</v>
      </c>
      <c r="E18" s="58">
        <f t="shared" si="0"/>
        <v>85.9</v>
      </c>
      <c r="F18" s="20">
        <v>19936</v>
      </c>
      <c r="G18" s="58">
        <f t="shared" si="1"/>
        <v>86.6</v>
      </c>
      <c r="H18" s="20">
        <v>108</v>
      </c>
      <c r="I18" s="58">
        <f t="shared" si="2"/>
        <v>0.6</v>
      </c>
      <c r="J18" s="20">
        <v>204</v>
      </c>
      <c r="K18" s="58">
        <f t="shared" si="3"/>
        <v>0.9</v>
      </c>
      <c r="L18" s="21">
        <v>2194</v>
      </c>
      <c r="M18" s="58">
        <f t="shared" si="4"/>
        <v>12.3</v>
      </c>
      <c r="N18" s="21">
        <v>2495</v>
      </c>
      <c r="O18" s="58">
        <f t="shared" si="5"/>
        <v>10.8</v>
      </c>
      <c r="P18" s="22">
        <v>175</v>
      </c>
      <c r="Q18" s="68">
        <f t="shared" si="6"/>
        <v>1</v>
      </c>
      <c r="R18" s="22">
        <v>275</v>
      </c>
      <c r="S18" s="68">
        <f t="shared" si="7"/>
        <v>1.2</v>
      </c>
      <c r="T18" s="52" t="s">
        <v>11</v>
      </c>
      <c r="U18" s="4"/>
      <c r="V18" s="4"/>
      <c r="W18" s="4"/>
    </row>
    <row r="19" spans="1:192" s="3" customFormat="1" ht="16.5" customHeight="1">
      <c r="A19" s="41" t="s">
        <v>12</v>
      </c>
      <c r="B19" s="37">
        <v>10690</v>
      </c>
      <c r="C19" s="19">
        <v>13405</v>
      </c>
      <c r="D19" s="20">
        <v>8525</v>
      </c>
      <c r="E19" s="58">
        <f t="shared" si="0"/>
        <v>79.7</v>
      </c>
      <c r="F19" s="20">
        <v>10743</v>
      </c>
      <c r="G19" s="58">
        <f t="shared" si="1"/>
        <v>80.1</v>
      </c>
      <c r="H19" s="20">
        <v>46</v>
      </c>
      <c r="I19" s="58">
        <f t="shared" si="2"/>
        <v>0.4</v>
      </c>
      <c r="J19" s="20">
        <v>74</v>
      </c>
      <c r="K19" s="58">
        <f t="shared" si="3"/>
        <v>0.6</v>
      </c>
      <c r="L19" s="21">
        <v>2008</v>
      </c>
      <c r="M19" s="58">
        <f t="shared" si="4"/>
        <v>18.8</v>
      </c>
      <c r="N19" s="21">
        <v>2401</v>
      </c>
      <c r="O19" s="58">
        <f t="shared" si="5"/>
        <v>17.9</v>
      </c>
      <c r="P19" s="22">
        <v>75</v>
      </c>
      <c r="Q19" s="68">
        <f t="shared" si="6"/>
        <v>0.7</v>
      </c>
      <c r="R19" s="22">
        <v>121</v>
      </c>
      <c r="S19" s="68">
        <f t="shared" si="7"/>
        <v>0.9</v>
      </c>
      <c r="T19" s="52" t="s">
        <v>12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</row>
    <row r="20" spans="1:22" s="3" customFormat="1" ht="16.5" customHeight="1">
      <c r="A20" s="41" t="s">
        <v>13</v>
      </c>
      <c r="B20" s="37">
        <v>5576</v>
      </c>
      <c r="C20" s="19">
        <v>6482</v>
      </c>
      <c r="D20" s="20">
        <v>3774</v>
      </c>
      <c r="E20" s="58">
        <f t="shared" si="0"/>
        <v>67.7</v>
      </c>
      <c r="F20" s="20">
        <v>4715</v>
      </c>
      <c r="G20" s="58">
        <f t="shared" si="1"/>
        <v>72.7</v>
      </c>
      <c r="H20" s="20">
        <v>24</v>
      </c>
      <c r="I20" s="58">
        <f t="shared" si="2"/>
        <v>0.4</v>
      </c>
      <c r="J20" s="20">
        <v>25</v>
      </c>
      <c r="K20" s="58">
        <f t="shared" si="3"/>
        <v>0.4</v>
      </c>
      <c r="L20" s="21">
        <v>1727</v>
      </c>
      <c r="M20" s="58">
        <f t="shared" si="4"/>
        <v>31</v>
      </c>
      <c r="N20" s="21">
        <v>1676</v>
      </c>
      <c r="O20" s="58">
        <f t="shared" si="5"/>
        <v>25.9</v>
      </c>
      <c r="P20" s="22">
        <v>37</v>
      </c>
      <c r="Q20" s="68">
        <f t="shared" si="6"/>
        <v>0.7</v>
      </c>
      <c r="R20" s="22">
        <v>24</v>
      </c>
      <c r="S20" s="68">
        <f t="shared" si="7"/>
        <v>0.4</v>
      </c>
      <c r="T20" s="52" t="s">
        <v>13</v>
      </c>
      <c r="U20" s="4"/>
      <c r="V20" s="4"/>
    </row>
    <row r="21" spans="1:23" s="3" customFormat="1" ht="16.5" customHeight="1">
      <c r="A21" s="41" t="s">
        <v>14</v>
      </c>
      <c r="B21" s="37">
        <v>1588</v>
      </c>
      <c r="C21" s="19">
        <v>2508</v>
      </c>
      <c r="D21" s="20">
        <v>784</v>
      </c>
      <c r="E21" s="58">
        <f t="shared" si="0"/>
        <v>49.4</v>
      </c>
      <c r="F21" s="20">
        <v>1376</v>
      </c>
      <c r="G21" s="58">
        <f t="shared" si="1"/>
        <v>54.9</v>
      </c>
      <c r="H21" s="20">
        <v>10</v>
      </c>
      <c r="I21" s="58">
        <f t="shared" si="2"/>
        <v>0.6</v>
      </c>
      <c r="J21" s="20">
        <v>13</v>
      </c>
      <c r="K21" s="58">
        <f t="shared" si="3"/>
        <v>0.5</v>
      </c>
      <c r="L21" s="21">
        <v>784</v>
      </c>
      <c r="M21" s="58">
        <f t="shared" si="4"/>
        <v>49.4</v>
      </c>
      <c r="N21" s="21">
        <v>1095</v>
      </c>
      <c r="O21" s="58">
        <f t="shared" si="5"/>
        <v>43.7</v>
      </c>
      <c r="P21" s="22">
        <v>8</v>
      </c>
      <c r="Q21" s="68">
        <f t="shared" si="6"/>
        <v>0.5</v>
      </c>
      <c r="R21" s="22">
        <v>13</v>
      </c>
      <c r="S21" s="68">
        <f t="shared" si="7"/>
        <v>0.5</v>
      </c>
      <c r="T21" s="52" t="s">
        <v>14</v>
      </c>
      <c r="U21" s="4"/>
      <c r="V21" s="4"/>
      <c r="W21" s="4"/>
    </row>
    <row r="22" spans="1:77" s="3" customFormat="1" ht="16.5" customHeight="1">
      <c r="A22" s="41" t="s">
        <v>15</v>
      </c>
      <c r="B22" s="37">
        <v>267</v>
      </c>
      <c r="C22" s="19">
        <v>433</v>
      </c>
      <c r="D22" s="20">
        <v>80</v>
      </c>
      <c r="E22" s="58">
        <f t="shared" si="0"/>
        <v>30</v>
      </c>
      <c r="F22" s="20">
        <v>145</v>
      </c>
      <c r="G22" s="58">
        <f t="shared" si="1"/>
        <v>33.5</v>
      </c>
      <c r="H22" s="20">
        <v>1</v>
      </c>
      <c r="I22" s="58">
        <f t="shared" si="2"/>
        <v>0.4</v>
      </c>
      <c r="J22" s="20">
        <v>3</v>
      </c>
      <c r="K22" s="58">
        <f t="shared" si="3"/>
        <v>0.7</v>
      </c>
      <c r="L22" s="21">
        <v>183</v>
      </c>
      <c r="M22" s="58">
        <f t="shared" si="4"/>
        <v>68.5</v>
      </c>
      <c r="N22" s="21">
        <v>282</v>
      </c>
      <c r="O22" s="58">
        <f t="shared" si="5"/>
        <v>65.1</v>
      </c>
      <c r="P22" s="22">
        <v>2</v>
      </c>
      <c r="Q22" s="68">
        <f t="shared" si="6"/>
        <v>0.7</v>
      </c>
      <c r="R22" s="22">
        <v>0</v>
      </c>
      <c r="S22" s="68">
        <f t="shared" si="7"/>
        <v>0</v>
      </c>
      <c r="T22" s="52" t="s">
        <v>15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243" s="3" customFormat="1" ht="16.5" customHeight="1" thickBot="1">
      <c r="A23" s="42" t="s">
        <v>30</v>
      </c>
      <c r="B23" s="38">
        <v>15</v>
      </c>
      <c r="C23" s="23">
        <v>29</v>
      </c>
      <c r="D23" s="24">
        <v>3</v>
      </c>
      <c r="E23" s="59">
        <f t="shared" si="0"/>
        <v>20</v>
      </c>
      <c r="F23" s="24">
        <v>4</v>
      </c>
      <c r="G23" s="59">
        <f t="shared" si="1"/>
        <v>13.8</v>
      </c>
      <c r="H23" s="25">
        <v>0</v>
      </c>
      <c r="I23" s="59">
        <f t="shared" si="2"/>
        <v>0</v>
      </c>
      <c r="J23" s="25">
        <v>0</v>
      </c>
      <c r="K23" s="59">
        <f t="shared" si="3"/>
        <v>0</v>
      </c>
      <c r="L23" s="26">
        <v>12</v>
      </c>
      <c r="M23" s="59">
        <f t="shared" si="4"/>
        <v>80</v>
      </c>
      <c r="N23" s="26">
        <v>24</v>
      </c>
      <c r="O23" s="59">
        <f t="shared" si="5"/>
        <v>82.8</v>
      </c>
      <c r="P23" s="27">
        <v>0</v>
      </c>
      <c r="Q23" s="69">
        <f t="shared" si="6"/>
        <v>0</v>
      </c>
      <c r="R23" s="27">
        <v>0</v>
      </c>
      <c r="S23" s="69">
        <f t="shared" si="7"/>
        <v>0</v>
      </c>
      <c r="T23" s="53" t="s">
        <v>30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s="3" customFormat="1" ht="12" customHeight="1" thickBot="1">
      <c r="A24" s="43"/>
      <c r="B24" s="44"/>
      <c r="C24" s="44"/>
      <c r="D24" s="44"/>
      <c r="E24" s="60"/>
      <c r="F24" s="44"/>
      <c r="G24" s="60"/>
      <c r="H24" s="45"/>
      <c r="I24" s="60"/>
      <c r="J24" s="45"/>
      <c r="K24" s="60"/>
      <c r="L24" s="46"/>
      <c r="M24" s="60"/>
      <c r="N24" s="46"/>
      <c r="O24" s="60"/>
      <c r="P24" s="47"/>
      <c r="Q24" s="60"/>
      <c r="R24" s="47"/>
      <c r="S24" s="60"/>
      <c r="T24" s="4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0" ht="15.75" customHeight="1">
      <c r="A25" s="78" t="s">
        <v>20</v>
      </c>
      <c r="B25" s="76" t="s">
        <v>33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81" t="s">
        <v>20</v>
      </c>
    </row>
    <row r="26" spans="1:20" ht="15.75" customHeight="1">
      <c r="A26" s="79"/>
      <c r="B26" s="85" t="s">
        <v>28</v>
      </c>
      <c r="C26" s="86"/>
      <c r="D26" s="84" t="s">
        <v>23</v>
      </c>
      <c r="E26" s="85"/>
      <c r="F26" s="85"/>
      <c r="G26" s="86"/>
      <c r="H26" s="84" t="s">
        <v>24</v>
      </c>
      <c r="I26" s="85"/>
      <c r="J26" s="85"/>
      <c r="K26" s="86"/>
      <c r="L26" s="84" t="s">
        <v>25</v>
      </c>
      <c r="M26" s="85"/>
      <c r="N26" s="85"/>
      <c r="O26" s="86"/>
      <c r="P26" s="84" t="s">
        <v>26</v>
      </c>
      <c r="Q26" s="85"/>
      <c r="R26" s="85"/>
      <c r="S26" s="85"/>
      <c r="T26" s="82"/>
    </row>
    <row r="27" spans="1:20" ht="15.75" customHeight="1" thickBot="1">
      <c r="A27" s="80"/>
      <c r="B27" s="34" t="s">
        <v>21</v>
      </c>
      <c r="C27" s="10" t="s">
        <v>27</v>
      </c>
      <c r="D27" s="8" t="s">
        <v>21</v>
      </c>
      <c r="E27" s="55" t="s">
        <v>16</v>
      </c>
      <c r="F27" s="10" t="s">
        <v>27</v>
      </c>
      <c r="G27" s="55" t="s">
        <v>16</v>
      </c>
      <c r="H27" s="10" t="s">
        <v>21</v>
      </c>
      <c r="I27" s="55" t="s">
        <v>16</v>
      </c>
      <c r="J27" s="10" t="s">
        <v>27</v>
      </c>
      <c r="K27" s="55" t="s">
        <v>16</v>
      </c>
      <c r="L27" s="10" t="s">
        <v>21</v>
      </c>
      <c r="M27" s="55" t="s">
        <v>16</v>
      </c>
      <c r="N27" s="10" t="s">
        <v>27</v>
      </c>
      <c r="O27" s="55" t="s">
        <v>16</v>
      </c>
      <c r="P27" s="10" t="s">
        <v>21</v>
      </c>
      <c r="Q27" s="55" t="s">
        <v>16</v>
      </c>
      <c r="R27" s="10" t="s">
        <v>27</v>
      </c>
      <c r="S27" s="55" t="s">
        <v>16</v>
      </c>
      <c r="T27" s="83"/>
    </row>
    <row r="28" spans="1:20" s="3" customFormat="1" ht="21.75" thickTop="1">
      <c r="A28" s="39" t="s">
        <v>19</v>
      </c>
      <c r="B28" s="49">
        <f>SUM(B29:B46)</f>
        <v>503805</v>
      </c>
      <c r="C28" s="28">
        <f>SUM(C29:C46)</f>
        <v>502966</v>
      </c>
      <c r="D28" s="29">
        <f>SUM(D29:D46)</f>
        <v>306680</v>
      </c>
      <c r="E28" s="61">
        <f aca="true" t="shared" si="8" ref="E28:E46">ROUND(D28/$B28*100,1)</f>
        <v>60.9</v>
      </c>
      <c r="F28" s="29">
        <f>SUM(F29:F46)</f>
        <v>301528</v>
      </c>
      <c r="G28" s="61">
        <f aca="true" t="shared" si="9" ref="G28:G46">ROUND(F28/$C28*100,1)</f>
        <v>59.9</v>
      </c>
      <c r="H28" s="29">
        <f>SUM(H29:H46)</f>
        <v>93528</v>
      </c>
      <c r="I28" s="61">
        <f aca="true" t="shared" si="10" ref="I28:I46">ROUND(H28/$B28*100,1)</f>
        <v>18.6</v>
      </c>
      <c r="J28" s="29">
        <f>SUM(J29:J46)</f>
        <v>90795</v>
      </c>
      <c r="K28" s="61">
        <f aca="true" t="shared" si="11" ref="K28:K46">ROUND(J28/$C28*100,1)</f>
        <v>18.1</v>
      </c>
      <c r="L28" s="29">
        <f>SUM(L29:L46)</f>
        <v>84974</v>
      </c>
      <c r="M28" s="61">
        <f>+L28/$B28*100</f>
        <v>16.86644634332728</v>
      </c>
      <c r="N28" s="29">
        <f>SUM(N29:N46)</f>
        <v>87902</v>
      </c>
      <c r="O28" s="61">
        <f aca="true" t="shared" si="12" ref="O28:O46">ROUND(N28/$C28*100,1)</f>
        <v>17.5</v>
      </c>
      <c r="P28" s="29">
        <f>SUM(P29:P46)</f>
        <v>17804</v>
      </c>
      <c r="Q28" s="70">
        <f aca="true" t="shared" si="13" ref="Q28:Q46">ROUND(P28/$B28*100,1)</f>
        <v>3.5</v>
      </c>
      <c r="R28" s="29">
        <f>SUM(R29:R46)</f>
        <v>21313</v>
      </c>
      <c r="S28" s="70">
        <f aca="true" t="shared" si="14" ref="S28:S46">ROUND(R28/$C28*100,1)</f>
        <v>4.2</v>
      </c>
      <c r="T28" s="50" t="s">
        <v>19</v>
      </c>
    </row>
    <row r="29" spans="1:20" s="3" customFormat="1" ht="16.5" customHeight="1">
      <c r="A29" s="41" t="s">
        <v>29</v>
      </c>
      <c r="B29" s="36">
        <v>28994</v>
      </c>
      <c r="C29" s="15">
        <v>24932</v>
      </c>
      <c r="D29" s="16">
        <v>180</v>
      </c>
      <c r="E29" s="62">
        <f t="shared" si="8"/>
        <v>0.6</v>
      </c>
      <c r="F29" s="16">
        <v>156</v>
      </c>
      <c r="G29" s="62">
        <f t="shared" si="9"/>
        <v>0.6</v>
      </c>
      <c r="H29" s="16">
        <v>28806</v>
      </c>
      <c r="I29" s="62">
        <f t="shared" si="10"/>
        <v>99.4</v>
      </c>
      <c r="J29" s="16">
        <v>24762</v>
      </c>
      <c r="K29" s="62">
        <f t="shared" si="11"/>
        <v>99.3</v>
      </c>
      <c r="L29" s="30">
        <v>0</v>
      </c>
      <c r="M29" s="62">
        <f aca="true" t="shared" si="15" ref="M29:M46">+L29/$B29*100</f>
        <v>0</v>
      </c>
      <c r="N29" s="30">
        <v>1</v>
      </c>
      <c r="O29" s="62">
        <f t="shared" si="12"/>
        <v>0</v>
      </c>
      <c r="P29" s="31">
        <v>8</v>
      </c>
      <c r="Q29" s="71">
        <f t="shared" si="13"/>
        <v>0</v>
      </c>
      <c r="R29" s="31">
        <v>13</v>
      </c>
      <c r="S29" s="71">
        <f t="shared" si="14"/>
        <v>0.1</v>
      </c>
      <c r="T29" s="51" t="s">
        <v>29</v>
      </c>
    </row>
    <row r="30" spans="1:20" s="3" customFormat="1" ht="16.5" customHeight="1">
      <c r="A30" s="41" t="s">
        <v>0</v>
      </c>
      <c r="B30" s="37">
        <v>30356</v>
      </c>
      <c r="C30" s="19">
        <v>24897</v>
      </c>
      <c r="D30" s="20">
        <v>3914</v>
      </c>
      <c r="E30" s="63">
        <f t="shared" si="8"/>
        <v>12.9</v>
      </c>
      <c r="F30" s="20">
        <v>2837</v>
      </c>
      <c r="G30" s="63">
        <f t="shared" si="9"/>
        <v>11.4</v>
      </c>
      <c r="H30" s="20">
        <v>26233</v>
      </c>
      <c r="I30" s="63">
        <f t="shared" si="10"/>
        <v>86.4</v>
      </c>
      <c r="J30" s="20">
        <v>21869</v>
      </c>
      <c r="K30" s="63">
        <f t="shared" si="11"/>
        <v>87.8</v>
      </c>
      <c r="L30" s="21">
        <v>5</v>
      </c>
      <c r="M30" s="63">
        <f t="shared" si="15"/>
        <v>0.01647120832784293</v>
      </c>
      <c r="N30" s="21">
        <v>13</v>
      </c>
      <c r="O30" s="63">
        <f t="shared" si="12"/>
        <v>0.1</v>
      </c>
      <c r="P30" s="32">
        <v>200</v>
      </c>
      <c r="Q30" s="72">
        <f t="shared" si="13"/>
        <v>0.7</v>
      </c>
      <c r="R30" s="32">
        <v>177</v>
      </c>
      <c r="S30" s="72">
        <f t="shared" si="14"/>
        <v>0.7</v>
      </c>
      <c r="T30" s="52" t="s">
        <v>0</v>
      </c>
    </row>
    <row r="31" spans="1:20" s="3" customFormat="1" ht="16.5" customHeight="1">
      <c r="A31" s="41" t="s">
        <v>1</v>
      </c>
      <c r="B31" s="37">
        <v>40033</v>
      </c>
      <c r="C31" s="19">
        <v>32029</v>
      </c>
      <c r="D31" s="20">
        <v>19366</v>
      </c>
      <c r="E31" s="63">
        <f t="shared" si="8"/>
        <v>48.4</v>
      </c>
      <c r="F31" s="20">
        <v>13671</v>
      </c>
      <c r="G31" s="63">
        <f t="shared" si="9"/>
        <v>42.7</v>
      </c>
      <c r="H31" s="20">
        <v>19753</v>
      </c>
      <c r="I31" s="63">
        <f t="shared" si="10"/>
        <v>49.3</v>
      </c>
      <c r="J31" s="20">
        <v>17488</v>
      </c>
      <c r="K31" s="63">
        <f t="shared" si="11"/>
        <v>54.6</v>
      </c>
      <c r="L31" s="21">
        <v>23</v>
      </c>
      <c r="M31" s="63">
        <f t="shared" si="15"/>
        <v>0.05745260160367697</v>
      </c>
      <c r="N31" s="21">
        <v>14</v>
      </c>
      <c r="O31" s="63">
        <f t="shared" si="12"/>
        <v>0</v>
      </c>
      <c r="P31" s="32">
        <v>886</v>
      </c>
      <c r="Q31" s="72">
        <f t="shared" si="13"/>
        <v>2.2</v>
      </c>
      <c r="R31" s="32">
        <v>842</v>
      </c>
      <c r="S31" s="72">
        <f t="shared" si="14"/>
        <v>2.6</v>
      </c>
      <c r="T31" s="52" t="s">
        <v>1</v>
      </c>
    </row>
    <row r="32" spans="1:20" s="3" customFormat="1" ht="16.5" customHeight="1">
      <c r="A32" s="41" t="s">
        <v>2</v>
      </c>
      <c r="B32" s="37">
        <v>34256</v>
      </c>
      <c r="C32" s="19">
        <v>40008</v>
      </c>
      <c r="D32" s="20">
        <v>25777</v>
      </c>
      <c r="E32" s="63">
        <f t="shared" si="8"/>
        <v>75.2</v>
      </c>
      <c r="F32" s="20">
        <v>27315</v>
      </c>
      <c r="G32" s="63">
        <f t="shared" si="9"/>
        <v>68.3</v>
      </c>
      <c r="H32" s="20">
        <v>7138</v>
      </c>
      <c r="I32" s="63">
        <f t="shared" si="10"/>
        <v>20.8</v>
      </c>
      <c r="J32" s="20">
        <v>10725</v>
      </c>
      <c r="K32" s="63">
        <f t="shared" si="11"/>
        <v>26.8</v>
      </c>
      <c r="L32" s="21">
        <v>84</v>
      </c>
      <c r="M32" s="63">
        <f t="shared" si="15"/>
        <v>0.24521251751517983</v>
      </c>
      <c r="N32" s="21">
        <v>74</v>
      </c>
      <c r="O32" s="63">
        <f t="shared" si="12"/>
        <v>0.2</v>
      </c>
      <c r="P32" s="32">
        <v>1253</v>
      </c>
      <c r="Q32" s="72">
        <f t="shared" si="13"/>
        <v>3.7</v>
      </c>
      <c r="R32" s="32">
        <v>1880</v>
      </c>
      <c r="S32" s="72">
        <f t="shared" si="14"/>
        <v>4.7</v>
      </c>
      <c r="T32" s="52" t="s">
        <v>2</v>
      </c>
    </row>
    <row r="33" spans="1:20" s="3" customFormat="1" ht="16.5" customHeight="1">
      <c r="A33" s="41" t="s">
        <v>3</v>
      </c>
      <c r="B33" s="37">
        <v>32405</v>
      </c>
      <c r="C33" s="19">
        <v>34152</v>
      </c>
      <c r="D33" s="20">
        <v>27345</v>
      </c>
      <c r="E33" s="63">
        <f t="shared" si="8"/>
        <v>84.4</v>
      </c>
      <c r="F33" s="20">
        <v>26690</v>
      </c>
      <c r="G33" s="63">
        <f t="shared" si="9"/>
        <v>78.2</v>
      </c>
      <c r="H33" s="20">
        <v>3168</v>
      </c>
      <c r="I33" s="63">
        <f t="shared" si="10"/>
        <v>9.8</v>
      </c>
      <c r="J33" s="20">
        <v>5101</v>
      </c>
      <c r="K33" s="63">
        <f t="shared" si="11"/>
        <v>14.9</v>
      </c>
      <c r="L33" s="21">
        <v>186</v>
      </c>
      <c r="M33" s="63">
        <f t="shared" si="15"/>
        <v>0.573985496065422</v>
      </c>
      <c r="N33" s="21">
        <v>153</v>
      </c>
      <c r="O33" s="63">
        <f t="shared" si="12"/>
        <v>0.4</v>
      </c>
      <c r="P33" s="32">
        <v>1646</v>
      </c>
      <c r="Q33" s="72">
        <f t="shared" si="13"/>
        <v>5.1</v>
      </c>
      <c r="R33" s="32">
        <v>2073</v>
      </c>
      <c r="S33" s="72">
        <f t="shared" si="14"/>
        <v>6.1</v>
      </c>
      <c r="T33" s="52" t="s">
        <v>3</v>
      </c>
    </row>
    <row r="34" spans="1:20" s="3" customFormat="1" ht="16.5" customHeight="1">
      <c r="A34" s="41" t="s">
        <v>4</v>
      </c>
      <c r="B34" s="37">
        <v>32633</v>
      </c>
      <c r="C34" s="19">
        <v>32452</v>
      </c>
      <c r="D34" s="20">
        <v>28832</v>
      </c>
      <c r="E34" s="63">
        <f t="shared" si="8"/>
        <v>88.4</v>
      </c>
      <c r="F34" s="20">
        <v>26874</v>
      </c>
      <c r="G34" s="63">
        <f t="shared" si="9"/>
        <v>82.8</v>
      </c>
      <c r="H34" s="20">
        <v>1696</v>
      </c>
      <c r="I34" s="63">
        <f t="shared" si="10"/>
        <v>5.2</v>
      </c>
      <c r="J34" s="20">
        <v>2792</v>
      </c>
      <c r="K34" s="63">
        <f t="shared" si="11"/>
        <v>8.6</v>
      </c>
      <c r="L34" s="21">
        <v>416</v>
      </c>
      <c r="M34" s="63">
        <f t="shared" si="15"/>
        <v>1.2747831949253823</v>
      </c>
      <c r="N34" s="21">
        <v>345</v>
      </c>
      <c r="O34" s="63">
        <f t="shared" si="12"/>
        <v>1.1</v>
      </c>
      <c r="P34" s="32">
        <v>1648</v>
      </c>
      <c r="Q34" s="72">
        <f t="shared" si="13"/>
        <v>5.1</v>
      </c>
      <c r="R34" s="32">
        <v>2307</v>
      </c>
      <c r="S34" s="72">
        <f t="shared" si="14"/>
        <v>7.1</v>
      </c>
      <c r="T34" s="52" t="s">
        <v>4</v>
      </c>
    </row>
    <row r="35" spans="1:20" s="3" customFormat="1" ht="16.5" customHeight="1">
      <c r="A35" s="41" t="s">
        <v>5</v>
      </c>
      <c r="B35" s="37">
        <v>39106</v>
      </c>
      <c r="C35" s="19">
        <v>32375</v>
      </c>
      <c r="D35" s="20">
        <v>34553</v>
      </c>
      <c r="E35" s="63">
        <f t="shared" si="8"/>
        <v>88.4</v>
      </c>
      <c r="F35" s="20">
        <v>27899</v>
      </c>
      <c r="G35" s="63">
        <f t="shared" si="9"/>
        <v>86.2</v>
      </c>
      <c r="H35" s="20">
        <v>1316</v>
      </c>
      <c r="I35" s="63">
        <f t="shared" si="10"/>
        <v>3.4</v>
      </c>
      <c r="J35" s="20">
        <v>1623</v>
      </c>
      <c r="K35" s="63">
        <f t="shared" si="11"/>
        <v>5</v>
      </c>
      <c r="L35" s="21">
        <v>998</v>
      </c>
      <c r="M35" s="63">
        <f t="shared" si="15"/>
        <v>2.5520380504270443</v>
      </c>
      <c r="N35" s="21">
        <v>707</v>
      </c>
      <c r="O35" s="63">
        <f t="shared" si="12"/>
        <v>2.2</v>
      </c>
      <c r="P35" s="32">
        <v>2207</v>
      </c>
      <c r="Q35" s="72">
        <f t="shared" si="13"/>
        <v>5.6</v>
      </c>
      <c r="R35" s="32">
        <v>2048</v>
      </c>
      <c r="S35" s="72">
        <f t="shared" si="14"/>
        <v>6.3</v>
      </c>
      <c r="T35" s="52" t="s">
        <v>5</v>
      </c>
    </row>
    <row r="36" spans="1:20" s="3" customFormat="1" ht="16.5" customHeight="1">
      <c r="A36" s="41" t="s">
        <v>6</v>
      </c>
      <c r="B36" s="37">
        <v>50426</v>
      </c>
      <c r="C36" s="19">
        <v>38798</v>
      </c>
      <c r="D36" s="20">
        <v>43323</v>
      </c>
      <c r="E36" s="63">
        <f t="shared" si="8"/>
        <v>85.9</v>
      </c>
      <c r="F36" s="20">
        <v>33318</v>
      </c>
      <c r="G36" s="63">
        <f t="shared" si="9"/>
        <v>85.9</v>
      </c>
      <c r="H36" s="20">
        <v>1449</v>
      </c>
      <c r="I36" s="63">
        <f t="shared" si="10"/>
        <v>2.9</v>
      </c>
      <c r="J36" s="20">
        <v>1280</v>
      </c>
      <c r="K36" s="63">
        <f t="shared" si="11"/>
        <v>3.3</v>
      </c>
      <c r="L36" s="21">
        <v>2483</v>
      </c>
      <c r="M36" s="63">
        <f t="shared" si="15"/>
        <v>4.924047118549955</v>
      </c>
      <c r="N36" s="21">
        <v>1581</v>
      </c>
      <c r="O36" s="63">
        <f t="shared" si="12"/>
        <v>4.1</v>
      </c>
      <c r="P36" s="32">
        <v>3083</v>
      </c>
      <c r="Q36" s="72">
        <f t="shared" si="13"/>
        <v>6.1</v>
      </c>
      <c r="R36" s="32">
        <v>2503</v>
      </c>
      <c r="S36" s="72">
        <f t="shared" si="14"/>
        <v>6.5</v>
      </c>
      <c r="T36" s="52" t="s">
        <v>6</v>
      </c>
    </row>
    <row r="37" spans="1:20" s="3" customFormat="1" ht="16.5" customHeight="1">
      <c r="A37" s="41" t="s">
        <v>7</v>
      </c>
      <c r="B37" s="37">
        <v>40979</v>
      </c>
      <c r="C37" s="19">
        <v>49934</v>
      </c>
      <c r="D37" s="20">
        <v>34026</v>
      </c>
      <c r="E37" s="63">
        <f t="shared" si="8"/>
        <v>83</v>
      </c>
      <c r="F37" s="20">
        <v>41512</v>
      </c>
      <c r="G37" s="63">
        <f t="shared" si="9"/>
        <v>83.1</v>
      </c>
      <c r="H37" s="20">
        <v>997</v>
      </c>
      <c r="I37" s="63">
        <f t="shared" si="10"/>
        <v>2.4</v>
      </c>
      <c r="J37" s="20">
        <v>1459</v>
      </c>
      <c r="K37" s="63">
        <f t="shared" si="11"/>
        <v>2.9</v>
      </c>
      <c r="L37" s="21">
        <v>3755</v>
      </c>
      <c r="M37" s="63">
        <f t="shared" si="15"/>
        <v>9.163229947046048</v>
      </c>
      <c r="N37" s="21">
        <v>3648</v>
      </c>
      <c r="O37" s="63">
        <f t="shared" si="12"/>
        <v>7.3</v>
      </c>
      <c r="P37" s="32">
        <v>2125</v>
      </c>
      <c r="Q37" s="72">
        <f t="shared" si="13"/>
        <v>5.2</v>
      </c>
      <c r="R37" s="32">
        <v>3204</v>
      </c>
      <c r="S37" s="72">
        <f t="shared" si="14"/>
        <v>6.4</v>
      </c>
      <c r="T37" s="52" t="s">
        <v>7</v>
      </c>
    </row>
    <row r="38" spans="1:20" s="3" customFormat="1" ht="16.5" customHeight="1">
      <c r="A38" s="41" t="s">
        <v>8</v>
      </c>
      <c r="B38" s="37">
        <v>36743</v>
      </c>
      <c r="C38" s="19">
        <v>40408</v>
      </c>
      <c r="D38" s="20">
        <v>28565</v>
      </c>
      <c r="E38" s="63">
        <f t="shared" si="8"/>
        <v>77.7</v>
      </c>
      <c r="F38" s="20">
        <v>31965</v>
      </c>
      <c r="G38" s="63">
        <f t="shared" si="9"/>
        <v>79.1</v>
      </c>
      <c r="H38" s="20">
        <v>776</v>
      </c>
      <c r="I38" s="63">
        <f t="shared" si="10"/>
        <v>2.1</v>
      </c>
      <c r="J38" s="20">
        <v>975</v>
      </c>
      <c r="K38" s="63">
        <f t="shared" si="11"/>
        <v>2.4</v>
      </c>
      <c r="L38" s="21">
        <v>5925</v>
      </c>
      <c r="M38" s="63">
        <f t="shared" si="15"/>
        <v>16.125520507307513</v>
      </c>
      <c r="N38" s="21">
        <v>5260</v>
      </c>
      <c r="O38" s="63">
        <f t="shared" si="12"/>
        <v>13</v>
      </c>
      <c r="P38" s="32">
        <v>1425</v>
      </c>
      <c r="Q38" s="72">
        <f t="shared" si="13"/>
        <v>3.9</v>
      </c>
      <c r="R38" s="32">
        <v>2119</v>
      </c>
      <c r="S38" s="72">
        <f t="shared" si="14"/>
        <v>5.2</v>
      </c>
      <c r="T38" s="52" t="s">
        <v>8</v>
      </c>
    </row>
    <row r="39" spans="1:20" s="3" customFormat="1" ht="16.5" customHeight="1">
      <c r="A39" s="41" t="s">
        <v>9</v>
      </c>
      <c r="B39" s="37">
        <v>37844</v>
      </c>
      <c r="C39" s="19">
        <v>35817</v>
      </c>
      <c r="D39" s="20">
        <v>26265</v>
      </c>
      <c r="E39" s="63">
        <f t="shared" si="8"/>
        <v>69.4</v>
      </c>
      <c r="F39" s="20">
        <v>25557</v>
      </c>
      <c r="G39" s="63">
        <f t="shared" si="9"/>
        <v>71.4</v>
      </c>
      <c r="H39" s="20">
        <v>774</v>
      </c>
      <c r="I39" s="63">
        <f t="shared" si="10"/>
        <v>2</v>
      </c>
      <c r="J39" s="20">
        <v>764</v>
      </c>
      <c r="K39" s="63">
        <f t="shared" si="11"/>
        <v>2.1</v>
      </c>
      <c r="L39" s="21">
        <v>9530</v>
      </c>
      <c r="M39" s="63">
        <f t="shared" si="15"/>
        <v>25.182327449529645</v>
      </c>
      <c r="N39" s="21">
        <v>8043</v>
      </c>
      <c r="O39" s="63">
        <f t="shared" si="12"/>
        <v>22.5</v>
      </c>
      <c r="P39" s="32">
        <v>1204</v>
      </c>
      <c r="Q39" s="72">
        <f t="shared" si="13"/>
        <v>3.2</v>
      </c>
      <c r="R39" s="32">
        <v>1361</v>
      </c>
      <c r="S39" s="72">
        <f t="shared" si="14"/>
        <v>3.8</v>
      </c>
      <c r="T39" s="52" t="s">
        <v>9</v>
      </c>
    </row>
    <row r="40" spans="1:20" s="3" customFormat="1" ht="16.5" customHeight="1">
      <c r="A40" s="41" t="s">
        <v>10</v>
      </c>
      <c r="B40" s="37">
        <v>34261</v>
      </c>
      <c r="C40" s="19">
        <v>36349</v>
      </c>
      <c r="D40" s="20">
        <v>19463</v>
      </c>
      <c r="E40" s="63">
        <f t="shared" si="8"/>
        <v>56.8</v>
      </c>
      <c r="F40" s="20">
        <v>21820</v>
      </c>
      <c r="G40" s="63">
        <f t="shared" si="9"/>
        <v>60</v>
      </c>
      <c r="H40" s="20">
        <v>657</v>
      </c>
      <c r="I40" s="63">
        <f t="shared" si="10"/>
        <v>1.9</v>
      </c>
      <c r="J40" s="20">
        <v>727</v>
      </c>
      <c r="K40" s="63">
        <f t="shared" si="11"/>
        <v>2</v>
      </c>
      <c r="L40" s="21">
        <v>13115</v>
      </c>
      <c r="M40" s="63">
        <f t="shared" si="15"/>
        <v>38.27967660021599</v>
      </c>
      <c r="N40" s="21">
        <v>12558</v>
      </c>
      <c r="O40" s="63">
        <f t="shared" si="12"/>
        <v>34.5</v>
      </c>
      <c r="P40" s="32">
        <v>936</v>
      </c>
      <c r="Q40" s="72">
        <f t="shared" si="13"/>
        <v>2.7</v>
      </c>
      <c r="R40" s="32">
        <v>1135</v>
      </c>
      <c r="S40" s="72">
        <f t="shared" si="14"/>
        <v>3.1</v>
      </c>
      <c r="T40" s="52" t="s">
        <v>10</v>
      </c>
    </row>
    <row r="41" spans="1:20" s="3" customFormat="1" ht="16.5" customHeight="1">
      <c r="A41" s="41" t="s">
        <v>11</v>
      </c>
      <c r="B41" s="37">
        <v>27167</v>
      </c>
      <c r="C41" s="19">
        <v>31864</v>
      </c>
      <c r="D41" s="20">
        <v>10137</v>
      </c>
      <c r="E41" s="63">
        <f t="shared" si="8"/>
        <v>37.3</v>
      </c>
      <c r="F41" s="20">
        <v>14146</v>
      </c>
      <c r="G41" s="63">
        <f t="shared" si="9"/>
        <v>44.4</v>
      </c>
      <c r="H41" s="20">
        <v>448</v>
      </c>
      <c r="I41" s="63">
        <f t="shared" si="10"/>
        <v>1.6</v>
      </c>
      <c r="J41" s="20">
        <v>627</v>
      </c>
      <c r="K41" s="63">
        <f t="shared" si="11"/>
        <v>2</v>
      </c>
      <c r="L41" s="21">
        <v>15843</v>
      </c>
      <c r="M41" s="63">
        <f t="shared" si="15"/>
        <v>58.317075864099834</v>
      </c>
      <c r="N41" s="21">
        <v>16141</v>
      </c>
      <c r="O41" s="63">
        <f t="shared" si="12"/>
        <v>50.7</v>
      </c>
      <c r="P41" s="32">
        <v>652</v>
      </c>
      <c r="Q41" s="72">
        <f t="shared" si="13"/>
        <v>2.4</v>
      </c>
      <c r="R41" s="32">
        <v>819</v>
      </c>
      <c r="S41" s="72">
        <f t="shared" si="14"/>
        <v>2.6</v>
      </c>
      <c r="T41" s="52" t="s">
        <v>11</v>
      </c>
    </row>
    <row r="42" spans="1:20" s="3" customFormat="1" ht="16.5" customHeight="1">
      <c r="A42" s="41" t="s">
        <v>12</v>
      </c>
      <c r="B42" s="37">
        <v>19253</v>
      </c>
      <c r="C42" s="19">
        <v>23767</v>
      </c>
      <c r="D42" s="20">
        <v>3784</v>
      </c>
      <c r="E42" s="63">
        <f t="shared" si="8"/>
        <v>19.7</v>
      </c>
      <c r="F42" s="20">
        <v>5884</v>
      </c>
      <c r="G42" s="63">
        <f t="shared" si="9"/>
        <v>24.8</v>
      </c>
      <c r="H42" s="20">
        <v>186</v>
      </c>
      <c r="I42" s="63">
        <f t="shared" si="10"/>
        <v>1</v>
      </c>
      <c r="J42" s="20">
        <v>374</v>
      </c>
      <c r="K42" s="63">
        <f t="shared" si="11"/>
        <v>1.6</v>
      </c>
      <c r="L42" s="21">
        <v>14870</v>
      </c>
      <c r="M42" s="63">
        <f t="shared" si="15"/>
        <v>77.23471666753234</v>
      </c>
      <c r="N42" s="21">
        <v>16879</v>
      </c>
      <c r="O42" s="63">
        <f t="shared" si="12"/>
        <v>71</v>
      </c>
      <c r="P42" s="32">
        <v>314</v>
      </c>
      <c r="Q42" s="72">
        <f t="shared" si="13"/>
        <v>1.6</v>
      </c>
      <c r="R42" s="32">
        <v>499</v>
      </c>
      <c r="S42" s="72">
        <f t="shared" si="14"/>
        <v>2.1</v>
      </c>
      <c r="T42" s="52" t="s">
        <v>12</v>
      </c>
    </row>
    <row r="43" spans="1:20" s="3" customFormat="1" ht="16.5" customHeight="1">
      <c r="A43" s="41" t="s">
        <v>13</v>
      </c>
      <c r="B43" s="37">
        <v>12994</v>
      </c>
      <c r="C43" s="19">
        <v>14863</v>
      </c>
      <c r="D43" s="20">
        <v>1006</v>
      </c>
      <c r="E43" s="63">
        <f t="shared" si="8"/>
        <v>7.7</v>
      </c>
      <c r="F43" s="20">
        <v>1570</v>
      </c>
      <c r="G43" s="63">
        <f t="shared" si="9"/>
        <v>10.6</v>
      </c>
      <c r="H43" s="20">
        <v>88</v>
      </c>
      <c r="I43" s="63">
        <f t="shared" si="10"/>
        <v>0.7</v>
      </c>
      <c r="J43" s="20">
        <v>151</v>
      </c>
      <c r="K43" s="63">
        <f t="shared" si="11"/>
        <v>1</v>
      </c>
      <c r="L43" s="21">
        <v>11657</v>
      </c>
      <c r="M43" s="63">
        <f t="shared" si="15"/>
        <v>89.71063567800523</v>
      </c>
      <c r="N43" s="21">
        <v>12802</v>
      </c>
      <c r="O43" s="63">
        <f t="shared" si="12"/>
        <v>86.1</v>
      </c>
      <c r="P43" s="32">
        <v>164</v>
      </c>
      <c r="Q43" s="72">
        <f t="shared" si="13"/>
        <v>1.3</v>
      </c>
      <c r="R43" s="32">
        <v>211</v>
      </c>
      <c r="S43" s="72">
        <f t="shared" si="14"/>
        <v>1.4</v>
      </c>
      <c r="T43" s="52" t="s">
        <v>13</v>
      </c>
    </row>
    <row r="44" spans="1:20" s="3" customFormat="1" ht="16.5" customHeight="1">
      <c r="A44" s="41" t="s">
        <v>14</v>
      </c>
      <c r="B44" s="37">
        <v>5147</v>
      </c>
      <c r="C44" s="19">
        <v>7875</v>
      </c>
      <c r="D44" s="20">
        <v>128</v>
      </c>
      <c r="E44" s="63">
        <f t="shared" si="8"/>
        <v>2.5</v>
      </c>
      <c r="F44" s="20">
        <v>280</v>
      </c>
      <c r="G44" s="63">
        <f t="shared" si="9"/>
        <v>3.6</v>
      </c>
      <c r="H44" s="20">
        <v>33</v>
      </c>
      <c r="I44" s="63">
        <f t="shared" si="10"/>
        <v>0.6</v>
      </c>
      <c r="J44" s="20">
        <v>65</v>
      </c>
      <c r="K44" s="63">
        <f t="shared" si="11"/>
        <v>0.8</v>
      </c>
      <c r="L44" s="21">
        <v>4920</v>
      </c>
      <c r="M44" s="63">
        <f t="shared" si="15"/>
        <v>95.58966388187294</v>
      </c>
      <c r="N44" s="21">
        <v>7342</v>
      </c>
      <c r="O44" s="63">
        <f t="shared" si="12"/>
        <v>93.2</v>
      </c>
      <c r="P44" s="32">
        <v>40</v>
      </c>
      <c r="Q44" s="72">
        <f t="shared" si="13"/>
        <v>0.8</v>
      </c>
      <c r="R44" s="32">
        <v>100</v>
      </c>
      <c r="S44" s="72">
        <f t="shared" si="14"/>
        <v>1.3</v>
      </c>
      <c r="T44" s="52" t="s">
        <v>14</v>
      </c>
    </row>
    <row r="45" spans="1:20" s="3" customFormat="1" ht="16.5" customHeight="1">
      <c r="A45" s="41" t="s">
        <v>15</v>
      </c>
      <c r="B45" s="37">
        <v>1101</v>
      </c>
      <c r="C45" s="19">
        <v>2181</v>
      </c>
      <c r="D45" s="20">
        <v>16</v>
      </c>
      <c r="E45" s="63">
        <f t="shared" si="8"/>
        <v>1.5</v>
      </c>
      <c r="F45" s="20">
        <v>28</v>
      </c>
      <c r="G45" s="63">
        <f t="shared" si="9"/>
        <v>1.3</v>
      </c>
      <c r="H45" s="20">
        <v>8</v>
      </c>
      <c r="I45" s="63">
        <f t="shared" si="10"/>
        <v>0.7</v>
      </c>
      <c r="J45" s="20">
        <v>11</v>
      </c>
      <c r="K45" s="63">
        <f t="shared" si="11"/>
        <v>0.5</v>
      </c>
      <c r="L45" s="21">
        <v>1060</v>
      </c>
      <c r="M45" s="63">
        <f t="shared" si="15"/>
        <v>96.27611262488647</v>
      </c>
      <c r="N45" s="21">
        <v>2095</v>
      </c>
      <c r="O45" s="63">
        <f t="shared" si="12"/>
        <v>96.1</v>
      </c>
      <c r="P45" s="32">
        <v>12</v>
      </c>
      <c r="Q45" s="72">
        <f t="shared" si="13"/>
        <v>1.1</v>
      </c>
      <c r="R45" s="32">
        <v>16</v>
      </c>
      <c r="S45" s="72">
        <f t="shared" si="14"/>
        <v>0.7</v>
      </c>
      <c r="T45" s="52" t="s">
        <v>15</v>
      </c>
    </row>
    <row r="46" spans="1:20" s="3" customFormat="1" ht="16.5" customHeight="1" thickBot="1">
      <c r="A46" s="42" t="s">
        <v>30</v>
      </c>
      <c r="B46" s="38">
        <v>107</v>
      </c>
      <c r="C46" s="23">
        <v>265</v>
      </c>
      <c r="D46" s="25">
        <v>0</v>
      </c>
      <c r="E46" s="64">
        <f t="shared" si="8"/>
        <v>0</v>
      </c>
      <c r="F46" s="25">
        <v>6</v>
      </c>
      <c r="G46" s="64">
        <f t="shared" si="9"/>
        <v>2.3</v>
      </c>
      <c r="H46" s="24">
        <v>2</v>
      </c>
      <c r="I46" s="64">
        <f t="shared" si="10"/>
        <v>1.9</v>
      </c>
      <c r="J46" s="24">
        <v>2</v>
      </c>
      <c r="K46" s="64">
        <f t="shared" si="11"/>
        <v>0.8</v>
      </c>
      <c r="L46" s="26">
        <v>104</v>
      </c>
      <c r="M46" s="64">
        <f t="shared" si="15"/>
        <v>97.19626168224299</v>
      </c>
      <c r="N46" s="26">
        <v>246</v>
      </c>
      <c r="O46" s="64">
        <f t="shared" si="12"/>
        <v>92.8</v>
      </c>
      <c r="P46" s="25">
        <v>1</v>
      </c>
      <c r="Q46" s="73">
        <f t="shared" si="13"/>
        <v>0.9</v>
      </c>
      <c r="R46" s="25">
        <v>6</v>
      </c>
      <c r="S46" s="73">
        <f t="shared" si="14"/>
        <v>2.3</v>
      </c>
      <c r="T46" s="53" t="s">
        <v>30</v>
      </c>
    </row>
    <row r="47" ht="16.5" customHeight="1">
      <c r="A47" s="6" t="s">
        <v>31</v>
      </c>
    </row>
  </sheetData>
  <mergeCells count="16">
    <mergeCell ref="B3:C3"/>
    <mergeCell ref="H26:K26"/>
    <mergeCell ref="L26:O26"/>
    <mergeCell ref="D3:G3"/>
    <mergeCell ref="H3:K3"/>
    <mergeCell ref="L3:O3"/>
    <mergeCell ref="B2:S2"/>
    <mergeCell ref="A2:A4"/>
    <mergeCell ref="T2:T4"/>
    <mergeCell ref="B25:S25"/>
    <mergeCell ref="A25:A27"/>
    <mergeCell ref="T25:T27"/>
    <mergeCell ref="P3:S3"/>
    <mergeCell ref="B26:C26"/>
    <mergeCell ref="D26:G26"/>
    <mergeCell ref="P26:S26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scale="78" r:id="rId1"/>
  <colBreaks count="1" manualBreakCount="1">
    <brk id="2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2009-03-09T02:07:14Z</cp:lastPrinted>
  <dcterms:created xsi:type="dcterms:W3CDTF">2002-10-07T06:46:46Z</dcterms:created>
  <dcterms:modified xsi:type="dcterms:W3CDTF">2009-03-09T23:37:56Z</dcterms:modified>
  <cp:category/>
  <cp:version/>
  <cp:contentType/>
  <cp:contentStatus/>
</cp:coreProperties>
</file>