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3860" windowHeight="9030" tabRatio="911" activeTab="0"/>
  </bookViews>
  <sheets>
    <sheet name="Index" sheetId="1" r:id="rId1"/>
    <sheet name="第１表事業所" sheetId="2" r:id="rId2"/>
    <sheet name="第２表従業者" sheetId="3" r:id="rId3"/>
    <sheet name="第３表製造品出荷額等" sheetId="4" r:id="rId4"/>
    <sheet name="第４表従業者規模" sheetId="5" r:id="rId5"/>
    <sheet name="第５表市町村" sheetId="6" r:id="rId6"/>
    <sheet name="第６富山" sheetId="7" r:id="rId7"/>
    <sheet name="高岡" sheetId="8" r:id="rId8"/>
    <sheet name="魚津" sheetId="9" r:id="rId9"/>
    <sheet name="氷見" sheetId="10" r:id="rId10"/>
    <sheet name="滑川" sheetId="11" r:id="rId11"/>
    <sheet name="黒部" sheetId="12" r:id="rId12"/>
    <sheet name="砺波" sheetId="13" r:id="rId13"/>
    <sheet name="小矢部" sheetId="14" r:id="rId14"/>
    <sheet name="南砺" sheetId="15" r:id="rId15"/>
    <sheet name="射水" sheetId="16" r:id="rId16"/>
    <sheet name="舟橋" sheetId="17" r:id="rId17"/>
    <sheet name="上市" sheetId="18" r:id="rId18"/>
    <sheet name="立山" sheetId="19" r:id="rId19"/>
    <sheet name="入善" sheetId="20" r:id="rId20"/>
    <sheet name="朝日" sheetId="21" r:id="rId21"/>
  </sheets>
  <definedNames>
    <definedName name="_xlnm.Print_Area" localSheetId="10">'滑川'!$A$1:$M$31</definedName>
    <definedName name="_xlnm.Print_Area" localSheetId="8">'魚津'!$A$1:$M$31</definedName>
    <definedName name="_xlnm.Print_Area" localSheetId="7">'高岡'!$A$1:$M$31</definedName>
    <definedName name="_xlnm.Print_Area" localSheetId="11">'黒部'!$A$1:$M$31</definedName>
    <definedName name="_xlnm.Print_Area" localSheetId="15">'射水'!$A$1:$M$31</definedName>
    <definedName name="_xlnm.Print_Area" localSheetId="16">'舟橋'!$A$1:$M$31</definedName>
    <definedName name="_xlnm.Print_Area" localSheetId="13">'小矢部'!$A$1:$M$31</definedName>
    <definedName name="_xlnm.Print_Area" localSheetId="17">'上市'!$A$1:$M$31</definedName>
    <definedName name="_xlnm.Print_Area" localSheetId="5">'第５表市町村'!$A$1:$L$22</definedName>
    <definedName name="_xlnm.Print_Area" localSheetId="6">'第６富山'!$A$1:$M$31</definedName>
    <definedName name="_xlnm.Print_Area" localSheetId="20">'朝日'!$A$1:$M$31</definedName>
    <definedName name="_xlnm.Print_Area" localSheetId="12">'砺波'!$A$1:$M$31</definedName>
    <definedName name="_xlnm.Print_Area" localSheetId="14">'南砺'!$A$1:$M$31</definedName>
    <definedName name="_xlnm.Print_Area" localSheetId="19">'入善'!$A$1:$M$31</definedName>
    <definedName name="_xlnm.Print_Area" localSheetId="9">'氷見'!$A$1:$M$31</definedName>
    <definedName name="_xlnm.Print_Area" localSheetId="18">'立山'!$A$1:$M$31</definedName>
    <definedName name="_xlnm.Print_Titles" localSheetId="10">'滑川'!$2:$2</definedName>
    <definedName name="_xlnm.Print_Titles" localSheetId="8">'魚津'!$2:$2</definedName>
    <definedName name="_xlnm.Print_Titles" localSheetId="7">'高岡'!$2:$2</definedName>
    <definedName name="_xlnm.Print_Titles" localSheetId="11">'黒部'!$2:$2</definedName>
    <definedName name="_xlnm.Print_Titles" localSheetId="15">'射水'!$2:$2</definedName>
    <definedName name="_xlnm.Print_Titles" localSheetId="16">'舟橋'!$2:$2</definedName>
    <definedName name="_xlnm.Print_Titles" localSheetId="13">'小矢部'!$2:$2</definedName>
    <definedName name="_xlnm.Print_Titles" localSheetId="17">'上市'!$2:$2</definedName>
    <definedName name="_xlnm.Print_Titles" localSheetId="6">'第６富山'!$2:$2</definedName>
    <definedName name="_xlnm.Print_Titles" localSheetId="20">'朝日'!$2:$2</definedName>
    <definedName name="_xlnm.Print_Titles" localSheetId="12">'砺波'!$2:$2</definedName>
    <definedName name="_xlnm.Print_Titles" localSheetId="14">'南砺'!$2:$2</definedName>
    <definedName name="_xlnm.Print_Titles" localSheetId="19">'入善'!$2:$2</definedName>
    <definedName name="_xlnm.Print_Titles" localSheetId="9">'氷見'!$2:$2</definedName>
    <definedName name="_xlnm.Print_Titles" localSheetId="18">'立山'!$2:$2</definedName>
  </definedNames>
  <calcPr fullCalcOnLoad="1"/>
</workbook>
</file>

<file path=xl/sharedStrings.xml><?xml version="1.0" encoding="utf-8"?>
<sst xmlns="http://schemas.openxmlformats.org/spreadsheetml/2006/main" count="3521" uniqueCount="131">
  <si>
    <t>飲料・飼料</t>
  </si>
  <si>
    <t>木材・木製品</t>
  </si>
  <si>
    <t>家具・装備品</t>
  </si>
  <si>
    <t>パルプ・紙</t>
  </si>
  <si>
    <t>石油・石炭</t>
  </si>
  <si>
    <t>プラスチック</t>
  </si>
  <si>
    <t>ゴム製品</t>
  </si>
  <si>
    <t>なめし革</t>
  </si>
  <si>
    <t>窯業・土石</t>
  </si>
  <si>
    <t>非鉄金属</t>
  </si>
  <si>
    <t>金属製品</t>
  </si>
  <si>
    <t>電気機械</t>
  </si>
  <si>
    <t>輸送機械</t>
  </si>
  <si>
    <t>09</t>
  </si>
  <si>
    <t>製造品出荷額等</t>
  </si>
  <si>
    <t>有形固定資産投資総額</t>
  </si>
  <si>
    <t>（万円）</t>
  </si>
  <si>
    <t>魚津市</t>
  </si>
  <si>
    <t>氷見市</t>
  </si>
  <si>
    <t>滑川市</t>
  </si>
  <si>
    <t>黒部市</t>
  </si>
  <si>
    <t>砺波市</t>
  </si>
  <si>
    <t>小矢部市</t>
  </si>
  <si>
    <t>舟橋村</t>
  </si>
  <si>
    <t>上市町</t>
  </si>
  <si>
    <t>立山町</t>
  </si>
  <si>
    <t>入善町</t>
  </si>
  <si>
    <t>朝日町</t>
  </si>
  <si>
    <t>電子部品</t>
  </si>
  <si>
    <t>富山市</t>
  </si>
  <si>
    <t>高岡市</t>
  </si>
  <si>
    <t>魚津市</t>
  </si>
  <si>
    <t>氷見市</t>
  </si>
  <si>
    <t>滑川市</t>
  </si>
  <si>
    <t>黒部市</t>
  </si>
  <si>
    <t>砺波市</t>
  </si>
  <si>
    <t>小矢部市</t>
  </si>
  <si>
    <t>舟橋村</t>
  </si>
  <si>
    <t>上市町</t>
  </si>
  <si>
    <t>立山町</t>
  </si>
  <si>
    <t>入善町</t>
  </si>
  <si>
    <t>朝日町</t>
  </si>
  <si>
    <t>富山市</t>
  </si>
  <si>
    <t>事業所数</t>
  </si>
  <si>
    <t>従業者数</t>
  </si>
  <si>
    <t>現金給与総額</t>
  </si>
  <si>
    <t>原材料使用額等</t>
  </si>
  <si>
    <t>生産額</t>
  </si>
  <si>
    <t>有形固定資産年末現在高</t>
  </si>
  <si>
    <t>（人）</t>
  </si>
  <si>
    <t>高岡市</t>
  </si>
  <si>
    <t xml:space="preserve">　　　　　　項目
市町村 </t>
  </si>
  <si>
    <t>項目
　　　市町村</t>
  </si>
  <si>
    <t>　　　　  　　 　　　項目
産業中分類</t>
  </si>
  <si>
    <t>製造品出荷額等</t>
  </si>
  <si>
    <t>有形固定資産投資総額</t>
  </si>
  <si>
    <t>（万円）</t>
  </si>
  <si>
    <t>南砺市</t>
  </si>
  <si>
    <t>情報通信</t>
  </si>
  <si>
    <t>その他</t>
  </si>
  <si>
    <t>南砺市</t>
  </si>
  <si>
    <t>繊維</t>
  </si>
  <si>
    <t>化学</t>
  </si>
  <si>
    <t>射水市</t>
  </si>
  <si>
    <t>（万円）</t>
  </si>
  <si>
    <t>富山県計</t>
  </si>
  <si>
    <t>食料品</t>
  </si>
  <si>
    <t>鉄鋼</t>
  </si>
  <si>
    <t>　　　　項目
市町村　</t>
  </si>
  <si>
    <t>事　　業　　所　　数</t>
  </si>
  <si>
    <t>従　業　者　数　（人）</t>
  </si>
  <si>
    <t>　　　　項目
市町村　</t>
  </si>
  <si>
    <t>製　造　品　出　荷　額　等　　（万円）</t>
  </si>
  <si>
    <t>項目
　　　 市町村　</t>
  </si>
  <si>
    <t>４～９人</t>
  </si>
  <si>
    <t>10～19人</t>
  </si>
  <si>
    <t>20～29人</t>
  </si>
  <si>
    <t>30～99人</t>
  </si>
  <si>
    <t>100～299人</t>
  </si>
  <si>
    <t>300人以上</t>
  </si>
  <si>
    <t>富山県計</t>
  </si>
  <si>
    <t>富山県計</t>
  </si>
  <si>
    <t>富山県</t>
  </si>
  <si>
    <t>南砺市</t>
  </si>
  <si>
    <t>射水市</t>
  </si>
  <si>
    <t>（単位：万円）</t>
  </si>
  <si>
    <t xml:space="preserve">   　分類
市町村 </t>
  </si>
  <si>
    <t>印刷･同関連</t>
  </si>
  <si>
    <t>はん用機械</t>
  </si>
  <si>
    <t>生産用機械</t>
  </si>
  <si>
    <t>業務用機械</t>
  </si>
  <si>
    <t xml:space="preserve">   　　 分類
市町村 </t>
  </si>
  <si>
    <t>分類
　　市町村</t>
  </si>
  <si>
    <t>従業者数４～29人</t>
  </si>
  <si>
    <t>従業者数30～299人</t>
  </si>
  <si>
    <t>従業者数</t>
  </si>
  <si>
    <t xml:space="preserve">   　 分類
市町村 </t>
  </si>
  <si>
    <t>Ⅴ　統計表３　市町村別集計表</t>
  </si>
  <si>
    <t>-</t>
  </si>
  <si>
    <t>χ</t>
  </si>
  <si>
    <t>（単位：人）</t>
  </si>
  <si>
    <t>項目
　　　  産業中分類</t>
  </si>
  <si>
    <t>合計</t>
  </si>
  <si>
    <t>射水市</t>
  </si>
  <si>
    <t>第１表　市町村別産業中分類別事業所数（従業者４人以上の事業所）</t>
  </si>
  <si>
    <t>第２表　市町村別産業中分類別従業者数（従業者４人以上の事業所）</t>
  </si>
  <si>
    <t>第３表　市町村別産業中分類別製造品出荷額等（従業者４人以上の事業所）</t>
  </si>
  <si>
    <t>第４表　市町村別従業者規模別事業所数、従業者数、製造品出荷額等（従業者４人以上の事業所）</t>
  </si>
  <si>
    <t>印刷･同関連</t>
  </si>
  <si>
    <t>はん用機械</t>
  </si>
  <si>
    <t>生産用機械</t>
  </si>
  <si>
    <t>業務用機械</t>
  </si>
  <si>
    <t>印刷・同関連</t>
  </si>
  <si>
    <t>（粗）付加価値額</t>
  </si>
  <si>
    <t>平成25年</t>
  </si>
  <si>
    <t>(2013年)</t>
  </si>
  <si>
    <t>平成26年</t>
  </si>
  <si>
    <t>(2014年)</t>
  </si>
  <si>
    <t>合計〔H26(2014)〕</t>
  </si>
  <si>
    <t xml:space="preserve">第６表　市町村別産業中分類別事業所数、従業者数、現金給与総額、原材料使用額等、
      製造品出荷額等、 (粗)付加価値額、生産額（従業者４人以上の事業所）、
      有形固定資産年末現在高、同投資総額（従業者30人以上の事業所）
</t>
  </si>
  <si>
    <t xml:space="preserve">第５表　市町村別事業所数、従業者数、現金給与総額、原材料使用額等、製造品出荷額等、
      (粗)付加価値額、生産額（従業者４人以上の事業所）、有形固定資産年末現在高、
      同投資総額（従業者30人以上の事業所）
</t>
  </si>
  <si>
    <t>注１：従業者４～29人の事業所については粗付加価値額である。</t>
  </si>
  <si>
    <t>注２：生産額で、従業者４～29人の事業所については製造品出荷額と加工賃収入額の合計で計算している。</t>
  </si>
  <si>
    <t>富山県計〔H26(2014)〕</t>
  </si>
  <si>
    <r>
      <t>第１表　市町村別産業中分類別事業所数</t>
    </r>
    <r>
      <rPr>
        <sz val="12"/>
        <rFont val="ＭＳ Ｐゴシック"/>
        <family val="3"/>
      </rPr>
      <t>（従業者４人以上の事業所）</t>
    </r>
  </si>
  <si>
    <r>
      <t>第２表　市町村別産業中分類別従業者数</t>
    </r>
    <r>
      <rPr>
        <sz val="12"/>
        <rFont val="ＭＳ Ｐゴシック"/>
        <family val="3"/>
      </rPr>
      <t>（従業者４人以上の事業所）</t>
    </r>
  </si>
  <si>
    <r>
      <t>第３表　市町村別産業中分類別製造品出荷額等</t>
    </r>
    <r>
      <rPr>
        <sz val="12"/>
        <rFont val="ＭＳ Ｐゴシック"/>
        <family val="3"/>
      </rPr>
      <t>（従業者４人以上の事業所）</t>
    </r>
  </si>
  <si>
    <r>
      <t>第４表　市町村別従業者規模別事業所数、従業者数、製造品出荷額等（</t>
    </r>
    <r>
      <rPr>
        <sz val="10"/>
        <rFont val="ＭＳ Ｐゴシック"/>
        <family val="3"/>
      </rPr>
      <t>従業者４人以上の事業所）</t>
    </r>
    <r>
      <rPr>
        <sz val="12"/>
        <rFont val="ＭＳ Ｐゴシック"/>
        <family val="3"/>
      </rPr>
      <t>（その１）</t>
    </r>
  </si>
  <si>
    <r>
      <t>第４表　市町村別従業者規模別事業所数、従業者数、製造品出荷額等（</t>
    </r>
    <r>
      <rPr>
        <sz val="10"/>
        <rFont val="ＭＳ Ｐゴシック"/>
        <family val="3"/>
      </rPr>
      <t>従業者４人以上の事業所）</t>
    </r>
    <r>
      <rPr>
        <sz val="12"/>
        <rFont val="ＭＳ Ｐゴシック"/>
        <family val="3"/>
      </rPr>
      <t>（その２）</t>
    </r>
  </si>
  <si>
    <r>
      <t>第５表　市町村別事業所数、従業者数、現金給与総額、原材料使用額等、製造品出荷額等、（粗）付加価値額、生産額（</t>
    </r>
    <r>
      <rPr>
        <sz val="9"/>
        <rFont val="ＭＳ Ｐゴシック"/>
        <family val="3"/>
      </rPr>
      <t>従業者４人以上の事業所)</t>
    </r>
    <r>
      <rPr>
        <sz val="12"/>
        <rFont val="ＭＳ Ｐゴシック"/>
        <family val="3"/>
      </rPr>
      <t>、
有形固定資産年末現在高、同投資総額（</t>
    </r>
    <r>
      <rPr>
        <sz val="9"/>
        <rFont val="ＭＳ Ｐゴシック"/>
        <family val="3"/>
      </rPr>
      <t>従業者30人以上の事業所）</t>
    </r>
  </si>
  <si>
    <r>
      <t>第６表　市町村別産業中分類別事業所数、従業者数、現金給与総額、原材料使用額等、製造品出荷額等、（粗）付加価値額、生産額（</t>
    </r>
    <r>
      <rPr>
        <sz val="9"/>
        <rFont val="ＭＳ Ｐゴシック"/>
        <family val="3"/>
      </rPr>
      <t>従業者４人以上の
事業所）</t>
    </r>
    <r>
      <rPr>
        <sz val="12"/>
        <rFont val="ＭＳ Ｐゴシック"/>
        <family val="3"/>
      </rPr>
      <t>、有形固定資産年末現在高、同投資総額（</t>
    </r>
    <r>
      <rPr>
        <sz val="9"/>
        <rFont val="ＭＳ Ｐゴシック"/>
        <family val="3"/>
      </rPr>
      <t>従業者30人以上の事業所）</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</si>
</sst>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0;&quot;△ &quot;0.000000"/>
    <numFmt numFmtId="178" formatCode="#,##0.00;&quot;△ &quot;#,##0.00"/>
    <numFmt numFmtId="179" formatCode="#,##0_ "/>
    <numFmt numFmtId="180" formatCode="#,##0_);[Red]\(#,##0\)"/>
    <numFmt numFmtId="181" formatCode="0.0_);[Red]\(0.0\)"/>
    <numFmt numFmtId="182" formatCode="&quot;¥&quot;#,##0;[Red]&quot;¥&quot;&quot;¥&quot;\!\-#,##0"/>
    <numFmt numFmtId="183" formatCode="&quot;¥&quot;#,##0.00;[Red]&quot;¥&quot;&quot;¥&quot;\!\-#,##0.00"/>
    <numFmt numFmtId="184" formatCode="0;&quot;▲ &quot;0"/>
    <numFmt numFmtId="185" formatCode="0_ "/>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0;&quot;▲ &quot;#,##0"/>
    <numFmt numFmtId="191" formatCode="&quot;$&quot;#,##0_);\(&quot;$&quot;#,##0\)"/>
    <numFmt numFmtId="192" formatCode="&quot;$&quot;#,##0_);[Red]\(&quot;$&quot;#,##0\)"/>
    <numFmt numFmtId="193" formatCode="&quot;$&quot;#,##0.00_);\(&quot;$&quot;#,##0.00\)"/>
    <numFmt numFmtId="194" formatCode="&quot;$&quot;#,##0.00_);[Red]\(&quot;$&quot;#,##0.00\)"/>
    <numFmt numFmtId="195" formatCode="dddd\,\ mmmm\ dd\,\ yyyy"/>
    <numFmt numFmtId="196" formatCode="[$-FFFF]g/&quot;標&quot;&quot;準&quot;"/>
    <numFmt numFmtId="197" formatCode="#,###;&quot;△ &quot;#,###"/>
    <numFmt numFmtId="198" formatCode="0_);[Red]\(0\)"/>
  </numFmts>
  <fonts count="64">
    <font>
      <sz val="11"/>
      <name val="ＭＳ Ｐゴシック"/>
      <family val="3"/>
    </font>
    <font>
      <sz val="6"/>
      <name val="ＭＳ Ｐゴシック"/>
      <family val="3"/>
    </font>
    <font>
      <sz val="10"/>
      <name val="ＭＳ Ｐゴシック"/>
      <family val="3"/>
    </font>
    <font>
      <sz val="9"/>
      <name val="ＭＳ Ｐゴシック"/>
      <family val="3"/>
    </font>
    <font>
      <b/>
      <sz val="11"/>
      <color indexed="10"/>
      <name val="ＭＳ Ｐゴシック"/>
      <family val="3"/>
    </font>
    <font>
      <sz val="12"/>
      <name val="ＭＳ Ｐゴシック"/>
      <family val="3"/>
    </font>
    <font>
      <sz val="10"/>
      <name val="ＭＳ 明朝"/>
      <family val="1"/>
    </font>
    <font>
      <b/>
      <sz val="11"/>
      <name val="ＭＳ Ｐゴシック"/>
      <family val="3"/>
    </font>
    <font>
      <sz val="11"/>
      <name val="ＭＳ Ｐ明朝"/>
      <family val="1"/>
    </font>
    <font>
      <sz val="11"/>
      <color indexed="10"/>
      <name val="ＭＳ Ｐ明朝"/>
      <family val="1"/>
    </font>
    <font>
      <sz val="14"/>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6"/>
      <name val="ＭＳ Ｐ明朝"/>
      <family val="1"/>
    </font>
    <font>
      <sz val="9"/>
      <color indexed="10"/>
      <name val="ＭＳ Ｐゴシック"/>
      <family val="3"/>
    </font>
    <font>
      <b/>
      <u val="single"/>
      <sz val="11"/>
      <color indexed="10"/>
      <name val="ＭＳ Ｐゴシック"/>
      <family val="3"/>
    </font>
    <font>
      <sz val="9"/>
      <color indexed="8"/>
      <name val="ＭＳ Ｐゴシック"/>
      <family val="3"/>
    </font>
    <font>
      <b/>
      <sz val="14"/>
      <color indexed="10"/>
      <name val="ＭＳ Ｐゴシック"/>
      <family val="3"/>
    </font>
    <font>
      <b/>
      <sz val="12"/>
      <color indexed="10"/>
      <name val="ＭＳ Ｐゴシック"/>
      <family val="3"/>
    </font>
    <font>
      <sz val="10"/>
      <color indexed="8"/>
      <name val="ＭＳ Ｐゴシック"/>
      <family val="3"/>
    </font>
    <font>
      <sz val="6"/>
      <name val="ＭＳ 明朝"/>
      <family val="1"/>
    </font>
    <font>
      <sz val="8"/>
      <name val="ＭＳ Ｐゴシック"/>
      <family val="3"/>
    </font>
    <font>
      <b/>
      <sz val="10"/>
      <color indexed="10"/>
      <name val="ＭＳ Ｐゴシック"/>
      <family val="3"/>
    </font>
    <font>
      <b/>
      <u val="single"/>
      <sz val="12"/>
      <color indexed="10"/>
      <name val="ＭＳ Ｐゴシック"/>
      <family val="3"/>
    </font>
    <font>
      <sz val="13"/>
      <name val="ＭＳ Ｐゴシック"/>
      <family val="3"/>
    </font>
    <font>
      <sz val="28"/>
      <name val="ＭＳ ゴシック"/>
      <family val="3"/>
    </font>
    <font>
      <sz val="14"/>
      <name val="ＭＳ ゴシック"/>
      <family val="3"/>
    </font>
    <font>
      <u val="single"/>
      <sz val="14"/>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thin"/>
    </border>
    <border>
      <left style="hair"/>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thin"/>
      <bottom style="thin"/>
    </border>
    <border>
      <left style="hair"/>
      <right>
        <color indexed="63"/>
      </right>
      <top>
        <color indexed="63"/>
      </top>
      <bottom style="hair"/>
    </border>
    <border>
      <left style="thin"/>
      <right style="thin"/>
      <top>
        <color indexed="63"/>
      </top>
      <bottom style="hair"/>
    </border>
    <border>
      <left style="hair"/>
      <right>
        <color indexed="63"/>
      </right>
      <top style="hair"/>
      <bottom style="hair"/>
    </border>
    <border>
      <left style="thin"/>
      <right style="thin"/>
      <top style="hair"/>
      <bottom style="hair"/>
    </border>
    <border>
      <left style="hair"/>
      <right>
        <color indexed="63"/>
      </right>
      <top style="hair"/>
      <bottom style="thin"/>
    </border>
    <border>
      <left style="thin"/>
      <right style="thin"/>
      <top style="hair"/>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hair"/>
      <right>
        <color indexed="63"/>
      </right>
      <top style="thin"/>
      <bottom style="hair"/>
    </border>
    <border>
      <left>
        <color indexed="63"/>
      </left>
      <right>
        <color indexed="63"/>
      </right>
      <top>
        <color indexed="63"/>
      </top>
      <bottom style="hair"/>
    </border>
    <border>
      <left>
        <color indexed="63"/>
      </left>
      <right style="hair"/>
      <top style="thin"/>
      <bottom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thin"/>
      <bottom style="thin"/>
    </border>
    <border>
      <left>
        <color indexed="63"/>
      </left>
      <right style="hair"/>
      <top style="thin"/>
      <bottom style="thin"/>
    </border>
    <border>
      <left>
        <color indexed="63"/>
      </left>
      <right style="hair"/>
      <top>
        <color indexed="63"/>
      </top>
      <bottom style="thin"/>
    </border>
    <border>
      <left>
        <color indexed="63"/>
      </left>
      <right style="thin"/>
      <top>
        <color indexed="63"/>
      </top>
      <bottom style="thin"/>
    </border>
    <border>
      <left>
        <color indexed="63"/>
      </left>
      <right style="hair"/>
      <top>
        <color indexed="63"/>
      </top>
      <bottom style="hair"/>
    </border>
    <border>
      <left>
        <color indexed="63"/>
      </left>
      <right style="thin"/>
      <top>
        <color indexed="63"/>
      </top>
      <bottom style="hair"/>
    </border>
    <border>
      <left>
        <color indexed="63"/>
      </left>
      <right style="hair"/>
      <top style="hair"/>
      <bottom style="thin"/>
    </border>
    <border>
      <left>
        <color indexed="63"/>
      </left>
      <right style="thin"/>
      <top style="hair"/>
      <bottom style="thin"/>
    </border>
    <border>
      <left>
        <color indexed="63"/>
      </left>
      <right style="hair"/>
      <top style="thin"/>
      <bottom>
        <color indexed="63"/>
      </bottom>
    </border>
    <border>
      <left>
        <color indexed="63"/>
      </left>
      <right>
        <color indexed="63"/>
      </right>
      <top style="thin"/>
      <bottom>
        <color indexed="63"/>
      </bottom>
    </border>
    <border diagonalDown="1">
      <left style="thin"/>
      <right style="thin"/>
      <top style="thin"/>
      <bottom>
        <color indexed="63"/>
      </bottom>
      <diagonal style="thin"/>
    </border>
    <border diagonalDown="1">
      <left style="thin"/>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diagonalDown="1">
      <left style="thin"/>
      <right style="thin"/>
      <top>
        <color indexed="63"/>
      </top>
      <bottom>
        <color indexed="63"/>
      </bottom>
      <diagonal style="thin"/>
    </border>
    <border diagonalUp="1">
      <left style="thin"/>
      <right style="thin"/>
      <top>
        <color indexed="63"/>
      </top>
      <bottom>
        <color indexed="63"/>
      </bottom>
      <diagonal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 fillId="0" borderId="0">
      <alignment/>
      <protection/>
    </xf>
    <xf numFmtId="0" fontId="0" fillId="0" borderId="0">
      <alignment/>
      <protection/>
    </xf>
    <xf numFmtId="0" fontId="6" fillId="0" borderId="0">
      <alignment/>
      <protection/>
    </xf>
    <xf numFmtId="0" fontId="0" fillId="0" borderId="0">
      <alignment/>
      <protection/>
    </xf>
    <xf numFmtId="0" fontId="13" fillId="0" borderId="0" applyNumberFormat="0" applyFill="0" applyBorder="0" applyAlignment="0" applyProtection="0"/>
    <xf numFmtId="0" fontId="14" fillId="0" borderId="0">
      <alignment/>
      <protection/>
    </xf>
    <xf numFmtId="0" fontId="63" fillId="32" borderId="0" applyNumberFormat="0" applyBorder="0" applyAlignment="0" applyProtection="0"/>
  </cellStyleXfs>
  <cellXfs count="252">
    <xf numFmtId="0" fontId="0" fillId="0" borderId="0" xfId="0" applyAlignment="1">
      <alignment/>
    </xf>
    <xf numFmtId="0" fontId="7" fillId="0" borderId="0" xfId="0" applyFont="1" applyAlignment="1">
      <alignment/>
    </xf>
    <xf numFmtId="0" fontId="2" fillId="0" borderId="10" xfId="0" applyFont="1" applyBorder="1" applyAlignment="1">
      <alignment horizontal="right"/>
    </xf>
    <xf numFmtId="0" fontId="2" fillId="0" borderId="11" xfId="0" applyFont="1" applyBorder="1" applyAlignment="1">
      <alignment horizontal="right"/>
    </xf>
    <xf numFmtId="179" fontId="8" fillId="0" borderId="0" xfId="0" applyNumberFormat="1" applyFont="1" applyAlignment="1">
      <alignment horizontal="right"/>
    </xf>
    <xf numFmtId="0" fontId="4" fillId="0" borderId="0" xfId="0" applyFont="1" applyAlignment="1">
      <alignment/>
    </xf>
    <xf numFmtId="179" fontId="9" fillId="0" borderId="0" xfId="0" applyNumberFormat="1" applyFont="1" applyAlignment="1">
      <alignment horizontal="right"/>
    </xf>
    <xf numFmtId="0" fontId="10" fillId="0" borderId="0" xfId="0" applyFont="1" applyAlignment="1">
      <alignment/>
    </xf>
    <xf numFmtId="0" fontId="2" fillId="0" borderId="12" xfId="61" applyFont="1" applyBorder="1" applyAlignment="1">
      <alignment horizontal="left" vertical="distributed"/>
      <protection/>
    </xf>
    <xf numFmtId="0" fontId="2" fillId="0" borderId="13" xfId="61" applyFont="1" applyBorder="1" applyAlignment="1">
      <alignment horizontal="left" vertical="distributed"/>
      <protection/>
    </xf>
    <xf numFmtId="0" fontId="2" fillId="0" borderId="14" xfId="61" applyFont="1" applyBorder="1" applyAlignment="1">
      <alignment horizontal="left" vertical="distributed"/>
      <protection/>
    </xf>
    <xf numFmtId="0" fontId="0" fillId="0" borderId="0" xfId="0" applyFont="1" applyBorder="1" applyAlignment="1">
      <alignment/>
    </xf>
    <xf numFmtId="0" fontId="2" fillId="0" borderId="11" xfId="61" applyFont="1" applyBorder="1" applyAlignment="1">
      <alignment horizontal="right" vertical="center"/>
      <protection/>
    </xf>
    <xf numFmtId="0" fontId="2" fillId="0" borderId="15" xfId="61" applyFont="1" applyBorder="1" applyAlignment="1">
      <alignment horizontal="right" vertical="center"/>
      <protection/>
    </xf>
    <xf numFmtId="0" fontId="0" fillId="0" borderId="0" xfId="0" applyFont="1" applyAlignment="1">
      <alignment horizontal="right"/>
    </xf>
    <xf numFmtId="0" fontId="0" fillId="0" borderId="0" xfId="0" applyFont="1" applyAlignment="1">
      <alignment/>
    </xf>
    <xf numFmtId="0" fontId="0" fillId="0" borderId="0" xfId="0" applyFont="1" applyAlignment="1">
      <alignment/>
    </xf>
    <xf numFmtId="190" fontId="7" fillId="0" borderId="16" xfId="0" applyNumberFormat="1" applyFont="1" applyBorder="1" applyAlignment="1">
      <alignment horizontal="right"/>
    </xf>
    <xf numFmtId="190" fontId="7" fillId="0" borderId="17" xfId="0" applyNumberFormat="1" applyFont="1" applyBorder="1" applyAlignment="1">
      <alignment horizontal="right"/>
    </xf>
    <xf numFmtId="190" fontId="7" fillId="0" borderId="18" xfId="0" applyNumberFormat="1" applyFont="1" applyBorder="1" applyAlignment="1">
      <alignment horizontal="right"/>
    </xf>
    <xf numFmtId="190" fontId="0" fillId="0" borderId="19" xfId="0" applyNumberFormat="1" applyFont="1" applyBorder="1" applyAlignment="1">
      <alignment horizontal="right"/>
    </xf>
    <xf numFmtId="190" fontId="0" fillId="0" borderId="20" xfId="0" applyNumberFormat="1" applyFont="1" applyBorder="1" applyAlignment="1">
      <alignment horizontal="right"/>
    </xf>
    <xf numFmtId="190" fontId="0" fillId="0" borderId="21" xfId="0" applyNumberFormat="1" applyFont="1" applyBorder="1" applyAlignment="1">
      <alignment horizontal="right"/>
    </xf>
    <xf numFmtId="190" fontId="0" fillId="0" borderId="22" xfId="0" applyNumberFormat="1" applyFont="1" applyBorder="1" applyAlignment="1">
      <alignment horizontal="right"/>
    </xf>
    <xf numFmtId="190" fontId="0" fillId="0" borderId="23" xfId="0" applyNumberFormat="1" applyFont="1" applyBorder="1" applyAlignment="1">
      <alignment horizontal="right"/>
    </xf>
    <xf numFmtId="190" fontId="0" fillId="0" borderId="24" xfId="0" applyNumberFormat="1" applyFont="1" applyBorder="1" applyAlignment="1">
      <alignment horizontal="right"/>
    </xf>
    <xf numFmtId="190" fontId="0" fillId="0" borderId="25" xfId="0" applyNumberFormat="1" applyFont="1" applyBorder="1" applyAlignment="1">
      <alignment horizontal="right"/>
    </xf>
    <xf numFmtId="190" fontId="0" fillId="0" borderId="26" xfId="0" applyNumberFormat="1" applyFont="1" applyBorder="1" applyAlignment="1">
      <alignment horizontal="right"/>
    </xf>
    <xf numFmtId="190" fontId="0" fillId="0" borderId="27" xfId="0" applyNumberFormat="1" applyFont="1" applyBorder="1" applyAlignment="1">
      <alignment horizontal="righ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right"/>
    </xf>
    <xf numFmtId="179" fontId="10" fillId="0" borderId="0" xfId="0" applyNumberFormat="1" applyFont="1" applyAlignment="1">
      <alignment/>
    </xf>
    <xf numFmtId="179" fontId="0" fillId="0" borderId="19" xfId="0" applyNumberFormat="1" applyFont="1" applyBorder="1" applyAlignment="1">
      <alignment horizontal="right"/>
    </xf>
    <xf numFmtId="179" fontId="0" fillId="0" borderId="20" xfId="0" applyNumberFormat="1" applyFont="1" applyBorder="1" applyAlignment="1">
      <alignment horizontal="right"/>
    </xf>
    <xf numFmtId="179" fontId="0" fillId="0" borderId="21" xfId="0" applyNumberFormat="1" applyFont="1" applyBorder="1" applyAlignment="1">
      <alignment horizontal="right"/>
    </xf>
    <xf numFmtId="179" fontId="0" fillId="0" borderId="22" xfId="0" applyNumberFormat="1" applyFont="1" applyBorder="1" applyAlignment="1">
      <alignment horizontal="right"/>
    </xf>
    <xf numFmtId="179" fontId="0" fillId="0" borderId="23" xfId="0" applyNumberFormat="1" applyFont="1" applyBorder="1" applyAlignment="1">
      <alignment horizontal="right"/>
    </xf>
    <xf numFmtId="179" fontId="0" fillId="0" borderId="24" xfId="0" applyNumberFormat="1" applyFont="1" applyBorder="1" applyAlignment="1">
      <alignment horizontal="right"/>
    </xf>
    <xf numFmtId="179" fontId="0" fillId="0" borderId="25" xfId="0" applyNumberFormat="1" applyFont="1" applyBorder="1" applyAlignment="1">
      <alignment horizontal="right"/>
    </xf>
    <xf numFmtId="179" fontId="0" fillId="0" borderId="26" xfId="0" applyNumberFormat="1" applyFont="1" applyBorder="1" applyAlignment="1">
      <alignment horizontal="right"/>
    </xf>
    <xf numFmtId="179" fontId="0" fillId="0" borderId="27" xfId="0" applyNumberFormat="1" applyFont="1" applyBorder="1" applyAlignment="1">
      <alignment horizontal="right"/>
    </xf>
    <xf numFmtId="0" fontId="17" fillId="0" borderId="0" xfId="0" applyFont="1" applyAlignment="1">
      <alignment/>
    </xf>
    <xf numFmtId="0" fontId="0" fillId="0" borderId="0" xfId="0" applyFill="1" applyAlignment="1">
      <alignment/>
    </xf>
    <xf numFmtId="179" fontId="8" fillId="0" borderId="0" xfId="0" applyNumberFormat="1" applyFont="1" applyFill="1" applyAlignment="1">
      <alignment horizontal="right"/>
    </xf>
    <xf numFmtId="0" fontId="11" fillId="0" borderId="16" xfId="61" applyFont="1" applyBorder="1" applyAlignment="1">
      <alignment horizontal="centerContinuous"/>
      <protection/>
    </xf>
    <xf numFmtId="0" fontId="11" fillId="0" borderId="28" xfId="61" applyFont="1" applyBorder="1" applyAlignment="1">
      <alignment horizontal="centerContinuous"/>
      <protection/>
    </xf>
    <xf numFmtId="0" fontId="2" fillId="0" borderId="29" xfId="61" applyFont="1" applyBorder="1" applyAlignment="1">
      <alignment horizontal="distributed"/>
      <protection/>
    </xf>
    <xf numFmtId="0" fontId="2" fillId="0" borderId="30" xfId="61" applyFont="1" applyBorder="1" applyAlignment="1">
      <alignment horizontal="distributed"/>
      <protection/>
    </xf>
    <xf numFmtId="0" fontId="2" fillId="0" borderId="31" xfId="61" applyFont="1" applyBorder="1" applyAlignment="1">
      <alignment horizontal="distributed"/>
      <protection/>
    </xf>
    <xf numFmtId="0" fontId="2" fillId="0" borderId="32" xfId="61" applyFont="1" applyBorder="1" applyAlignment="1">
      <alignment horizontal="distributed"/>
      <protection/>
    </xf>
    <xf numFmtId="0" fontId="2" fillId="0" borderId="33" xfId="61" applyFont="1" applyBorder="1" applyAlignment="1">
      <alignment horizontal="distributed"/>
      <protection/>
    </xf>
    <xf numFmtId="0" fontId="2" fillId="0" borderId="34" xfId="61" applyFont="1" applyBorder="1" applyAlignment="1">
      <alignment horizontal="distributed"/>
      <protection/>
    </xf>
    <xf numFmtId="0" fontId="2" fillId="0" borderId="29" xfId="61" applyFont="1" applyFill="1" applyBorder="1" applyAlignment="1">
      <alignment horizontal="distributed"/>
      <protection/>
    </xf>
    <xf numFmtId="0" fontId="2" fillId="0" borderId="30" xfId="61" applyFont="1" applyFill="1" applyBorder="1" applyAlignment="1">
      <alignment horizontal="distributed"/>
      <protection/>
    </xf>
    <xf numFmtId="0" fontId="2" fillId="0" borderId="31" xfId="61" applyFont="1" applyFill="1" applyBorder="1" applyAlignment="1">
      <alignment horizontal="distributed"/>
      <protection/>
    </xf>
    <xf numFmtId="0" fontId="2" fillId="0" borderId="32" xfId="61" applyFont="1" applyFill="1" applyBorder="1" applyAlignment="1">
      <alignment horizontal="distributed"/>
      <protection/>
    </xf>
    <xf numFmtId="0" fontId="2" fillId="0" borderId="33" xfId="61" applyFont="1" applyFill="1" applyBorder="1" applyAlignment="1">
      <alignment horizontal="distributed"/>
      <protection/>
    </xf>
    <xf numFmtId="0" fontId="2" fillId="0" borderId="34" xfId="61" applyFont="1" applyFill="1" applyBorder="1" applyAlignment="1">
      <alignment horizontal="distributed"/>
      <protection/>
    </xf>
    <xf numFmtId="0" fontId="3" fillId="0" borderId="31" xfId="61" applyFont="1" applyBorder="1" applyAlignment="1">
      <alignment horizontal="distributed"/>
      <protection/>
    </xf>
    <xf numFmtId="0" fontId="3" fillId="0" borderId="32" xfId="61" applyFont="1" applyBorder="1" applyAlignment="1">
      <alignment horizontal="distributed"/>
      <protection/>
    </xf>
    <xf numFmtId="0" fontId="3" fillId="0" borderId="35" xfId="63" applyFont="1" applyBorder="1" applyAlignment="1">
      <alignment horizontal="distributed"/>
      <protection/>
    </xf>
    <xf numFmtId="179" fontId="7" fillId="0" borderId="16" xfId="0" applyNumberFormat="1" applyFont="1" applyBorder="1" applyAlignment="1">
      <alignment/>
    </xf>
    <xf numFmtId="179" fontId="7" fillId="0" borderId="17" xfId="0" applyNumberFormat="1" applyFont="1" applyBorder="1" applyAlignment="1">
      <alignment/>
    </xf>
    <xf numFmtId="179" fontId="7" fillId="0" borderId="18" xfId="0" applyNumberFormat="1" applyFont="1" applyBorder="1" applyAlignment="1">
      <alignment/>
    </xf>
    <xf numFmtId="0" fontId="3" fillId="0" borderId="30" xfId="63" applyFont="1" applyBorder="1" applyAlignment="1">
      <alignment horizontal="distributed"/>
      <protection/>
    </xf>
    <xf numFmtId="0" fontId="3" fillId="0" borderId="34" xfId="63" applyFont="1" applyBorder="1" applyAlignment="1">
      <alignment horizontal="distributed"/>
      <protection/>
    </xf>
    <xf numFmtId="0" fontId="3" fillId="0" borderId="0" xfId="0" applyFont="1" applyAlignment="1">
      <alignment horizontal="left" textRotation="180"/>
    </xf>
    <xf numFmtId="0" fontId="16" fillId="0" borderId="36" xfId="63" applyFont="1" applyBorder="1" applyAlignment="1">
      <alignment horizontal="left" textRotation="180" wrapText="1"/>
      <protection/>
    </xf>
    <xf numFmtId="0" fontId="3" fillId="0" borderId="36" xfId="63" applyFont="1" applyBorder="1" applyAlignment="1">
      <alignment horizontal="left" textRotation="180"/>
      <protection/>
    </xf>
    <xf numFmtId="0" fontId="18" fillId="0" borderId="36" xfId="63" applyFont="1" applyBorder="1" applyAlignment="1">
      <alignment horizontal="left" textRotation="180"/>
      <protection/>
    </xf>
    <xf numFmtId="0" fontId="3" fillId="0" borderId="0" xfId="0" applyFont="1" applyAlignment="1">
      <alignment horizontal="left"/>
    </xf>
    <xf numFmtId="0" fontId="16" fillId="0" borderId="36" xfId="63" applyFont="1" applyBorder="1" applyAlignment="1">
      <alignment horizontal="left" wrapText="1"/>
      <protection/>
    </xf>
    <xf numFmtId="0" fontId="3" fillId="0" borderId="36" xfId="63" applyFont="1" applyBorder="1" applyAlignment="1">
      <alignment horizontal="left"/>
      <protection/>
    </xf>
    <xf numFmtId="0" fontId="18" fillId="0" borderId="36" xfId="63" applyFont="1" applyBorder="1" applyAlignment="1">
      <alignment horizontal="left"/>
      <protection/>
    </xf>
    <xf numFmtId="0" fontId="2" fillId="0" borderId="0" xfId="0" applyFont="1" applyAlignment="1">
      <alignment vertical="center"/>
    </xf>
    <xf numFmtId="0" fontId="5" fillId="0" borderId="0" xfId="0" applyFont="1" applyAlignment="1">
      <alignment vertical="center"/>
    </xf>
    <xf numFmtId="0" fontId="10" fillId="0" borderId="0" xfId="0" applyFont="1" applyAlignment="1">
      <alignment vertical="center"/>
    </xf>
    <xf numFmtId="0" fontId="19" fillId="0" borderId="0" xfId="0" applyFont="1" applyAlignment="1">
      <alignment vertical="top"/>
    </xf>
    <xf numFmtId="0" fontId="20" fillId="0" borderId="0" xfId="0" applyFont="1" applyAlignment="1">
      <alignment vertical="center"/>
    </xf>
    <xf numFmtId="0" fontId="2" fillId="0" borderId="37" xfId="0" applyFont="1" applyBorder="1" applyAlignment="1">
      <alignment vertical="justify" wrapText="1"/>
    </xf>
    <xf numFmtId="0" fontId="2" fillId="0" borderId="38" xfId="0" applyFont="1" applyBorder="1" applyAlignment="1">
      <alignment vertical="center"/>
    </xf>
    <xf numFmtId="0" fontId="2" fillId="0" borderId="39" xfId="0" applyFont="1" applyBorder="1" applyAlignment="1">
      <alignment vertical="center"/>
    </xf>
    <xf numFmtId="0" fontId="21" fillId="0" borderId="37" xfId="0" applyFont="1" applyBorder="1" applyAlignment="1">
      <alignment vertical="justify" wrapText="1"/>
    </xf>
    <xf numFmtId="0" fontId="21" fillId="0" borderId="38" xfId="0" applyFont="1" applyBorder="1" applyAlignment="1">
      <alignment vertical="center"/>
    </xf>
    <xf numFmtId="0" fontId="2" fillId="0" borderId="4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41" xfId="0" applyFont="1" applyBorder="1" applyAlignment="1">
      <alignment horizontal="centerContinuous" vertical="center" shrinkToFit="1"/>
    </xf>
    <xf numFmtId="0" fontId="2" fillId="0" borderId="42" xfId="0" applyFont="1" applyBorder="1" applyAlignment="1">
      <alignment horizontal="centerContinuous" vertical="center" shrinkToFit="1"/>
    </xf>
    <xf numFmtId="0" fontId="2" fillId="0" borderId="43" xfId="0" applyFont="1" applyBorder="1" applyAlignment="1">
      <alignment horizontal="centerContinuous" vertical="center" shrinkToFit="1"/>
    </xf>
    <xf numFmtId="0" fontId="2" fillId="0" borderId="14" xfId="0" applyFont="1" applyBorder="1" applyAlignment="1">
      <alignment horizontal="center" vertical="center" shrinkToFit="1"/>
    </xf>
    <xf numFmtId="0" fontId="21" fillId="0" borderId="40" xfId="0" applyFont="1" applyBorder="1" applyAlignment="1">
      <alignment horizontal="center" vertical="center"/>
    </xf>
    <xf numFmtId="0" fontId="21" fillId="0" borderId="12" xfId="0" applyFont="1" applyBorder="1" applyAlignment="1">
      <alignment horizontal="center" vertical="center"/>
    </xf>
    <xf numFmtId="0" fontId="21" fillId="0" borderId="41" xfId="0" applyFont="1" applyBorder="1" applyAlignment="1">
      <alignment horizontal="centerContinuous" vertical="center"/>
    </xf>
    <xf numFmtId="0" fontId="21" fillId="0" borderId="42" xfId="0" applyFont="1" applyBorder="1" applyAlignment="1">
      <alignment horizontal="centerContinuous" vertical="center"/>
    </xf>
    <xf numFmtId="0" fontId="21" fillId="0" borderId="43" xfId="0" applyFont="1" applyBorder="1" applyAlignment="1">
      <alignment horizontal="centerContinuous" vertical="center"/>
    </xf>
    <xf numFmtId="0" fontId="21" fillId="0" borderId="14" xfId="0" applyFont="1" applyBorder="1" applyAlignment="1">
      <alignment horizontal="center" vertical="center"/>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0" fontId="21" fillId="0" borderId="44"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15" xfId="0" applyFont="1" applyBorder="1" applyAlignment="1">
      <alignment horizontal="center" vertical="center" shrinkToFit="1"/>
    </xf>
    <xf numFmtId="0" fontId="2" fillId="0" borderId="48" xfId="0" applyFont="1" applyBorder="1" applyAlignment="1">
      <alignment horizontal="distributed" vertical="center"/>
    </xf>
    <xf numFmtId="190" fontId="2" fillId="0" borderId="48" xfId="0" applyNumberFormat="1" applyFont="1" applyFill="1" applyBorder="1" applyAlignment="1">
      <alignment horizontal="right" vertical="center"/>
    </xf>
    <xf numFmtId="190" fontId="2" fillId="0" borderId="49" xfId="0" applyNumberFormat="1" applyFont="1" applyFill="1" applyBorder="1" applyAlignment="1">
      <alignment horizontal="right" vertical="center"/>
    </xf>
    <xf numFmtId="190" fontId="2" fillId="0" borderId="39" xfId="0" applyNumberFormat="1" applyFont="1" applyFill="1" applyBorder="1" applyAlignment="1">
      <alignment horizontal="right" vertical="center"/>
    </xf>
    <xf numFmtId="190" fontId="2" fillId="0" borderId="16" xfId="0" applyNumberFormat="1" applyFont="1" applyBorder="1" applyAlignment="1">
      <alignment horizontal="right" vertical="center"/>
    </xf>
    <xf numFmtId="190" fontId="2" fillId="0" borderId="49" xfId="0" applyNumberFormat="1" applyFont="1" applyBorder="1" applyAlignment="1">
      <alignment horizontal="right" vertical="center"/>
    </xf>
    <xf numFmtId="190" fontId="2" fillId="0" borderId="39" xfId="0" applyNumberFormat="1" applyFont="1" applyBorder="1" applyAlignment="1">
      <alignment horizontal="right" vertical="center"/>
    </xf>
    <xf numFmtId="0" fontId="21" fillId="0" borderId="35" xfId="0" applyFont="1" applyBorder="1" applyAlignment="1">
      <alignment horizontal="distributed" vertical="center"/>
    </xf>
    <xf numFmtId="190" fontId="21" fillId="0" borderId="48" xfId="0" applyNumberFormat="1" applyFont="1" applyFill="1" applyBorder="1" applyAlignment="1">
      <alignment horizontal="right" vertical="center"/>
    </xf>
    <xf numFmtId="190" fontId="21" fillId="0" borderId="50" xfId="0" applyNumberFormat="1" applyFont="1" applyFill="1" applyBorder="1" applyAlignment="1">
      <alignment horizontal="right" vertical="center"/>
    </xf>
    <xf numFmtId="190" fontId="21" fillId="0" borderId="51" xfId="0" applyNumberFormat="1" applyFont="1" applyFill="1" applyBorder="1" applyAlignment="1">
      <alignment horizontal="right" vertical="center"/>
    </xf>
    <xf numFmtId="0" fontId="2" fillId="0" borderId="30" xfId="0" applyFont="1" applyBorder="1" applyAlignment="1">
      <alignment horizontal="distributed" vertical="center"/>
    </xf>
    <xf numFmtId="197" fontId="2" fillId="0" borderId="30" xfId="0" applyNumberFormat="1" applyFont="1" applyFill="1" applyBorder="1" applyAlignment="1">
      <alignment horizontal="right" vertical="center"/>
    </xf>
    <xf numFmtId="176" fontId="2" fillId="0" borderId="52" xfId="0" applyNumberFormat="1" applyFont="1" applyFill="1" applyBorder="1" applyAlignment="1">
      <alignment horizontal="right" vertical="center"/>
    </xf>
    <xf numFmtId="197" fontId="2" fillId="0" borderId="52" xfId="0" applyNumberFormat="1" applyFont="1" applyFill="1" applyBorder="1" applyAlignment="1">
      <alignment horizontal="right" vertical="center"/>
    </xf>
    <xf numFmtId="197" fontId="2" fillId="0" borderId="53" xfId="0" applyNumberFormat="1" applyFont="1" applyFill="1" applyBorder="1" applyAlignment="1">
      <alignment horizontal="right" vertical="center"/>
    </xf>
    <xf numFmtId="190" fontId="2" fillId="0" borderId="19" xfId="0" applyNumberFormat="1" applyFont="1" applyBorder="1" applyAlignment="1">
      <alignment horizontal="right" vertical="center"/>
    </xf>
    <xf numFmtId="190" fontId="2" fillId="0" borderId="52" xfId="0" applyNumberFormat="1" applyFont="1" applyBorder="1" applyAlignment="1">
      <alignment horizontal="right" vertical="center"/>
    </xf>
    <xf numFmtId="190" fontId="2" fillId="0" borderId="53" xfId="0" applyNumberFormat="1" applyFont="1" applyBorder="1" applyAlignment="1">
      <alignment horizontal="right" vertical="center"/>
    </xf>
    <xf numFmtId="0" fontId="21" fillId="0" borderId="30" xfId="0" applyFont="1" applyBorder="1" applyAlignment="1">
      <alignment horizontal="distributed" vertical="center"/>
    </xf>
    <xf numFmtId="197" fontId="21" fillId="0" borderId="30" xfId="0" applyNumberFormat="1" applyFont="1" applyFill="1" applyBorder="1" applyAlignment="1">
      <alignment horizontal="right" vertical="center"/>
    </xf>
    <xf numFmtId="176" fontId="21" fillId="0" borderId="52" xfId="0" applyNumberFormat="1" applyFont="1" applyFill="1" applyBorder="1" applyAlignment="1">
      <alignment horizontal="right" vertical="center"/>
    </xf>
    <xf numFmtId="197" fontId="21" fillId="0" borderId="52" xfId="0" applyNumberFormat="1" applyFont="1" applyFill="1" applyBorder="1" applyAlignment="1">
      <alignment horizontal="right" vertical="center"/>
    </xf>
    <xf numFmtId="197" fontId="21" fillId="0" borderId="53" xfId="0" applyNumberFormat="1" applyFont="1" applyFill="1" applyBorder="1" applyAlignment="1">
      <alignment horizontal="right" vertical="center"/>
    </xf>
    <xf numFmtId="0" fontId="2" fillId="0" borderId="0" xfId="0" applyFont="1" applyAlignment="1">
      <alignment horizontal="right" vertical="center"/>
    </xf>
    <xf numFmtId="190" fontId="2" fillId="0" borderId="23" xfId="0" applyNumberFormat="1" applyFont="1" applyBorder="1" applyAlignment="1">
      <alignment horizontal="right" vertical="center"/>
    </xf>
    <xf numFmtId="190" fontId="2" fillId="0" borderId="24" xfId="0" applyNumberFormat="1" applyFont="1" applyBorder="1" applyAlignment="1">
      <alignment horizontal="right" vertical="center"/>
    </xf>
    <xf numFmtId="0" fontId="21" fillId="0" borderId="32" xfId="0" applyFont="1" applyBorder="1" applyAlignment="1">
      <alignment horizontal="distributed" vertical="center"/>
    </xf>
    <xf numFmtId="190" fontId="2" fillId="0" borderId="22" xfId="0" applyNumberFormat="1" applyFont="1" applyBorder="1" applyAlignment="1">
      <alignment horizontal="right" vertical="center"/>
    </xf>
    <xf numFmtId="0" fontId="2" fillId="0" borderId="34" xfId="0" applyFont="1" applyBorder="1" applyAlignment="1">
      <alignment horizontal="distributed" vertical="center"/>
    </xf>
    <xf numFmtId="197" fontId="2" fillId="0" borderId="34" xfId="0" applyNumberFormat="1" applyFont="1" applyFill="1" applyBorder="1" applyAlignment="1">
      <alignment horizontal="right" vertical="center"/>
    </xf>
    <xf numFmtId="176" fontId="2" fillId="0" borderId="25" xfId="0" applyNumberFormat="1" applyFont="1" applyFill="1" applyBorder="1" applyAlignment="1">
      <alignment horizontal="right" vertical="center"/>
    </xf>
    <xf numFmtId="197" fontId="2" fillId="0" borderId="54" xfId="0" applyNumberFormat="1" applyFont="1" applyFill="1" applyBorder="1" applyAlignment="1">
      <alignment horizontal="right" vertical="center"/>
    </xf>
    <xf numFmtId="197" fontId="2" fillId="0" borderId="55" xfId="0" applyNumberFormat="1" applyFont="1" applyFill="1" applyBorder="1" applyAlignment="1">
      <alignment horizontal="right" vertical="center"/>
    </xf>
    <xf numFmtId="190" fontId="2" fillId="0" borderId="25" xfId="0" applyNumberFormat="1" applyFont="1" applyBorder="1" applyAlignment="1">
      <alignment horizontal="right" vertical="center"/>
    </xf>
    <xf numFmtId="190" fontId="2" fillId="0" borderId="26" xfId="0" applyNumberFormat="1" applyFont="1" applyBorder="1" applyAlignment="1">
      <alignment horizontal="right" vertical="center"/>
    </xf>
    <xf numFmtId="190" fontId="2" fillId="0" borderId="27" xfId="0" applyNumberFormat="1" applyFont="1" applyBorder="1" applyAlignment="1">
      <alignment horizontal="right" vertical="center"/>
    </xf>
    <xf numFmtId="0" fontId="21" fillId="0" borderId="34" xfId="0" applyFont="1" applyBorder="1" applyAlignment="1">
      <alignment horizontal="distributed" vertical="center"/>
    </xf>
    <xf numFmtId="197" fontId="21" fillId="0" borderId="34" xfId="0" applyNumberFormat="1" applyFont="1" applyFill="1" applyBorder="1" applyAlignment="1">
      <alignment horizontal="right" vertical="center"/>
    </xf>
    <xf numFmtId="176" fontId="21" fillId="0" borderId="54" xfId="0" applyNumberFormat="1" applyFont="1" applyFill="1" applyBorder="1" applyAlignment="1">
      <alignment horizontal="right" vertical="center"/>
    </xf>
    <xf numFmtId="197" fontId="21" fillId="0" borderId="54" xfId="0" applyNumberFormat="1" applyFont="1" applyFill="1" applyBorder="1" applyAlignment="1">
      <alignment horizontal="right" vertical="center"/>
    </xf>
    <xf numFmtId="197" fontId="21" fillId="0" borderId="26" xfId="0" applyNumberFormat="1" applyFont="1" applyFill="1" applyBorder="1" applyAlignment="1">
      <alignment horizontal="right" vertical="center"/>
    </xf>
    <xf numFmtId="197" fontId="21" fillId="0" borderId="55" xfId="0" applyNumberFormat="1" applyFont="1" applyFill="1" applyBorder="1" applyAlignment="1">
      <alignment horizontal="right" vertical="center"/>
    </xf>
    <xf numFmtId="0" fontId="23" fillId="0" borderId="0" xfId="62" applyFont="1" applyFill="1" applyBorder="1" applyAlignment="1">
      <alignment vertical="top"/>
      <protection/>
    </xf>
    <xf numFmtId="0" fontId="0" fillId="0" borderId="0" xfId="64" applyFont="1" applyAlignment="1">
      <alignment vertical="top"/>
      <protection/>
    </xf>
    <xf numFmtId="0" fontId="2" fillId="0" borderId="0" xfId="0" applyFont="1" applyAlignment="1">
      <alignment vertical="top"/>
    </xf>
    <xf numFmtId="0" fontId="23" fillId="0" borderId="0" xfId="0" applyFont="1" applyAlignment="1">
      <alignment vertical="center"/>
    </xf>
    <xf numFmtId="0" fontId="24" fillId="0" borderId="0" xfId="0" applyFont="1" applyAlignment="1">
      <alignment vertical="center"/>
    </xf>
    <xf numFmtId="0" fontId="2" fillId="0" borderId="0" xfId="0" applyFont="1" applyAlignment="1">
      <alignment/>
    </xf>
    <xf numFmtId="0" fontId="2" fillId="0" borderId="0" xfId="0" applyFont="1" applyFill="1" applyAlignment="1">
      <alignment vertical="top"/>
    </xf>
    <xf numFmtId="0" fontId="25" fillId="0" borderId="0" xfId="0" applyFont="1" applyAlignment="1">
      <alignment vertical="center"/>
    </xf>
    <xf numFmtId="0" fontId="2" fillId="0" borderId="0" xfId="0" applyFont="1" applyAlignment="1">
      <alignment/>
    </xf>
    <xf numFmtId="49" fontId="2" fillId="0" borderId="56"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Fill="1" applyBorder="1" applyAlignment="1">
      <alignment horizontal="distributed" vertical="center"/>
    </xf>
    <xf numFmtId="0" fontId="2" fillId="0" borderId="11" xfId="62" applyFont="1" applyFill="1" applyBorder="1" applyAlignment="1">
      <alignment horizontal="distributed" vertical="center"/>
      <protection/>
    </xf>
    <xf numFmtId="0" fontId="2" fillId="0" borderId="15" xfId="0" applyFont="1" applyFill="1" applyBorder="1" applyAlignment="1">
      <alignment horizontal="distributed" vertical="center"/>
    </xf>
    <xf numFmtId="190" fontId="0" fillId="0" borderId="50" xfId="0" applyNumberFormat="1" applyFont="1" applyBorder="1" applyAlignment="1">
      <alignment horizontal="right" vertical="center" shrinkToFit="1"/>
    </xf>
    <xf numFmtId="190" fontId="0" fillId="0" borderId="11" xfId="0" applyNumberFormat="1" applyFont="1" applyBorder="1" applyAlignment="1">
      <alignment horizontal="right" vertical="center" shrinkToFit="1"/>
    </xf>
    <xf numFmtId="190" fontId="0" fillId="0" borderId="11" xfId="0" applyNumberFormat="1" applyFont="1" applyFill="1" applyBorder="1" applyAlignment="1">
      <alignment horizontal="right" vertical="center" shrinkToFit="1"/>
    </xf>
    <xf numFmtId="190" fontId="0" fillId="0" borderId="15" xfId="0" applyNumberFormat="1" applyFont="1" applyBorder="1" applyAlignment="1">
      <alignment horizontal="right" vertical="center" shrinkToFit="1"/>
    </xf>
    <xf numFmtId="190" fontId="0" fillId="0" borderId="52" xfId="0" applyNumberFormat="1" applyFont="1" applyFill="1" applyBorder="1" applyAlignment="1">
      <alignment horizontal="right" vertical="center" shrinkToFit="1"/>
    </xf>
    <xf numFmtId="190" fontId="0" fillId="0" borderId="20" xfId="0" applyNumberFormat="1" applyFont="1" applyFill="1" applyBorder="1" applyAlignment="1">
      <alignment horizontal="right" vertical="center" shrinkToFit="1"/>
    </xf>
    <xf numFmtId="190" fontId="0" fillId="0" borderId="21" xfId="0" applyNumberFormat="1" applyFont="1" applyFill="1" applyBorder="1" applyAlignment="1">
      <alignment horizontal="right" vertical="center" shrinkToFit="1"/>
    </xf>
    <xf numFmtId="0" fontId="2" fillId="0" borderId="0" xfId="0" applyFont="1" applyFill="1" applyAlignment="1">
      <alignment vertical="center"/>
    </xf>
    <xf numFmtId="190" fontId="0" fillId="0" borderId="52" xfId="0" applyNumberFormat="1" applyFont="1" applyBorder="1" applyAlignment="1">
      <alignment horizontal="right" vertical="center" shrinkToFit="1"/>
    </xf>
    <xf numFmtId="190" fontId="0" fillId="0" borderId="20" xfId="0" applyNumberFormat="1" applyFont="1" applyBorder="1" applyAlignment="1">
      <alignment horizontal="right" vertical="center" shrinkToFit="1"/>
    </xf>
    <xf numFmtId="190" fontId="0" fillId="0" borderId="21" xfId="0" applyNumberFormat="1" applyFont="1" applyBorder="1" applyAlignment="1">
      <alignment horizontal="right" vertical="center" shrinkToFit="1"/>
    </xf>
    <xf numFmtId="190" fontId="0" fillId="0" borderId="54" xfId="0" applyNumberFormat="1" applyFont="1" applyBorder="1" applyAlignment="1">
      <alignment horizontal="right" vertical="center" shrinkToFit="1"/>
    </xf>
    <xf numFmtId="190" fontId="0" fillId="0" borderId="26" xfId="0" applyNumberFormat="1" applyFont="1" applyBorder="1" applyAlignment="1">
      <alignment horizontal="right" vertical="center" shrinkToFit="1"/>
    </xf>
    <xf numFmtId="190" fontId="0" fillId="0" borderId="26" xfId="0" applyNumberFormat="1" applyFont="1" applyFill="1" applyBorder="1" applyAlignment="1">
      <alignment horizontal="right" vertical="center" shrinkToFit="1"/>
    </xf>
    <xf numFmtId="190" fontId="0" fillId="0" borderId="27" xfId="0" applyNumberFormat="1" applyFont="1" applyBorder="1" applyAlignment="1">
      <alignment horizontal="right" vertical="center" shrinkToFit="1"/>
    </xf>
    <xf numFmtId="0" fontId="2" fillId="0" borderId="35" xfId="0" applyFont="1" applyBorder="1" applyAlignment="1">
      <alignment horizontal="distributed" vertical="center"/>
    </xf>
    <xf numFmtId="190" fontId="5" fillId="0" borderId="10" xfId="0" applyNumberFormat="1" applyFont="1" applyBorder="1" applyAlignment="1">
      <alignment horizontal="right" vertical="center" shrinkToFit="1"/>
    </xf>
    <xf numFmtId="190" fontId="5" fillId="0" borderId="11" xfId="0" applyNumberFormat="1" applyFont="1" applyBorder="1" applyAlignment="1">
      <alignment horizontal="right" vertical="center" shrinkToFit="1"/>
    </xf>
    <xf numFmtId="190" fontId="5" fillId="0" borderId="15" xfId="0" applyNumberFormat="1" applyFont="1" applyBorder="1" applyAlignment="1">
      <alignment horizontal="right" vertical="center" shrinkToFit="1"/>
    </xf>
    <xf numFmtId="190" fontId="5" fillId="0" borderId="19" xfId="0" applyNumberFormat="1" applyFont="1" applyBorder="1" applyAlignment="1">
      <alignment horizontal="right" vertical="center" shrinkToFit="1"/>
    </xf>
    <xf numFmtId="190" fontId="5" fillId="0" borderId="20" xfId="0" applyNumberFormat="1" applyFont="1" applyBorder="1" applyAlignment="1">
      <alignment horizontal="right" vertical="center" shrinkToFit="1"/>
    </xf>
    <xf numFmtId="190" fontId="5" fillId="0" borderId="21" xfId="0" applyNumberFormat="1" applyFont="1" applyBorder="1" applyAlignment="1">
      <alignment horizontal="right" vertical="center" shrinkToFit="1"/>
    </xf>
    <xf numFmtId="190" fontId="5" fillId="0" borderId="25" xfId="0" applyNumberFormat="1" applyFont="1" applyBorder="1" applyAlignment="1">
      <alignment horizontal="right" vertical="center" shrinkToFit="1"/>
    </xf>
    <xf numFmtId="190" fontId="5" fillId="0" borderId="26" xfId="0" applyNumberFormat="1" applyFont="1" applyBorder="1" applyAlignment="1">
      <alignment horizontal="right" vertical="center" shrinkToFit="1"/>
    </xf>
    <xf numFmtId="190" fontId="5" fillId="0" borderId="27" xfId="0" applyNumberFormat="1" applyFont="1" applyBorder="1" applyAlignment="1">
      <alignment horizontal="right" vertical="center" shrinkToFit="1"/>
    </xf>
    <xf numFmtId="0" fontId="3" fillId="0" borderId="0" xfId="0" applyFont="1" applyAlignment="1">
      <alignment horizontal="left" vertical="center" textRotation="180"/>
    </xf>
    <xf numFmtId="176" fontId="26" fillId="0" borderId="20" xfId="0" applyNumberFormat="1" applyFont="1" applyBorder="1" applyAlignment="1">
      <alignment horizontal="right" vertical="center" shrinkToFit="1"/>
    </xf>
    <xf numFmtId="176" fontId="26" fillId="0" borderId="21" xfId="0" applyNumberFormat="1" applyFont="1" applyBorder="1" applyAlignment="1">
      <alignment horizontal="right" vertical="center" shrinkToFit="1"/>
    </xf>
    <xf numFmtId="176" fontId="26" fillId="0" borderId="26" xfId="0" applyNumberFormat="1" applyFont="1" applyBorder="1" applyAlignment="1">
      <alignment horizontal="right" vertical="center" shrinkToFit="1"/>
    </xf>
    <xf numFmtId="176" fontId="26" fillId="0" borderId="27" xfId="0" applyNumberFormat="1" applyFont="1" applyBorder="1" applyAlignment="1">
      <alignment horizontal="right" vertical="center" shrinkToFit="1"/>
    </xf>
    <xf numFmtId="0" fontId="27" fillId="0" borderId="0" xfId="0" applyFont="1" applyAlignment="1">
      <alignment horizontal="center"/>
    </xf>
    <xf numFmtId="0" fontId="28" fillId="0" borderId="0" xfId="0" applyFont="1" applyAlignment="1">
      <alignment vertical="center"/>
    </xf>
    <xf numFmtId="0" fontId="2" fillId="0" borderId="0" xfId="0" applyFont="1" applyAlignment="1">
      <alignment horizontal="right"/>
    </xf>
    <xf numFmtId="0" fontId="29" fillId="0" borderId="0" xfId="43" applyFont="1" applyAlignment="1" applyProtection="1">
      <alignment vertical="center"/>
      <protection/>
    </xf>
    <xf numFmtId="0" fontId="29" fillId="0" borderId="0" xfId="0" applyFont="1" applyAlignment="1">
      <alignment vertical="center"/>
    </xf>
    <xf numFmtId="0" fontId="29" fillId="0" borderId="0" xfId="43" applyNumberFormat="1" applyFont="1" applyFill="1" applyBorder="1" applyAlignment="1" applyProtection="1">
      <alignment vertical="center" wrapText="1"/>
      <protection/>
    </xf>
    <xf numFmtId="176" fontId="26" fillId="0" borderId="10" xfId="0" applyNumberFormat="1" applyFont="1" applyBorder="1" applyAlignment="1">
      <alignment horizontal="right" vertical="center" shrinkToFit="1"/>
    </xf>
    <xf numFmtId="176" fontId="26" fillId="0" borderId="11" xfId="0" applyNumberFormat="1" applyFont="1" applyBorder="1" applyAlignment="1">
      <alignment horizontal="right" vertical="center" shrinkToFit="1"/>
    </xf>
    <xf numFmtId="176" fontId="26" fillId="0" borderId="15" xfId="0" applyNumberFormat="1" applyFont="1" applyBorder="1" applyAlignment="1">
      <alignment horizontal="right" vertical="center" shrinkToFit="1"/>
    </xf>
    <xf numFmtId="176" fontId="26" fillId="0" borderId="19" xfId="0" applyNumberFormat="1" applyFont="1" applyBorder="1" applyAlignment="1">
      <alignment horizontal="right" vertical="center" shrinkToFit="1"/>
    </xf>
    <xf numFmtId="176" fontId="26" fillId="0" borderId="25" xfId="0" applyNumberFormat="1" applyFont="1" applyBorder="1" applyAlignment="1">
      <alignment horizontal="right" vertical="center" shrinkToFit="1"/>
    </xf>
    <xf numFmtId="0" fontId="2" fillId="0" borderId="13" xfId="0" applyNumberFormat="1" applyFont="1" applyBorder="1" applyAlignment="1">
      <alignment horizontal="center" vertical="center"/>
    </xf>
    <xf numFmtId="0" fontId="2" fillId="0" borderId="19" xfId="61" applyNumberFormat="1" applyFont="1" applyBorder="1" applyAlignment="1">
      <alignment horizontal="center"/>
      <protection/>
    </xf>
    <xf numFmtId="0" fontId="2" fillId="0" borderId="19" xfId="61" applyNumberFormat="1" applyFont="1" applyFill="1" applyBorder="1" applyAlignment="1">
      <alignment horizontal="center"/>
      <protection/>
    </xf>
    <xf numFmtId="0" fontId="2" fillId="0" borderId="22" xfId="61" applyNumberFormat="1" applyFont="1" applyBorder="1" applyAlignment="1">
      <alignment horizontal="center"/>
      <protection/>
    </xf>
    <xf numFmtId="0" fontId="2" fillId="0" borderId="25" xfId="61" applyNumberFormat="1" applyFont="1" applyBorder="1" applyAlignment="1">
      <alignment horizontal="center"/>
      <protection/>
    </xf>
    <xf numFmtId="0" fontId="2" fillId="0" borderId="22" xfId="61" applyNumberFormat="1" applyFont="1" applyFill="1" applyBorder="1" applyAlignment="1">
      <alignment horizontal="center"/>
      <protection/>
    </xf>
    <xf numFmtId="0" fontId="2" fillId="0" borderId="25" xfId="61" applyNumberFormat="1" applyFont="1" applyFill="1" applyBorder="1" applyAlignment="1">
      <alignment horizontal="center"/>
      <protection/>
    </xf>
    <xf numFmtId="0" fontId="3" fillId="0" borderId="57" xfId="63" applyFont="1" applyFill="1" applyBorder="1" applyAlignment="1">
      <alignment/>
      <protection/>
    </xf>
    <xf numFmtId="0" fontId="27" fillId="0" borderId="0" xfId="0" applyFont="1" applyAlignment="1">
      <alignment horizontal="center" vertical="center"/>
    </xf>
    <xf numFmtId="0" fontId="3" fillId="0" borderId="0" xfId="63" applyFont="1" applyFill="1" applyBorder="1" applyAlignment="1">
      <alignment/>
      <protection/>
    </xf>
    <xf numFmtId="0" fontId="11" fillId="0" borderId="39" xfId="61" applyFont="1" applyBorder="1" applyAlignment="1">
      <alignment horizontal="centerContinuous" shrinkToFit="1"/>
      <protection/>
    </xf>
    <xf numFmtId="0" fontId="5" fillId="0" borderId="36" xfId="63" applyFont="1" applyBorder="1" applyAlignment="1">
      <alignment textRotation="180"/>
      <protection/>
    </xf>
    <xf numFmtId="0" fontId="3" fillId="0" borderId="36" xfId="63" applyFont="1" applyBorder="1" applyAlignment="1">
      <alignment textRotation="180"/>
      <protection/>
    </xf>
    <xf numFmtId="0" fontId="3" fillId="0" borderId="35" xfId="0" applyFont="1" applyBorder="1" applyAlignment="1">
      <alignment horizontal="distributed" vertical="center"/>
    </xf>
    <xf numFmtId="0" fontId="3" fillId="0" borderId="30" xfId="0" applyFont="1" applyFill="1" applyBorder="1" applyAlignment="1">
      <alignment horizontal="distributed" vertical="center"/>
    </xf>
    <xf numFmtId="0" fontId="3" fillId="0" borderId="30" xfId="0" applyFont="1" applyBorder="1" applyAlignment="1">
      <alignment horizontal="distributed" vertical="center"/>
    </xf>
    <xf numFmtId="0" fontId="3" fillId="0" borderId="34" xfId="0" applyFont="1" applyBorder="1" applyAlignment="1">
      <alignment horizontal="distributed" vertical="center"/>
    </xf>
    <xf numFmtId="0" fontId="2" fillId="0" borderId="58" xfId="0" applyFont="1" applyBorder="1" applyAlignment="1">
      <alignment horizontal="left" vertical="justify" wrapText="1"/>
    </xf>
    <xf numFmtId="0" fontId="2" fillId="0" borderId="59" xfId="0" applyFont="1" applyBorder="1" applyAlignment="1">
      <alignment horizontal="left" vertical="justify" wrapText="1"/>
    </xf>
    <xf numFmtId="0" fontId="3" fillId="0" borderId="60" xfId="0" applyFont="1" applyBorder="1" applyAlignment="1">
      <alignment vertical="justify" wrapText="1"/>
    </xf>
    <xf numFmtId="0" fontId="3" fillId="0" borderId="61" xfId="0" applyFont="1" applyBorder="1" applyAlignment="1">
      <alignment vertical="justify" wrapText="1"/>
    </xf>
    <xf numFmtId="0" fontId="2" fillId="0" borderId="58" xfId="0" applyFont="1" applyBorder="1" applyAlignment="1">
      <alignment vertical="justify" wrapText="1"/>
    </xf>
    <xf numFmtId="0" fontId="2" fillId="0" borderId="62" xfId="0" applyFont="1" applyBorder="1" applyAlignment="1">
      <alignment vertical="justify"/>
    </xf>
    <xf numFmtId="0" fontId="21" fillId="0" borderId="58" xfId="0" applyFont="1" applyBorder="1" applyAlignment="1">
      <alignment vertical="justify" wrapText="1"/>
    </xf>
    <xf numFmtId="0" fontId="21" fillId="0" borderId="62" xfId="0" applyFont="1" applyBorder="1" applyAlignment="1">
      <alignment vertical="justify"/>
    </xf>
    <xf numFmtId="0" fontId="21" fillId="0" borderId="59" xfId="0" applyFont="1" applyBorder="1" applyAlignment="1">
      <alignment vertical="justify"/>
    </xf>
    <xf numFmtId="0" fontId="21" fillId="0" borderId="60" xfId="0" applyFont="1" applyBorder="1" applyAlignment="1">
      <alignment vertical="justify" wrapText="1"/>
    </xf>
    <xf numFmtId="0" fontId="21" fillId="0" borderId="63" xfId="0" applyFont="1" applyBorder="1" applyAlignment="1">
      <alignment vertical="justify"/>
    </xf>
    <xf numFmtId="0" fontId="21" fillId="0" borderId="61" xfId="0" applyFont="1" applyBorder="1" applyAlignment="1">
      <alignment vertical="justify"/>
    </xf>
    <xf numFmtId="0" fontId="5" fillId="0" borderId="0" xfId="61" applyFont="1" applyBorder="1" applyAlignment="1">
      <alignment vertical="center" wrapText="1"/>
      <protection/>
    </xf>
    <xf numFmtId="0" fontId="2" fillId="0" borderId="60" xfId="0" applyFont="1" applyBorder="1" applyAlignment="1">
      <alignment vertical="justify" wrapText="1"/>
    </xf>
    <xf numFmtId="0" fontId="2" fillId="0" borderId="61" xfId="0" applyFont="1" applyBorder="1" applyAlignment="1">
      <alignment vertical="justify"/>
    </xf>
    <xf numFmtId="0" fontId="3" fillId="0" borderId="58" xfId="63" applyFont="1" applyBorder="1" applyAlignment="1">
      <alignment horizontal="left" vertical="justify" wrapText="1"/>
      <protection/>
    </xf>
    <xf numFmtId="0" fontId="3" fillId="0" borderId="59" xfId="63" applyFont="1" applyBorder="1" applyAlignment="1">
      <alignment horizontal="left" vertical="justify"/>
      <protection/>
    </xf>
    <xf numFmtId="0" fontId="2" fillId="0" borderId="64" xfId="0" applyFont="1" applyBorder="1" applyAlignment="1">
      <alignment vertical="justify" wrapText="1"/>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3" fillId="0" borderId="36" xfId="63" applyFont="1" applyBorder="1" applyAlignment="1">
      <alignment horizontal="center" textRotation="180"/>
      <protection/>
    </xf>
    <xf numFmtId="0" fontId="5" fillId="0" borderId="0" xfId="61" applyFont="1" applyAlignment="1">
      <alignment vertical="center" wrapText="1"/>
      <protection/>
    </xf>
    <xf numFmtId="0" fontId="0" fillId="0" borderId="65" xfId="0" applyFont="1" applyBorder="1" applyAlignment="1">
      <alignment vertical="justify"/>
    </xf>
    <xf numFmtId="0" fontId="0" fillId="0" borderId="66" xfId="0" applyFont="1" applyBorder="1" applyAlignment="1">
      <alignment vertical="justify"/>
    </xf>
    <xf numFmtId="0" fontId="0" fillId="0" borderId="67" xfId="0" applyFont="1" applyBorder="1" applyAlignment="1">
      <alignment vertical="justify"/>
    </xf>
    <xf numFmtId="0" fontId="0" fillId="0" borderId="65" xfId="0" applyFont="1" applyBorder="1" applyAlignment="1">
      <alignment vertical="justify"/>
    </xf>
    <xf numFmtId="0" fontId="0" fillId="0" borderId="66" xfId="0" applyFont="1" applyBorder="1" applyAlignment="1">
      <alignment vertical="justify"/>
    </xf>
    <xf numFmtId="0" fontId="0" fillId="0" borderId="67" xfId="0" applyFont="1" applyBorder="1" applyAlignment="1">
      <alignment vertical="justify"/>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table_1" xfId="62"/>
    <cellStyle name="標準_市町村別" xfId="63"/>
    <cellStyle name="標準_水源原稿" xfId="64"/>
    <cellStyle name="Followed Hyperlink" xfId="65"/>
    <cellStyle name="未定義"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2:A14"/>
  <sheetViews>
    <sheetView tabSelected="1" zoomScale="75" zoomScaleNormal="75" zoomScalePageLayoutView="0" workbookViewId="0" topLeftCell="A1">
      <selection activeCell="A2" sqref="A2"/>
    </sheetView>
  </sheetViews>
  <sheetFormatPr defaultColWidth="9.00390625" defaultRowHeight="13.5"/>
  <cols>
    <col min="1" max="1" width="114.75390625" style="196" customWidth="1"/>
    <col min="2" max="16384" width="9.00390625" style="196" customWidth="1"/>
  </cols>
  <sheetData>
    <row r="2" ht="32.25">
      <c r="A2" s="214" t="s">
        <v>97</v>
      </c>
    </row>
    <row r="3" ht="32.25">
      <c r="A3" s="195"/>
    </row>
    <row r="4" ht="39.75" customHeight="1">
      <c r="A4" s="198" t="s">
        <v>104</v>
      </c>
    </row>
    <row r="5" ht="17.25">
      <c r="A5" s="199"/>
    </row>
    <row r="6" ht="39.75" customHeight="1">
      <c r="A6" s="198" t="s">
        <v>105</v>
      </c>
    </row>
    <row r="7" ht="17.25">
      <c r="A7" s="199"/>
    </row>
    <row r="8" ht="39.75" customHeight="1">
      <c r="A8" s="198" t="s">
        <v>106</v>
      </c>
    </row>
    <row r="9" ht="17.25">
      <c r="A9" s="199"/>
    </row>
    <row r="10" ht="39.75" customHeight="1">
      <c r="A10" s="198" t="s">
        <v>107</v>
      </c>
    </row>
    <row r="11" ht="17.25">
      <c r="A11" s="199"/>
    </row>
    <row r="12" ht="63.75" customHeight="1">
      <c r="A12" s="200" t="s">
        <v>120</v>
      </c>
    </row>
    <row r="13" ht="17.25">
      <c r="A13" s="199"/>
    </row>
    <row r="14" ht="63.75" customHeight="1">
      <c r="A14" s="200" t="s">
        <v>119</v>
      </c>
    </row>
  </sheetData>
  <sheetProtection/>
  <hyperlinks>
    <hyperlink ref="A4" location="第１表事業所!A1" display="第１表　市町村別産業中分類別事業所数"/>
    <hyperlink ref="A6" location="第２表従業者!A1" display="第２表　市町村別産業中分類別従業者数"/>
    <hyperlink ref="A8" location="第３表製造品出荷額等!A1" display="第３表　市町村別産業中分類別製造品出荷額等"/>
    <hyperlink ref="A10" location="第４表従業者規模!A1" display="第４表　市町村別従業者規模別事業所数、従業者数、製造品出荷額等"/>
    <hyperlink ref="A12" location="第５表市町村!A1" display="第５表市町村!A1"/>
    <hyperlink ref="A14" location="第６富山!A1" display="第６富山!A1"/>
  </hyperlink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71"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9" customFormat="1" ht="38.25" customHeight="1">
      <c r="A1" s="71"/>
      <c r="C1" s="245" t="s">
        <v>130</v>
      </c>
      <c r="D1" s="245"/>
      <c r="E1" s="245"/>
      <c r="F1" s="245"/>
      <c r="G1" s="245"/>
      <c r="H1" s="245"/>
      <c r="I1" s="245"/>
      <c r="J1" s="245"/>
      <c r="K1" s="245"/>
      <c r="L1" s="245"/>
      <c r="M1" s="245"/>
    </row>
    <row r="2" spans="1:3" s="7" customFormat="1" ht="19.5" customHeight="1">
      <c r="A2" s="71"/>
      <c r="C2" s="7" t="s">
        <v>18</v>
      </c>
    </row>
    <row r="3" spans="1:13" s="11" customFormat="1" ht="24" customHeight="1">
      <c r="A3" s="71"/>
      <c r="B3" s="240" t="s">
        <v>53</v>
      </c>
      <c r="C3" s="246"/>
      <c r="D3" s="8" t="s">
        <v>43</v>
      </c>
      <c r="E3" s="9" t="s">
        <v>44</v>
      </c>
      <c r="F3" s="9" t="s">
        <v>45</v>
      </c>
      <c r="G3" s="9" t="s">
        <v>46</v>
      </c>
      <c r="H3" s="9" t="s">
        <v>14</v>
      </c>
      <c r="I3" s="9" t="s">
        <v>113</v>
      </c>
      <c r="J3" s="9" t="s">
        <v>47</v>
      </c>
      <c r="K3" s="9" t="s">
        <v>48</v>
      </c>
      <c r="L3" s="10" t="s">
        <v>15</v>
      </c>
      <c r="M3" s="236" t="s">
        <v>101</v>
      </c>
    </row>
    <row r="4" spans="1:14" s="14" customFormat="1" ht="13.5" customHeight="1">
      <c r="A4" s="72"/>
      <c r="B4" s="247"/>
      <c r="C4" s="248"/>
      <c r="D4" s="2"/>
      <c r="E4" s="3" t="s">
        <v>49</v>
      </c>
      <c r="F4" s="12" t="s">
        <v>16</v>
      </c>
      <c r="G4" s="12" t="s">
        <v>16</v>
      </c>
      <c r="H4" s="12" t="s">
        <v>16</v>
      </c>
      <c r="I4" s="12" t="s">
        <v>16</v>
      </c>
      <c r="J4" s="12" t="s">
        <v>16</v>
      </c>
      <c r="K4" s="12" t="s">
        <v>16</v>
      </c>
      <c r="L4" s="13" t="s">
        <v>16</v>
      </c>
      <c r="M4" s="237"/>
      <c r="N4" s="5"/>
    </row>
    <row r="5" spans="1:14" s="1" customFormat="1" ht="24" customHeight="1">
      <c r="A5" s="73"/>
      <c r="B5" s="45" t="s">
        <v>118</v>
      </c>
      <c r="C5" s="46"/>
      <c r="D5" s="17">
        <v>140</v>
      </c>
      <c r="E5" s="18">
        <v>4189</v>
      </c>
      <c r="F5" s="18">
        <v>1567008</v>
      </c>
      <c r="G5" s="18">
        <v>5694959</v>
      </c>
      <c r="H5" s="18">
        <v>8961084</v>
      </c>
      <c r="I5" s="18">
        <v>2815605</v>
      </c>
      <c r="J5" s="18">
        <v>8976869</v>
      </c>
      <c r="K5" s="18">
        <v>2205246</v>
      </c>
      <c r="L5" s="19">
        <v>254117</v>
      </c>
      <c r="M5" s="216" t="s">
        <v>118</v>
      </c>
      <c r="N5" s="5"/>
    </row>
    <row r="6" spans="1:13" s="15" customFormat="1" ht="18" customHeight="1">
      <c r="A6" s="73"/>
      <c r="B6" s="207" t="s">
        <v>13</v>
      </c>
      <c r="C6" s="47" t="s">
        <v>66</v>
      </c>
      <c r="D6" s="20">
        <v>34</v>
      </c>
      <c r="E6" s="21">
        <v>463</v>
      </c>
      <c r="F6" s="21">
        <v>95239</v>
      </c>
      <c r="G6" s="21">
        <v>514783</v>
      </c>
      <c r="H6" s="21">
        <v>734307</v>
      </c>
      <c r="I6" s="21">
        <v>199879</v>
      </c>
      <c r="J6" s="21">
        <v>730975</v>
      </c>
      <c r="K6" s="21">
        <v>100838</v>
      </c>
      <c r="L6" s="22">
        <v>15826</v>
      </c>
      <c r="M6" s="48" t="s">
        <v>66</v>
      </c>
    </row>
    <row r="7" spans="1:13" s="15" customFormat="1" ht="18" customHeight="1">
      <c r="A7" s="74"/>
      <c r="B7" s="209">
        <v>10</v>
      </c>
      <c r="C7" s="49" t="s">
        <v>0</v>
      </c>
      <c r="D7" s="23">
        <v>2</v>
      </c>
      <c r="E7" s="24">
        <v>10</v>
      </c>
      <c r="F7" s="24" t="s">
        <v>99</v>
      </c>
      <c r="G7" s="24" t="s">
        <v>99</v>
      </c>
      <c r="H7" s="24" t="s">
        <v>99</v>
      </c>
      <c r="I7" s="24" t="s">
        <v>99</v>
      </c>
      <c r="J7" s="24" t="s">
        <v>99</v>
      </c>
      <c r="K7" s="24" t="s">
        <v>98</v>
      </c>
      <c r="L7" s="25" t="s">
        <v>98</v>
      </c>
      <c r="M7" s="50" t="s">
        <v>0</v>
      </c>
    </row>
    <row r="8" spans="1:13" s="15" customFormat="1" ht="18" customHeight="1">
      <c r="A8" s="73"/>
      <c r="B8" s="209">
        <v>11</v>
      </c>
      <c r="C8" s="49" t="s">
        <v>61</v>
      </c>
      <c r="D8" s="23">
        <v>18</v>
      </c>
      <c r="E8" s="24">
        <v>383</v>
      </c>
      <c r="F8" s="24">
        <v>82039</v>
      </c>
      <c r="G8" s="24">
        <v>177364</v>
      </c>
      <c r="H8" s="24">
        <v>407860</v>
      </c>
      <c r="I8" s="24">
        <v>201098</v>
      </c>
      <c r="J8" s="24">
        <v>395695</v>
      </c>
      <c r="K8" s="24">
        <v>94724</v>
      </c>
      <c r="L8" s="25">
        <v>1962</v>
      </c>
      <c r="M8" s="50" t="s">
        <v>61</v>
      </c>
    </row>
    <row r="9" spans="1:13" s="15" customFormat="1" ht="18" customHeight="1">
      <c r="A9" s="73"/>
      <c r="B9" s="209">
        <v>12</v>
      </c>
      <c r="C9" s="49" t="s">
        <v>1</v>
      </c>
      <c r="D9" s="23">
        <v>3</v>
      </c>
      <c r="E9" s="24">
        <v>46</v>
      </c>
      <c r="F9" s="24">
        <v>11940</v>
      </c>
      <c r="G9" s="24">
        <v>41679</v>
      </c>
      <c r="H9" s="24">
        <v>69857</v>
      </c>
      <c r="I9" s="24">
        <v>25277</v>
      </c>
      <c r="J9" s="24">
        <v>60259</v>
      </c>
      <c r="K9" s="24" t="s">
        <v>99</v>
      </c>
      <c r="L9" s="25" t="s">
        <v>99</v>
      </c>
      <c r="M9" s="50" t="s">
        <v>1</v>
      </c>
    </row>
    <row r="10" spans="1:13" s="15" customFormat="1" ht="18" customHeight="1">
      <c r="A10" s="73"/>
      <c r="B10" s="209">
        <v>13</v>
      </c>
      <c r="C10" s="49" t="s">
        <v>2</v>
      </c>
      <c r="D10" s="23">
        <v>3</v>
      </c>
      <c r="E10" s="24">
        <v>13</v>
      </c>
      <c r="F10" s="24">
        <v>2957</v>
      </c>
      <c r="G10" s="24">
        <v>3520</v>
      </c>
      <c r="H10" s="24">
        <v>12770</v>
      </c>
      <c r="I10" s="24">
        <v>8628</v>
      </c>
      <c r="J10" s="24">
        <v>12770</v>
      </c>
      <c r="K10" s="24" t="s">
        <v>98</v>
      </c>
      <c r="L10" s="25" t="s">
        <v>98</v>
      </c>
      <c r="M10" s="50" t="s">
        <v>2</v>
      </c>
    </row>
    <row r="11" spans="1:13" s="15" customFormat="1" ht="18" customHeight="1">
      <c r="A11" s="73"/>
      <c r="B11" s="209">
        <v>14</v>
      </c>
      <c r="C11" s="49" t="s">
        <v>3</v>
      </c>
      <c r="D11" s="23" t="s">
        <v>98</v>
      </c>
      <c r="E11" s="24" t="s">
        <v>98</v>
      </c>
      <c r="F11" s="24" t="s">
        <v>98</v>
      </c>
      <c r="G11" s="24" t="s">
        <v>98</v>
      </c>
      <c r="H11" s="24" t="s">
        <v>98</v>
      </c>
      <c r="I11" s="24" t="s">
        <v>98</v>
      </c>
      <c r="J11" s="24" t="s">
        <v>98</v>
      </c>
      <c r="K11" s="24" t="s">
        <v>98</v>
      </c>
      <c r="L11" s="25" t="s">
        <v>98</v>
      </c>
      <c r="M11" s="50" t="s">
        <v>3</v>
      </c>
    </row>
    <row r="12" spans="1:13" s="15" customFormat="1" ht="18" customHeight="1">
      <c r="A12" s="73"/>
      <c r="B12" s="209">
        <v>15</v>
      </c>
      <c r="C12" s="49" t="s">
        <v>112</v>
      </c>
      <c r="D12" s="23">
        <v>4</v>
      </c>
      <c r="E12" s="24">
        <v>61</v>
      </c>
      <c r="F12" s="24">
        <v>10176</v>
      </c>
      <c r="G12" s="24">
        <v>12580</v>
      </c>
      <c r="H12" s="24">
        <v>29381</v>
      </c>
      <c r="I12" s="24">
        <v>15112</v>
      </c>
      <c r="J12" s="24">
        <v>28398</v>
      </c>
      <c r="K12" s="24" t="s">
        <v>99</v>
      </c>
      <c r="L12" s="25" t="s">
        <v>98</v>
      </c>
      <c r="M12" s="50" t="s">
        <v>112</v>
      </c>
    </row>
    <row r="13" spans="1:13" s="15" customFormat="1" ht="18" customHeight="1">
      <c r="A13" s="73"/>
      <c r="B13" s="209">
        <v>16</v>
      </c>
      <c r="C13" s="49" t="s">
        <v>62</v>
      </c>
      <c r="D13" s="23" t="s">
        <v>98</v>
      </c>
      <c r="E13" s="24" t="s">
        <v>98</v>
      </c>
      <c r="F13" s="24" t="s">
        <v>98</v>
      </c>
      <c r="G13" s="24" t="s">
        <v>98</v>
      </c>
      <c r="H13" s="24" t="s">
        <v>98</v>
      </c>
      <c r="I13" s="24" t="s">
        <v>98</v>
      </c>
      <c r="J13" s="24" t="s">
        <v>98</v>
      </c>
      <c r="K13" s="24" t="s">
        <v>98</v>
      </c>
      <c r="L13" s="25" t="s">
        <v>98</v>
      </c>
      <c r="M13" s="50" t="s">
        <v>62</v>
      </c>
    </row>
    <row r="14" spans="1:13" s="15" customFormat="1" ht="18" customHeight="1">
      <c r="A14" s="73"/>
      <c r="B14" s="209">
        <v>17</v>
      </c>
      <c r="C14" s="49" t="s">
        <v>4</v>
      </c>
      <c r="D14" s="23">
        <v>1</v>
      </c>
      <c r="E14" s="24">
        <v>7</v>
      </c>
      <c r="F14" s="24" t="s">
        <v>99</v>
      </c>
      <c r="G14" s="24" t="s">
        <v>99</v>
      </c>
      <c r="H14" s="24" t="s">
        <v>99</v>
      </c>
      <c r="I14" s="24" t="s">
        <v>99</v>
      </c>
      <c r="J14" s="24" t="s">
        <v>99</v>
      </c>
      <c r="K14" s="24" t="s">
        <v>98</v>
      </c>
      <c r="L14" s="25" t="s">
        <v>98</v>
      </c>
      <c r="M14" s="50" t="s">
        <v>4</v>
      </c>
    </row>
    <row r="15" spans="1:13" s="15" customFormat="1" ht="18" customHeight="1">
      <c r="A15" s="244">
        <f>'第１表事業所'!A11+9</f>
        <v>140</v>
      </c>
      <c r="B15" s="209">
        <v>18</v>
      </c>
      <c r="C15" s="49" t="s">
        <v>5</v>
      </c>
      <c r="D15" s="23">
        <v>22</v>
      </c>
      <c r="E15" s="24">
        <v>692</v>
      </c>
      <c r="F15" s="24">
        <v>221223</v>
      </c>
      <c r="G15" s="24">
        <v>521531</v>
      </c>
      <c r="H15" s="24">
        <v>1108482</v>
      </c>
      <c r="I15" s="24">
        <v>512070</v>
      </c>
      <c r="J15" s="24">
        <v>1097960</v>
      </c>
      <c r="K15" s="24">
        <v>212115</v>
      </c>
      <c r="L15" s="25">
        <v>13492</v>
      </c>
      <c r="M15" s="50" t="s">
        <v>5</v>
      </c>
    </row>
    <row r="16" spans="1:13" s="15" customFormat="1" ht="18" customHeight="1">
      <c r="A16" s="244"/>
      <c r="B16" s="209">
        <v>19</v>
      </c>
      <c r="C16" s="49" t="s">
        <v>6</v>
      </c>
      <c r="D16" s="23" t="s">
        <v>98</v>
      </c>
      <c r="E16" s="24" t="s">
        <v>98</v>
      </c>
      <c r="F16" s="24" t="s">
        <v>98</v>
      </c>
      <c r="G16" s="24" t="s">
        <v>98</v>
      </c>
      <c r="H16" s="24" t="s">
        <v>98</v>
      </c>
      <c r="I16" s="24" t="s">
        <v>98</v>
      </c>
      <c r="J16" s="24" t="s">
        <v>98</v>
      </c>
      <c r="K16" s="24" t="s">
        <v>98</v>
      </c>
      <c r="L16" s="25" t="s">
        <v>98</v>
      </c>
      <c r="M16" s="50" t="s">
        <v>6</v>
      </c>
    </row>
    <row r="17" spans="1:13" s="15" customFormat="1" ht="18" customHeight="1">
      <c r="A17" s="71"/>
      <c r="B17" s="209">
        <v>20</v>
      </c>
      <c r="C17" s="49" t="s">
        <v>7</v>
      </c>
      <c r="D17" s="23">
        <v>1</v>
      </c>
      <c r="E17" s="24">
        <v>6</v>
      </c>
      <c r="F17" s="24" t="s">
        <v>99</v>
      </c>
      <c r="G17" s="24" t="s">
        <v>99</v>
      </c>
      <c r="H17" s="24" t="s">
        <v>99</v>
      </c>
      <c r="I17" s="24" t="s">
        <v>99</v>
      </c>
      <c r="J17" s="24" t="s">
        <v>99</v>
      </c>
      <c r="K17" s="24" t="s">
        <v>98</v>
      </c>
      <c r="L17" s="25" t="s">
        <v>98</v>
      </c>
      <c r="M17" s="50" t="s">
        <v>7</v>
      </c>
    </row>
    <row r="18" spans="1:13" s="15" customFormat="1" ht="18" customHeight="1">
      <c r="A18" s="71"/>
      <c r="B18" s="209">
        <v>21</v>
      </c>
      <c r="C18" s="49" t="s">
        <v>8</v>
      </c>
      <c r="D18" s="23">
        <v>6</v>
      </c>
      <c r="E18" s="24">
        <v>194</v>
      </c>
      <c r="F18" s="24">
        <v>75392</v>
      </c>
      <c r="G18" s="24">
        <v>172879</v>
      </c>
      <c r="H18" s="24">
        <v>313503</v>
      </c>
      <c r="I18" s="24">
        <v>127704</v>
      </c>
      <c r="J18" s="24">
        <v>289978</v>
      </c>
      <c r="K18" s="24" t="s">
        <v>99</v>
      </c>
      <c r="L18" s="25" t="s">
        <v>99</v>
      </c>
      <c r="M18" s="50" t="s">
        <v>8</v>
      </c>
    </row>
    <row r="19" spans="1:13" s="15" customFormat="1" ht="18" customHeight="1">
      <c r="A19" s="73"/>
      <c r="B19" s="209">
        <v>22</v>
      </c>
      <c r="C19" s="49" t="s">
        <v>67</v>
      </c>
      <c r="D19" s="23">
        <v>1</v>
      </c>
      <c r="E19" s="24">
        <v>889</v>
      </c>
      <c r="F19" s="24" t="s">
        <v>99</v>
      </c>
      <c r="G19" s="24" t="s">
        <v>99</v>
      </c>
      <c r="H19" s="24" t="s">
        <v>99</v>
      </c>
      <c r="I19" s="24" t="s">
        <v>99</v>
      </c>
      <c r="J19" s="24" t="s">
        <v>99</v>
      </c>
      <c r="K19" s="24" t="s">
        <v>99</v>
      </c>
      <c r="L19" s="25" t="s">
        <v>99</v>
      </c>
      <c r="M19" s="50" t="s">
        <v>67</v>
      </c>
    </row>
    <row r="20" spans="1:13" s="15" customFormat="1" ht="18" customHeight="1">
      <c r="A20" s="73"/>
      <c r="B20" s="209">
        <v>23</v>
      </c>
      <c r="C20" s="49" t="s">
        <v>9</v>
      </c>
      <c r="D20" s="23">
        <v>2</v>
      </c>
      <c r="E20" s="24">
        <v>48</v>
      </c>
      <c r="F20" s="24" t="s">
        <v>99</v>
      </c>
      <c r="G20" s="24" t="s">
        <v>99</v>
      </c>
      <c r="H20" s="24" t="s">
        <v>99</v>
      </c>
      <c r="I20" s="24" t="s">
        <v>99</v>
      </c>
      <c r="J20" s="24" t="s">
        <v>99</v>
      </c>
      <c r="K20" s="24" t="s">
        <v>98</v>
      </c>
      <c r="L20" s="25" t="s">
        <v>98</v>
      </c>
      <c r="M20" s="50" t="s">
        <v>9</v>
      </c>
    </row>
    <row r="21" spans="1:13" s="15" customFormat="1" ht="18" customHeight="1">
      <c r="A21" s="71"/>
      <c r="B21" s="209">
        <v>24</v>
      </c>
      <c r="C21" s="49" t="s">
        <v>10</v>
      </c>
      <c r="D21" s="23">
        <v>23</v>
      </c>
      <c r="E21" s="24">
        <v>814</v>
      </c>
      <c r="F21" s="24">
        <v>261812</v>
      </c>
      <c r="G21" s="24">
        <v>1087228</v>
      </c>
      <c r="H21" s="24">
        <v>1644845</v>
      </c>
      <c r="I21" s="24">
        <v>497953</v>
      </c>
      <c r="J21" s="24">
        <v>1641348</v>
      </c>
      <c r="K21" s="24">
        <v>308694</v>
      </c>
      <c r="L21" s="25">
        <v>17677</v>
      </c>
      <c r="M21" s="50" t="s">
        <v>10</v>
      </c>
    </row>
    <row r="22" spans="1:13" s="15" customFormat="1" ht="18" customHeight="1">
      <c r="A22" s="71"/>
      <c r="B22" s="209">
        <v>25</v>
      </c>
      <c r="C22" s="49" t="s">
        <v>109</v>
      </c>
      <c r="D22" s="23" t="s">
        <v>98</v>
      </c>
      <c r="E22" s="24" t="s">
        <v>98</v>
      </c>
      <c r="F22" s="24" t="s">
        <v>98</v>
      </c>
      <c r="G22" s="24" t="s">
        <v>98</v>
      </c>
      <c r="H22" s="24" t="s">
        <v>98</v>
      </c>
      <c r="I22" s="24" t="s">
        <v>98</v>
      </c>
      <c r="J22" s="24" t="s">
        <v>98</v>
      </c>
      <c r="K22" s="24" t="s">
        <v>98</v>
      </c>
      <c r="L22" s="25" t="s">
        <v>98</v>
      </c>
      <c r="M22" s="50" t="s">
        <v>109</v>
      </c>
    </row>
    <row r="23" spans="1:13" s="15" customFormat="1" ht="18" customHeight="1">
      <c r="A23" s="71"/>
      <c r="B23" s="209">
        <v>26</v>
      </c>
      <c r="C23" s="49" t="s">
        <v>110</v>
      </c>
      <c r="D23" s="23">
        <v>9</v>
      </c>
      <c r="E23" s="24">
        <v>113</v>
      </c>
      <c r="F23" s="24">
        <v>36943</v>
      </c>
      <c r="G23" s="24">
        <v>61378</v>
      </c>
      <c r="H23" s="24">
        <v>169447</v>
      </c>
      <c r="I23" s="24">
        <v>101682</v>
      </c>
      <c r="J23" s="24">
        <v>174732</v>
      </c>
      <c r="K23" s="24" t="s">
        <v>99</v>
      </c>
      <c r="L23" s="25" t="s">
        <v>99</v>
      </c>
      <c r="M23" s="50" t="s">
        <v>110</v>
      </c>
    </row>
    <row r="24" spans="1:13" s="15" customFormat="1" ht="18" customHeight="1">
      <c r="A24" s="71"/>
      <c r="B24" s="209">
        <v>27</v>
      </c>
      <c r="C24" s="49" t="s">
        <v>111</v>
      </c>
      <c r="D24" s="23" t="s">
        <v>98</v>
      </c>
      <c r="E24" s="24" t="s">
        <v>98</v>
      </c>
      <c r="F24" s="24" t="s">
        <v>98</v>
      </c>
      <c r="G24" s="24" t="s">
        <v>98</v>
      </c>
      <c r="H24" s="24" t="s">
        <v>98</v>
      </c>
      <c r="I24" s="24" t="s">
        <v>98</v>
      </c>
      <c r="J24" s="24" t="s">
        <v>98</v>
      </c>
      <c r="K24" s="24" t="s">
        <v>98</v>
      </c>
      <c r="L24" s="25" t="s">
        <v>98</v>
      </c>
      <c r="M24" s="50" t="s">
        <v>111</v>
      </c>
    </row>
    <row r="25" spans="1:13" s="15" customFormat="1" ht="18" customHeight="1">
      <c r="A25" s="71"/>
      <c r="B25" s="209">
        <v>28</v>
      </c>
      <c r="C25" s="49" t="s">
        <v>28</v>
      </c>
      <c r="D25" s="23">
        <v>1</v>
      </c>
      <c r="E25" s="24">
        <v>283</v>
      </c>
      <c r="F25" s="24" t="s">
        <v>99</v>
      </c>
      <c r="G25" s="24" t="s">
        <v>99</v>
      </c>
      <c r="H25" s="24" t="s">
        <v>99</v>
      </c>
      <c r="I25" s="24" t="s">
        <v>99</v>
      </c>
      <c r="J25" s="24" t="s">
        <v>99</v>
      </c>
      <c r="K25" s="24" t="s">
        <v>99</v>
      </c>
      <c r="L25" s="25" t="s">
        <v>99</v>
      </c>
      <c r="M25" s="50" t="s">
        <v>28</v>
      </c>
    </row>
    <row r="26" spans="1:13" s="15" customFormat="1" ht="18" customHeight="1">
      <c r="A26" s="71"/>
      <c r="B26" s="209">
        <v>29</v>
      </c>
      <c r="C26" s="59" t="s">
        <v>11</v>
      </c>
      <c r="D26" s="23">
        <v>3</v>
      </c>
      <c r="E26" s="24">
        <v>33</v>
      </c>
      <c r="F26" s="24">
        <v>3940</v>
      </c>
      <c r="G26" s="24">
        <v>10707</v>
      </c>
      <c r="H26" s="24">
        <v>20559</v>
      </c>
      <c r="I26" s="24">
        <v>9190</v>
      </c>
      <c r="J26" s="24">
        <v>20559</v>
      </c>
      <c r="K26" s="24" t="s">
        <v>98</v>
      </c>
      <c r="L26" s="25" t="s">
        <v>98</v>
      </c>
      <c r="M26" s="60" t="s">
        <v>11</v>
      </c>
    </row>
    <row r="27" spans="1:13" s="15" customFormat="1" ht="18" customHeight="1">
      <c r="A27" s="71"/>
      <c r="B27" s="209">
        <v>30</v>
      </c>
      <c r="C27" s="49" t="s">
        <v>58</v>
      </c>
      <c r="D27" s="23" t="s">
        <v>98</v>
      </c>
      <c r="E27" s="24" t="s">
        <v>98</v>
      </c>
      <c r="F27" s="24" t="s">
        <v>98</v>
      </c>
      <c r="G27" s="24" t="s">
        <v>98</v>
      </c>
      <c r="H27" s="24" t="s">
        <v>98</v>
      </c>
      <c r="I27" s="24" t="s">
        <v>98</v>
      </c>
      <c r="J27" s="24" t="s">
        <v>98</v>
      </c>
      <c r="K27" s="24" t="s">
        <v>98</v>
      </c>
      <c r="L27" s="25" t="s">
        <v>98</v>
      </c>
      <c r="M27" s="50" t="s">
        <v>58</v>
      </c>
    </row>
    <row r="28" spans="1:13" s="15" customFormat="1" ht="18" customHeight="1">
      <c r="A28" s="71"/>
      <c r="B28" s="209">
        <v>31</v>
      </c>
      <c r="C28" s="49" t="s">
        <v>12</v>
      </c>
      <c r="D28" s="23">
        <v>4</v>
      </c>
      <c r="E28" s="24">
        <v>108</v>
      </c>
      <c r="F28" s="24">
        <v>31992</v>
      </c>
      <c r="G28" s="24">
        <v>53721</v>
      </c>
      <c r="H28" s="24">
        <v>141285</v>
      </c>
      <c r="I28" s="24">
        <v>79508</v>
      </c>
      <c r="J28" s="24">
        <v>141152</v>
      </c>
      <c r="K28" s="24" t="s">
        <v>99</v>
      </c>
      <c r="L28" s="25" t="s">
        <v>99</v>
      </c>
      <c r="M28" s="50" t="s">
        <v>12</v>
      </c>
    </row>
    <row r="29" spans="1:13" s="15" customFormat="1" ht="18" customHeight="1">
      <c r="A29" s="71"/>
      <c r="B29" s="210">
        <v>32</v>
      </c>
      <c r="C29" s="51" t="s">
        <v>59</v>
      </c>
      <c r="D29" s="26">
        <v>3</v>
      </c>
      <c r="E29" s="27">
        <v>26</v>
      </c>
      <c r="F29" s="27">
        <v>4151</v>
      </c>
      <c r="G29" s="27">
        <v>2361</v>
      </c>
      <c r="H29" s="27">
        <v>8049</v>
      </c>
      <c r="I29" s="27">
        <v>5307</v>
      </c>
      <c r="J29" s="27">
        <v>8014</v>
      </c>
      <c r="K29" s="27" t="s">
        <v>98</v>
      </c>
      <c r="L29" s="28" t="s">
        <v>98</v>
      </c>
      <c r="M29" s="52" t="s">
        <v>59</v>
      </c>
    </row>
    <row r="30" spans="1:12" s="43" customFormat="1" ht="13.5">
      <c r="A30" s="71"/>
      <c r="C30" s="213" t="s">
        <v>121</v>
      </c>
      <c r="D30" s="44"/>
      <c r="E30" s="44"/>
      <c r="F30" s="44"/>
      <c r="G30" s="44"/>
      <c r="H30" s="44"/>
      <c r="I30" s="44"/>
      <c r="J30" s="44"/>
      <c r="K30" s="44"/>
      <c r="L30" s="44"/>
    </row>
    <row r="31" spans="3:12" ht="13.5">
      <c r="C31" s="215" t="s">
        <v>122</v>
      </c>
      <c r="D31" s="4"/>
      <c r="E31" s="6"/>
      <c r="F31" s="6"/>
      <c r="G31" s="6"/>
      <c r="H31" s="6"/>
      <c r="I31" s="6"/>
      <c r="J31" s="6"/>
      <c r="K31" s="6"/>
      <c r="L31" s="6"/>
    </row>
    <row r="32" spans="4:12" ht="13.5">
      <c r="D32" s="4"/>
      <c r="E32" s="4"/>
      <c r="F32" s="4"/>
      <c r="G32" s="4"/>
      <c r="H32" s="4"/>
      <c r="I32" s="4"/>
      <c r="J32" s="4"/>
      <c r="K32" s="4"/>
      <c r="L32" s="4"/>
    </row>
    <row r="33" spans="4:12" ht="13.5">
      <c r="D33" s="4"/>
      <c r="E33" s="4"/>
      <c r="F33" s="4"/>
      <c r="G33" s="4"/>
      <c r="H33" s="4"/>
      <c r="I33" s="4"/>
      <c r="J33" s="4"/>
      <c r="K33" s="4"/>
      <c r="L33" s="4"/>
    </row>
    <row r="34" spans="4:12" ht="13.5">
      <c r="D34" s="4"/>
      <c r="E34" s="4"/>
      <c r="F34" s="4"/>
      <c r="G34" s="4"/>
      <c r="H34" s="4"/>
      <c r="I34" s="4"/>
      <c r="J34" s="4"/>
      <c r="K34" s="4"/>
      <c r="L34" s="4"/>
    </row>
    <row r="35" spans="4:12" ht="13.5">
      <c r="D35" s="4"/>
      <c r="E35" s="4"/>
      <c r="F35" s="4"/>
      <c r="G35" s="4"/>
      <c r="H35" s="4"/>
      <c r="I35" s="4"/>
      <c r="J35" s="4"/>
      <c r="K35" s="4"/>
      <c r="L35" s="4"/>
    </row>
    <row r="36" spans="4:12" ht="13.5">
      <c r="D36" s="4"/>
      <c r="E36" s="4"/>
      <c r="F36" s="4"/>
      <c r="G36" s="4"/>
      <c r="H36" s="4"/>
      <c r="I36" s="4"/>
      <c r="J36" s="4"/>
      <c r="K36" s="4"/>
      <c r="L36" s="4"/>
    </row>
    <row r="37" spans="4:12" ht="13.5">
      <c r="D37" s="4"/>
      <c r="E37" s="4"/>
      <c r="F37" s="4"/>
      <c r="G37" s="4"/>
      <c r="H37" s="4"/>
      <c r="I37" s="4"/>
      <c r="J37" s="4"/>
      <c r="K37" s="4"/>
      <c r="L37" s="4"/>
    </row>
    <row r="38" spans="4:12" ht="13.5">
      <c r="D38" s="4"/>
      <c r="E38" s="4"/>
      <c r="F38" s="4"/>
      <c r="G38" s="4"/>
      <c r="H38" s="4"/>
      <c r="I38" s="4"/>
      <c r="J38" s="4"/>
      <c r="K38" s="4"/>
      <c r="L38" s="4"/>
    </row>
    <row r="39" spans="4:12" ht="13.5">
      <c r="D39" s="4"/>
      <c r="E39" s="4"/>
      <c r="F39" s="4"/>
      <c r="G39" s="4"/>
      <c r="H39" s="4"/>
      <c r="I39" s="4"/>
      <c r="J39" s="4"/>
      <c r="K39" s="4"/>
      <c r="L39" s="4"/>
    </row>
    <row r="40" spans="4:12" ht="13.5">
      <c r="D40" s="4"/>
      <c r="E40" s="4"/>
      <c r="F40" s="4"/>
      <c r="G40" s="4"/>
      <c r="H40" s="4"/>
      <c r="I40" s="4"/>
      <c r="J40" s="4"/>
      <c r="K40" s="4"/>
      <c r="L40" s="4"/>
    </row>
    <row r="41" spans="4:12" ht="13.5">
      <c r="D41" s="4"/>
      <c r="E41" s="4"/>
      <c r="F41" s="4"/>
      <c r="G41" s="4"/>
      <c r="H41" s="4"/>
      <c r="I41" s="4"/>
      <c r="J41" s="4"/>
      <c r="K41" s="4"/>
      <c r="L41" s="4"/>
    </row>
    <row r="42" spans="4:12" ht="13.5">
      <c r="D42" s="4"/>
      <c r="E42" s="4"/>
      <c r="F42" s="4"/>
      <c r="G42" s="4"/>
      <c r="H42" s="4"/>
      <c r="I42" s="4"/>
      <c r="J42" s="4"/>
      <c r="K42" s="4"/>
      <c r="L42" s="4"/>
    </row>
    <row r="43" spans="4:12" ht="13.5">
      <c r="D43" s="4"/>
      <c r="E43" s="4"/>
      <c r="F43" s="4"/>
      <c r="G43" s="4"/>
      <c r="H43" s="4"/>
      <c r="I43" s="4"/>
      <c r="J43" s="4"/>
      <c r="K43" s="4"/>
      <c r="L43" s="4"/>
    </row>
    <row r="44" spans="4:12" ht="13.5">
      <c r="D44" s="4"/>
      <c r="E44" s="4"/>
      <c r="F44" s="4"/>
      <c r="G44" s="4"/>
      <c r="H44" s="4"/>
      <c r="I44" s="4"/>
      <c r="J44" s="4"/>
      <c r="K44" s="4"/>
      <c r="L44" s="4"/>
    </row>
    <row r="45" spans="4:12" ht="13.5">
      <c r="D45" s="4"/>
      <c r="E45" s="4"/>
      <c r="F45" s="4"/>
      <c r="G45" s="4"/>
      <c r="H45" s="4"/>
      <c r="I45" s="4"/>
      <c r="J45" s="4"/>
      <c r="K45" s="4"/>
      <c r="L45" s="4"/>
    </row>
    <row r="46" spans="4:12" ht="13.5">
      <c r="D46" s="4"/>
      <c r="E46" s="4"/>
      <c r="F46" s="4"/>
      <c r="G46" s="4"/>
      <c r="H46" s="4"/>
      <c r="I46" s="4"/>
      <c r="J46" s="4"/>
      <c r="K46" s="4"/>
      <c r="L46" s="4"/>
    </row>
    <row r="47" spans="4:12" ht="13.5">
      <c r="D47" s="4"/>
      <c r="E47" s="4"/>
      <c r="F47" s="4"/>
      <c r="G47" s="4"/>
      <c r="H47" s="4"/>
      <c r="I47" s="4"/>
      <c r="J47" s="4"/>
      <c r="K47" s="4"/>
      <c r="L47" s="4"/>
    </row>
    <row r="48" spans="4:12" ht="13.5">
      <c r="D48" s="4"/>
      <c r="E48" s="4"/>
      <c r="F48" s="4"/>
      <c r="G48" s="4"/>
      <c r="H48" s="4"/>
      <c r="I48" s="4"/>
      <c r="J48" s="4"/>
      <c r="K48" s="4"/>
      <c r="L48" s="4"/>
    </row>
    <row r="49" spans="4:12" ht="13.5">
      <c r="D49" s="4"/>
      <c r="E49" s="4"/>
      <c r="F49" s="4"/>
      <c r="G49" s="4"/>
      <c r="H49" s="4"/>
      <c r="I49" s="4"/>
      <c r="J49" s="4"/>
      <c r="K49" s="4"/>
      <c r="L49" s="4"/>
    </row>
    <row r="50" spans="4:12" ht="13.5">
      <c r="D50" s="4"/>
      <c r="E50" s="4"/>
      <c r="F50" s="4"/>
      <c r="G50" s="4"/>
      <c r="H50" s="4"/>
      <c r="I50" s="4"/>
      <c r="J50" s="4"/>
      <c r="K50" s="4"/>
      <c r="L50" s="4"/>
    </row>
    <row r="51" spans="4:12" ht="13.5">
      <c r="D51" s="4"/>
      <c r="E51" s="4"/>
      <c r="F51" s="4"/>
      <c r="G51" s="4"/>
      <c r="H51" s="4"/>
      <c r="I51" s="4"/>
      <c r="J51" s="4"/>
      <c r="K51" s="4"/>
      <c r="L51" s="4"/>
    </row>
    <row r="52" spans="4:12" ht="13.5">
      <c r="D52" s="4"/>
      <c r="E52" s="4"/>
      <c r="F52" s="4"/>
      <c r="G52" s="4"/>
      <c r="H52" s="4"/>
      <c r="I52" s="4"/>
      <c r="J52" s="4"/>
      <c r="K52" s="4"/>
      <c r="L52" s="4"/>
    </row>
    <row r="53" spans="4:12" ht="13.5">
      <c r="D53" s="4"/>
      <c r="E53" s="4"/>
      <c r="F53" s="4"/>
      <c r="G53" s="4"/>
      <c r="H53" s="4"/>
      <c r="I53" s="4"/>
      <c r="J53" s="4"/>
      <c r="K53" s="4"/>
      <c r="L53" s="4"/>
    </row>
    <row r="54" spans="4:12" ht="13.5">
      <c r="D54" s="4"/>
      <c r="E54" s="4"/>
      <c r="F54" s="4"/>
      <c r="G54" s="4"/>
      <c r="H54" s="4"/>
      <c r="I54" s="4"/>
      <c r="J54" s="4"/>
      <c r="K54" s="4"/>
      <c r="L54" s="4"/>
    </row>
    <row r="55" spans="4:12" ht="13.5">
      <c r="D55" s="4"/>
      <c r="E55" s="4"/>
      <c r="F55" s="4"/>
      <c r="G55" s="4"/>
      <c r="H55" s="4"/>
      <c r="I55" s="4"/>
      <c r="J55" s="4"/>
      <c r="K55" s="4"/>
      <c r="L55" s="4"/>
    </row>
    <row r="56" spans="4:12" ht="13.5">
      <c r="D56" s="4"/>
      <c r="E56" s="4"/>
      <c r="F56" s="4"/>
      <c r="G56" s="4"/>
      <c r="H56" s="4"/>
      <c r="I56" s="4"/>
      <c r="J56" s="4"/>
      <c r="K56" s="4"/>
      <c r="L56" s="4"/>
    </row>
    <row r="57" spans="4:12" ht="13.5">
      <c r="D57" s="4"/>
      <c r="E57" s="4"/>
      <c r="F57" s="4"/>
      <c r="G57" s="4"/>
      <c r="H57" s="4"/>
      <c r="I57" s="4"/>
      <c r="J57" s="4"/>
      <c r="K57" s="4"/>
      <c r="L57" s="4"/>
    </row>
    <row r="58" spans="4:12" ht="13.5">
      <c r="D58" s="4"/>
      <c r="E58" s="4"/>
      <c r="F58" s="4"/>
      <c r="G58" s="4"/>
      <c r="H58" s="4"/>
      <c r="I58" s="4"/>
      <c r="J58" s="4"/>
      <c r="K58" s="4"/>
      <c r="L58" s="4"/>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N31"/>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71"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9" customFormat="1" ht="38.25" customHeight="1">
      <c r="A1" s="71"/>
      <c r="C1" s="245" t="s">
        <v>130</v>
      </c>
      <c r="D1" s="245"/>
      <c r="E1" s="245"/>
      <c r="F1" s="245"/>
      <c r="G1" s="245"/>
      <c r="H1" s="245"/>
      <c r="I1" s="245"/>
      <c r="J1" s="245"/>
      <c r="K1" s="245"/>
      <c r="L1" s="245"/>
      <c r="M1" s="245"/>
    </row>
    <row r="2" spans="1:3" s="7" customFormat="1" ht="19.5" customHeight="1">
      <c r="A2" s="71"/>
      <c r="C2" s="7" t="s">
        <v>19</v>
      </c>
    </row>
    <row r="3" spans="1:13" s="11" customFormat="1" ht="24" customHeight="1">
      <c r="A3" s="71"/>
      <c r="B3" s="240" t="s">
        <v>53</v>
      </c>
      <c r="C3" s="246"/>
      <c r="D3" s="8" t="s">
        <v>43</v>
      </c>
      <c r="E3" s="9" t="s">
        <v>44</v>
      </c>
      <c r="F3" s="9" t="s">
        <v>45</v>
      </c>
      <c r="G3" s="9" t="s">
        <v>46</v>
      </c>
      <c r="H3" s="9" t="s">
        <v>14</v>
      </c>
      <c r="I3" s="9" t="s">
        <v>113</v>
      </c>
      <c r="J3" s="9" t="s">
        <v>47</v>
      </c>
      <c r="K3" s="9" t="s">
        <v>48</v>
      </c>
      <c r="L3" s="10" t="s">
        <v>15</v>
      </c>
      <c r="M3" s="236" t="s">
        <v>101</v>
      </c>
    </row>
    <row r="4" spans="1:14" s="14" customFormat="1" ht="13.5" customHeight="1">
      <c r="A4" s="72"/>
      <c r="B4" s="247"/>
      <c r="C4" s="248"/>
      <c r="D4" s="2"/>
      <c r="E4" s="3" t="s">
        <v>49</v>
      </c>
      <c r="F4" s="12" t="s">
        <v>16</v>
      </c>
      <c r="G4" s="12" t="s">
        <v>16</v>
      </c>
      <c r="H4" s="12" t="s">
        <v>16</v>
      </c>
      <c r="I4" s="12" t="s">
        <v>16</v>
      </c>
      <c r="J4" s="12" t="s">
        <v>16</v>
      </c>
      <c r="K4" s="12" t="s">
        <v>16</v>
      </c>
      <c r="L4" s="13" t="s">
        <v>16</v>
      </c>
      <c r="M4" s="237"/>
      <c r="N4"/>
    </row>
    <row r="5" spans="1:13" ht="24" customHeight="1">
      <c r="A5" s="73"/>
      <c r="B5" s="45" t="s">
        <v>118</v>
      </c>
      <c r="C5" s="46"/>
      <c r="D5" s="17">
        <v>119</v>
      </c>
      <c r="E5" s="18">
        <v>6568</v>
      </c>
      <c r="F5" s="18">
        <v>2841737</v>
      </c>
      <c r="G5" s="18">
        <v>17194288</v>
      </c>
      <c r="H5" s="18">
        <v>28056675</v>
      </c>
      <c r="I5" s="18">
        <v>10180481</v>
      </c>
      <c r="J5" s="18">
        <v>25957843</v>
      </c>
      <c r="K5" s="18">
        <v>5671102</v>
      </c>
      <c r="L5" s="19">
        <v>805965</v>
      </c>
      <c r="M5" s="216" t="s">
        <v>118</v>
      </c>
    </row>
    <row r="6" spans="1:13" ht="18" customHeight="1">
      <c r="A6" s="73"/>
      <c r="B6" s="207" t="s">
        <v>13</v>
      </c>
      <c r="C6" s="47" t="s">
        <v>66</v>
      </c>
      <c r="D6" s="20">
        <v>9</v>
      </c>
      <c r="E6" s="21">
        <v>148</v>
      </c>
      <c r="F6" s="21">
        <v>36075</v>
      </c>
      <c r="G6" s="21">
        <v>103283</v>
      </c>
      <c r="H6" s="21">
        <v>183250</v>
      </c>
      <c r="I6" s="21">
        <v>73645</v>
      </c>
      <c r="J6" s="21">
        <v>183015</v>
      </c>
      <c r="K6" s="21" t="s">
        <v>99</v>
      </c>
      <c r="L6" s="22" t="s">
        <v>99</v>
      </c>
      <c r="M6" s="48" t="s">
        <v>66</v>
      </c>
    </row>
    <row r="7" spans="1:13" ht="18" customHeight="1">
      <c r="A7" s="74"/>
      <c r="B7" s="209">
        <v>10</v>
      </c>
      <c r="C7" s="49" t="s">
        <v>0</v>
      </c>
      <c r="D7" s="23">
        <v>3</v>
      </c>
      <c r="E7" s="24">
        <v>30</v>
      </c>
      <c r="F7" s="24">
        <v>12003</v>
      </c>
      <c r="G7" s="24">
        <v>18802</v>
      </c>
      <c r="H7" s="24">
        <v>50848</v>
      </c>
      <c r="I7" s="24">
        <v>20413</v>
      </c>
      <c r="J7" s="24">
        <v>50848</v>
      </c>
      <c r="K7" s="24" t="s">
        <v>98</v>
      </c>
      <c r="L7" s="25" t="s">
        <v>98</v>
      </c>
      <c r="M7" s="50" t="s">
        <v>0</v>
      </c>
    </row>
    <row r="8" spans="1:13" ht="18" customHeight="1">
      <c r="A8" s="73"/>
      <c r="B8" s="209">
        <v>11</v>
      </c>
      <c r="C8" s="49" t="s">
        <v>61</v>
      </c>
      <c r="D8" s="23">
        <v>1</v>
      </c>
      <c r="E8" s="24">
        <v>27</v>
      </c>
      <c r="F8" s="24" t="s">
        <v>99</v>
      </c>
      <c r="G8" s="24" t="s">
        <v>99</v>
      </c>
      <c r="H8" s="24" t="s">
        <v>99</v>
      </c>
      <c r="I8" s="24" t="s">
        <v>99</v>
      </c>
      <c r="J8" s="24" t="s">
        <v>99</v>
      </c>
      <c r="K8" s="24" t="s">
        <v>98</v>
      </c>
      <c r="L8" s="25" t="s">
        <v>98</v>
      </c>
      <c r="M8" s="50" t="s">
        <v>61</v>
      </c>
    </row>
    <row r="9" spans="1:13" ht="18" customHeight="1">
      <c r="A9" s="73"/>
      <c r="B9" s="209">
        <v>12</v>
      </c>
      <c r="C9" s="49" t="s">
        <v>1</v>
      </c>
      <c r="D9" s="23" t="s">
        <v>98</v>
      </c>
      <c r="E9" s="24" t="s">
        <v>98</v>
      </c>
      <c r="F9" s="24" t="s">
        <v>98</v>
      </c>
      <c r="G9" s="24" t="s">
        <v>98</v>
      </c>
      <c r="H9" s="24" t="s">
        <v>98</v>
      </c>
      <c r="I9" s="24" t="s">
        <v>98</v>
      </c>
      <c r="J9" s="24" t="s">
        <v>98</v>
      </c>
      <c r="K9" s="24" t="s">
        <v>98</v>
      </c>
      <c r="L9" s="25" t="s">
        <v>98</v>
      </c>
      <c r="M9" s="50" t="s">
        <v>1</v>
      </c>
    </row>
    <row r="10" spans="1:13" ht="18" customHeight="1">
      <c r="A10" s="73"/>
      <c r="B10" s="209">
        <v>13</v>
      </c>
      <c r="C10" s="49" t="s">
        <v>2</v>
      </c>
      <c r="D10" s="23">
        <v>1</v>
      </c>
      <c r="E10" s="24">
        <v>4</v>
      </c>
      <c r="F10" s="24" t="s">
        <v>99</v>
      </c>
      <c r="G10" s="24" t="s">
        <v>99</v>
      </c>
      <c r="H10" s="24" t="s">
        <v>99</v>
      </c>
      <c r="I10" s="24" t="s">
        <v>99</v>
      </c>
      <c r="J10" s="24" t="s">
        <v>99</v>
      </c>
      <c r="K10" s="24" t="s">
        <v>98</v>
      </c>
      <c r="L10" s="25" t="s">
        <v>98</v>
      </c>
      <c r="M10" s="50" t="s">
        <v>2</v>
      </c>
    </row>
    <row r="11" spans="1:13" ht="18" customHeight="1">
      <c r="A11" s="73"/>
      <c r="B11" s="209">
        <v>14</v>
      </c>
      <c r="C11" s="49" t="s">
        <v>3</v>
      </c>
      <c r="D11" s="23">
        <v>5</v>
      </c>
      <c r="E11" s="24">
        <v>496</v>
      </c>
      <c r="F11" s="24">
        <v>102034</v>
      </c>
      <c r="G11" s="24">
        <v>240511</v>
      </c>
      <c r="H11" s="24">
        <v>427513</v>
      </c>
      <c r="I11" s="24">
        <v>171693</v>
      </c>
      <c r="J11" s="24">
        <v>427836</v>
      </c>
      <c r="K11" s="24">
        <v>153651</v>
      </c>
      <c r="L11" s="25">
        <v>50663</v>
      </c>
      <c r="M11" s="50" t="s">
        <v>3</v>
      </c>
    </row>
    <row r="12" spans="1:13" ht="18" customHeight="1">
      <c r="A12" s="73"/>
      <c r="B12" s="209">
        <v>15</v>
      </c>
      <c r="C12" s="49" t="s">
        <v>112</v>
      </c>
      <c r="D12" s="23">
        <v>1</v>
      </c>
      <c r="E12" s="24">
        <v>6</v>
      </c>
      <c r="F12" s="24" t="s">
        <v>99</v>
      </c>
      <c r="G12" s="24" t="s">
        <v>99</v>
      </c>
      <c r="H12" s="24" t="s">
        <v>99</v>
      </c>
      <c r="I12" s="24" t="s">
        <v>99</v>
      </c>
      <c r="J12" s="24" t="s">
        <v>99</v>
      </c>
      <c r="K12" s="24" t="s">
        <v>98</v>
      </c>
      <c r="L12" s="25" t="s">
        <v>98</v>
      </c>
      <c r="M12" s="50" t="s">
        <v>112</v>
      </c>
    </row>
    <row r="13" spans="1:13" ht="18" customHeight="1">
      <c r="A13" s="73"/>
      <c r="B13" s="209">
        <v>16</v>
      </c>
      <c r="C13" s="49" t="s">
        <v>62</v>
      </c>
      <c r="D13" s="23">
        <v>9</v>
      </c>
      <c r="E13" s="24">
        <v>692</v>
      </c>
      <c r="F13" s="24">
        <v>381424</v>
      </c>
      <c r="G13" s="24">
        <v>7101571</v>
      </c>
      <c r="H13" s="24">
        <v>11980967</v>
      </c>
      <c r="I13" s="24">
        <v>4603722</v>
      </c>
      <c r="J13" s="24">
        <v>9846137</v>
      </c>
      <c r="K13" s="24">
        <v>2514748</v>
      </c>
      <c r="L13" s="25">
        <v>132961</v>
      </c>
      <c r="M13" s="50" t="s">
        <v>62</v>
      </c>
    </row>
    <row r="14" spans="1:13" ht="18" customHeight="1">
      <c r="A14" s="73"/>
      <c r="B14" s="209">
        <v>17</v>
      </c>
      <c r="C14" s="49" t="s">
        <v>4</v>
      </c>
      <c r="D14" s="23" t="s">
        <v>98</v>
      </c>
      <c r="E14" s="24" t="s">
        <v>98</v>
      </c>
      <c r="F14" s="24" t="s">
        <v>98</v>
      </c>
      <c r="G14" s="24" t="s">
        <v>98</v>
      </c>
      <c r="H14" s="24" t="s">
        <v>98</v>
      </c>
      <c r="I14" s="24" t="s">
        <v>98</v>
      </c>
      <c r="J14" s="24" t="s">
        <v>98</v>
      </c>
      <c r="K14" s="24" t="s">
        <v>98</v>
      </c>
      <c r="L14" s="25" t="s">
        <v>98</v>
      </c>
      <c r="M14" s="50" t="s">
        <v>4</v>
      </c>
    </row>
    <row r="15" spans="1:13" ht="18" customHeight="1">
      <c r="A15" s="244">
        <f>'第１表事業所'!A11+10</f>
        <v>141</v>
      </c>
      <c r="B15" s="209">
        <v>18</v>
      </c>
      <c r="C15" s="49" t="s">
        <v>5</v>
      </c>
      <c r="D15" s="23">
        <v>8</v>
      </c>
      <c r="E15" s="24">
        <v>276</v>
      </c>
      <c r="F15" s="24">
        <v>66380</v>
      </c>
      <c r="G15" s="24">
        <v>303490</v>
      </c>
      <c r="H15" s="24">
        <v>471274</v>
      </c>
      <c r="I15" s="24">
        <v>153435</v>
      </c>
      <c r="J15" s="24">
        <v>428314</v>
      </c>
      <c r="K15" s="24">
        <v>62777</v>
      </c>
      <c r="L15" s="25">
        <v>5791</v>
      </c>
      <c r="M15" s="50" t="s">
        <v>5</v>
      </c>
    </row>
    <row r="16" spans="1:13" ht="18" customHeight="1">
      <c r="A16" s="244"/>
      <c r="B16" s="209">
        <v>19</v>
      </c>
      <c r="C16" s="49" t="s">
        <v>6</v>
      </c>
      <c r="D16" s="23" t="s">
        <v>98</v>
      </c>
      <c r="E16" s="24" t="s">
        <v>98</v>
      </c>
      <c r="F16" s="24" t="s">
        <v>98</v>
      </c>
      <c r="G16" s="24" t="s">
        <v>98</v>
      </c>
      <c r="H16" s="24" t="s">
        <v>98</v>
      </c>
      <c r="I16" s="24" t="s">
        <v>98</v>
      </c>
      <c r="J16" s="24" t="s">
        <v>98</v>
      </c>
      <c r="K16" s="24" t="s">
        <v>98</v>
      </c>
      <c r="L16" s="25" t="s">
        <v>98</v>
      </c>
      <c r="M16" s="50" t="s">
        <v>6</v>
      </c>
    </row>
    <row r="17" spans="2:13" ht="18" customHeight="1">
      <c r="B17" s="209">
        <v>20</v>
      </c>
      <c r="C17" s="49" t="s">
        <v>7</v>
      </c>
      <c r="D17" s="23" t="s">
        <v>98</v>
      </c>
      <c r="E17" s="24" t="s">
        <v>98</v>
      </c>
      <c r="F17" s="24" t="s">
        <v>98</v>
      </c>
      <c r="G17" s="24" t="s">
        <v>98</v>
      </c>
      <c r="H17" s="24" t="s">
        <v>98</v>
      </c>
      <c r="I17" s="24" t="s">
        <v>98</v>
      </c>
      <c r="J17" s="24" t="s">
        <v>98</v>
      </c>
      <c r="K17" s="24" t="s">
        <v>98</v>
      </c>
      <c r="L17" s="25" t="s">
        <v>98</v>
      </c>
      <c r="M17" s="50" t="s">
        <v>7</v>
      </c>
    </row>
    <row r="18" spans="2:13" ht="18" customHeight="1">
      <c r="B18" s="209">
        <v>21</v>
      </c>
      <c r="C18" s="49" t="s">
        <v>8</v>
      </c>
      <c r="D18" s="23">
        <v>3</v>
      </c>
      <c r="E18" s="24">
        <v>32</v>
      </c>
      <c r="F18" s="24" t="s">
        <v>99</v>
      </c>
      <c r="G18" s="24" t="s">
        <v>99</v>
      </c>
      <c r="H18" s="24" t="s">
        <v>99</v>
      </c>
      <c r="I18" s="24" t="s">
        <v>99</v>
      </c>
      <c r="J18" s="24" t="s">
        <v>99</v>
      </c>
      <c r="K18" s="24" t="s">
        <v>98</v>
      </c>
      <c r="L18" s="25" t="s">
        <v>98</v>
      </c>
      <c r="M18" s="50" t="s">
        <v>8</v>
      </c>
    </row>
    <row r="19" spans="1:13" ht="18" customHeight="1">
      <c r="A19" s="73"/>
      <c r="B19" s="209">
        <v>22</v>
      </c>
      <c r="C19" s="49" t="s">
        <v>67</v>
      </c>
      <c r="D19" s="23">
        <v>3</v>
      </c>
      <c r="E19" s="24">
        <v>90</v>
      </c>
      <c r="F19" s="24">
        <v>39930</v>
      </c>
      <c r="G19" s="24">
        <v>373477</v>
      </c>
      <c r="H19" s="24">
        <v>505333</v>
      </c>
      <c r="I19" s="24">
        <v>114202</v>
      </c>
      <c r="J19" s="24">
        <v>509828</v>
      </c>
      <c r="K19" s="24" t="s">
        <v>99</v>
      </c>
      <c r="L19" s="25" t="s">
        <v>99</v>
      </c>
      <c r="M19" s="50" t="s">
        <v>67</v>
      </c>
    </row>
    <row r="20" spans="1:13" ht="18" customHeight="1">
      <c r="A20" s="73"/>
      <c r="B20" s="209">
        <v>23</v>
      </c>
      <c r="C20" s="49" t="s">
        <v>9</v>
      </c>
      <c r="D20" s="23" t="s">
        <v>98</v>
      </c>
      <c r="E20" s="24" t="s">
        <v>98</v>
      </c>
      <c r="F20" s="24" t="s">
        <v>98</v>
      </c>
      <c r="G20" s="24" t="s">
        <v>98</v>
      </c>
      <c r="H20" s="24" t="s">
        <v>98</v>
      </c>
      <c r="I20" s="24" t="s">
        <v>98</v>
      </c>
      <c r="J20" s="24" t="s">
        <v>98</v>
      </c>
      <c r="K20" s="24" t="s">
        <v>98</v>
      </c>
      <c r="L20" s="25" t="s">
        <v>98</v>
      </c>
      <c r="M20" s="50" t="s">
        <v>9</v>
      </c>
    </row>
    <row r="21" spans="2:13" ht="18" customHeight="1">
      <c r="B21" s="209">
        <v>24</v>
      </c>
      <c r="C21" s="49" t="s">
        <v>10</v>
      </c>
      <c r="D21" s="23">
        <v>17</v>
      </c>
      <c r="E21" s="24">
        <v>1574</v>
      </c>
      <c r="F21" s="24">
        <v>779815</v>
      </c>
      <c r="G21" s="24">
        <v>2310457</v>
      </c>
      <c r="H21" s="24">
        <v>3844053</v>
      </c>
      <c r="I21" s="24">
        <v>1332709</v>
      </c>
      <c r="J21" s="24">
        <v>3882505</v>
      </c>
      <c r="K21" s="24">
        <v>1031513</v>
      </c>
      <c r="L21" s="25">
        <v>259841</v>
      </c>
      <c r="M21" s="50" t="s">
        <v>10</v>
      </c>
    </row>
    <row r="22" spans="2:13" ht="18" customHeight="1">
      <c r="B22" s="209">
        <v>25</v>
      </c>
      <c r="C22" s="49" t="s">
        <v>109</v>
      </c>
      <c r="D22" s="23">
        <v>7</v>
      </c>
      <c r="E22" s="24">
        <v>184</v>
      </c>
      <c r="F22" s="24">
        <v>63126</v>
      </c>
      <c r="G22" s="24">
        <v>197267</v>
      </c>
      <c r="H22" s="24">
        <v>344417</v>
      </c>
      <c r="I22" s="24">
        <v>130582</v>
      </c>
      <c r="J22" s="24">
        <v>338243</v>
      </c>
      <c r="K22" s="24" t="s">
        <v>99</v>
      </c>
      <c r="L22" s="25" t="s">
        <v>99</v>
      </c>
      <c r="M22" s="50" t="s">
        <v>109</v>
      </c>
    </row>
    <row r="23" spans="2:13" ht="18" customHeight="1">
      <c r="B23" s="209">
        <v>26</v>
      </c>
      <c r="C23" s="49" t="s">
        <v>110</v>
      </c>
      <c r="D23" s="23">
        <v>17</v>
      </c>
      <c r="E23" s="24">
        <v>987</v>
      </c>
      <c r="F23" s="24">
        <v>500305</v>
      </c>
      <c r="G23" s="24">
        <v>1530763</v>
      </c>
      <c r="H23" s="24">
        <v>2615160</v>
      </c>
      <c r="I23" s="24">
        <v>1089529</v>
      </c>
      <c r="J23" s="24">
        <v>2534953</v>
      </c>
      <c r="K23" s="24">
        <v>644084</v>
      </c>
      <c r="L23" s="25">
        <v>110422</v>
      </c>
      <c r="M23" s="50" t="s">
        <v>110</v>
      </c>
    </row>
    <row r="24" spans="2:13" ht="18" customHeight="1">
      <c r="B24" s="209">
        <v>27</v>
      </c>
      <c r="C24" s="49" t="s">
        <v>111</v>
      </c>
      <c r="D24" s="23">
        <v>2</v>
      </c>
      <c r="E24" s="24">
        <v>305</v>
      </c>
      <c r="F24" s="24" t="s">
        <v>99</v>
      </c>
      <c r="G24" s="24" t="s">
        <v>99</v>
      </c>
      <c r="H24" s="24" t="s">
        <v>99</v>
      </c>
      <c r="I24" s="24" t="s">
        <v>99</v>
      </c>
      <c r="J24" s="24" t="s">
        <v>99</v>
      </c>
      <c r="K24" s="24" t="s">
        <v>99</v>
      </c>
      <c r="L24" s="25" t="s">
        <v>99</v>
      </c>
      <c r="M24" s="50" t="s">
        <v>111</v>
      </c>
    </row>
    <row r="25" spans="2:13" ht="18" customHeight="1">
      <c r="B25" s="209">
        <v>28</v>
      </c>
      <c r="C25" s="49" t="s">
        <v>28</v>
      </c>
      <c r="D25" s="23">
        <v>9</v>
      </c>
      <c r="E25" s="24">
        <v>539</v>
      </c>
      <c r="F25" s="24">
        <v>215095</v>
      </c>
      <c r="G25" s="24">
        <v>852936</v>
      </c>
      <c r="H25" s="24">
        <v>1361452</v>
      </c>
      <c r="I25" s="24">
        <v>448403</v>
      </c>
      <c r="J25" s="24">
        <v>1346985</v>
      </c>
      <c r="K25" s="24">
        <v>179439</v>
      </c>
      <c r="L25" s="25">
        <v>14887</v>
      </c>
      <c r="M25" s="50" t="s">
        <v>28</v>
      </c>
    </row>
    <row r="26" spans="2:13" ht="18" customHeight="1">
      <c r="B26" s="209">
        <v>29</v>
      </c>
      <c r="C26" s="59" t="s">
        <v>11</v>
      </c>
      <c r="D26" s="23">
        <v>16</v>
      </c>
      <c r="E26" s="24">
        <v>662</v>
      </c>
      <c r="F26" s="24">
        <v>272936</v>
      </c>
      <c r="G26" s="24">
        <v>854174</v>
      </c>
      <c r="H26" s="24">
        <v>1356777</v>
      </c>
      <c r="I26" s="24">
        <v>503723</v>
      </c>
      <c r="J26" s="24">
        <v>1404940</v>
      </c>
      <c r="K26" s="24">
        <v>181194</v>
      </c>
      <c r="L26" s="25">
        <v>20526</v>
      </c>
      <c r="M26" s="60" t="s">
        <v>11</v>
      </c>
    </row>
    <row r="27" spans="2:13" ht="18" customHeight="1">
      <c r="B27" s="209">
        <v>30</v>
      </c>
      <c r="C27" s="49" t="s">
        <v>58</v>
      </c>
      <c r="D27" s="23">
        <v>1</v>
      </c>
      <c r="E27" s="24">
        <v>35</v>
      </c>
      <c r="F27" s="24" t="s">
        <v>99</v>
      </c>
      <c r="G27" s="24" t="s">
        <v>99</v>
      </c>
      <c r="H27" s="24" t="s">
        <v>99</v>
      </c>
      <c r="I27" s="24" t="s">
        <v>99</v>
      </c>
      <c r="J27" s="24" t="s">
        <v>99</v>
      </c>
      <c r="K27" s="24" t="s">
        <v>99</v>
      </c>
      <c r="L27" s="25" t="s">
        <v>99</v>
      </c>
      <c r="M27" s="50" t="s">
        <v>58</v>
      </c>
    </row>
    <row r="28" spans="2:13" ht="18" customHeight="1">
      <c r="B28" s="209">
        <v>31</v>
      </c>
      <c r="C28" s="49" t="s">
        <v>12</v>
      </c>
      <c r="D28" s="23">
        <v>5</v>
      </c>
      <c r="E28" s="24">
        <v>462</v>
      </c>
      <c r="F28" s="24">
        <v>200956</v>
      </c>
      <c r="G28" s="24">
        <v>1626174</v>
      </c>
      <c r="H28" s="24">
        <v>2297485</v>
      </c>
      <c r="I28" s="24">
        <v>587567</v>
      </c>
      <c r="J28" s="24">
        <v>2304418</v>
      </c>
      <c r="K28" s="24">
        <v>702849</v>
      </c>
      <c r="L28" s="25">
        <v>176751</v>
      </c>
      <c r="M28" s="50" t="s">
        <v>12</v>
      </c>
    </row>
    <row r="29" spans="2:13" ht="18" customHeight="1">
      <c r="B29" s="210">
        <v>32</v>
      </c>
      <c r="C29" s="51" t="s">
        <v>59</v>
      </c>
      <c r="D29" s="26">
        <v>2</v>
      </c>
      <c r="E29" s="27">
        <v>19</v>
      </c>
      <c r="F29" s="27" t="s">
        <v>99</v>
      </c>
      <c r="G29" s="27" t="s">
        <v>99</v>
      </c>
      <c r="H29" s="27" t="s">
        <v>99</v>
      </c>
      <c r="I29" s="27" t="s">
        <v>99</v>
      </c>
      <c r="J29" s="27" t="s">
        <v>99</v>
      </c>
      <c r="K29" s="27" t="s">
        <v>98</v>
      </c>
      <c r="L29" s="28" t="s">
        <v>98</v>
      </c>
      <c r="M29" s="52" t="s">
        <v>59</v>
      </c>
    </row>
    <row r="30" spans="3:12" ht="13.5">
      <c r="C30" s="213" t="s">
        <v>121</v>
      </c>
      <c r="D30" s="4"/>
      <c r="E30" s="4"/>
      <c r="F30" s="4"/>
      <c r="G30" s="4"/>
      <c r="H30" s="4"/>
      <c r="I30" s="4"/>
      <c r="J30" s="4"/>
      <c r="K30" s="4"/>
      <c r="L30" s="4"/>
    </row>
    <row r="31" spans="3:12" ht="13.5">
      <c r="C31" s="215" t="s">
        <v>122</v>
      </c>
      <c r="D31" s="4"/>
      <c r="E31" s="4"/>
      <c r="F31" s="4"/>
      <c r="G31" s="4"/>
      <c r="H31" s="4"/>
      <c r="I31" s="4"/>
      <c r="J31" s="4"/>
      <c r="K31" s="4"/>
      <c r="L31" s="4"/>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71"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9" customFormat="1" ht="38.25" customHeight="1">
      <c r="A1" s="71"/>
      <c r="C1" s="245" t="s">
        <v>130</v>
      </c>
      <c r="D1" s="245"/>
      <c r="E1" s="245"/>
      <c r="F1" s="245"/>
      <c r="G1" s="245"/>
      <c r="H1" s="245"/>
      <c r="I1" s="245"/>
      <c r="J1" s="245"/>
      <c r="K1" s="245"/>
      <c r="L1" s="245"/>
      <c r="M1" s="245"/>
    </row>
    <row r="2" spans="1:3" s="7" customFormat="1" ht="19.5" customHeight="1">
      <c r="A2" s="71"/>
      <c r="C2" s="7" t="s">
        <v>20</v>
      </c>
    </row>
    <row r="3" spans="1:13" s="11" customFormat="1" ht="24" customHeight="1">
      <c r="A3" s="71"/>
      <c r="B3" s="240" t="s">
        <v>53</v>
      </c>
      <c r="C3" s="246"/>
      <c r="D3" s="8" t="s">
        <v>43</v>
      </c>
      <c r="E3" s="9" t="s">
        <v>44</v>
      </c>
      <c r="F3" s="9" t="s">
        <v>45</v>
      </c>
      <c r="G3" s="9" t="s">
        <v>46</v>
      </c>
      <c r="H3" s="9" t="s">
        <v>14</v>
      </c>
      <c r="I3" s="9" t="s">
        <v>113</v>
      </c>
      <c r="J3" s="9" t="s">
        <v>47</v>
      </c>
      <c r="K3" s="9" t="s">
        <v>48</v>
      </c>
      <c r="L3" s="10" t="s">
        <v>15</v>
      </c>
      <c r="M3" s="236" t="s">
        <v>101</v>
      </c>
    </row>
    <row r="4" spans="1:14" s="14" customFormat="1" ht="13.5" customHeight="1">
      <c r="A4" s="72"/>
      <c r="B4" s="247"/>
      <c r="C4" s="248"/>
      <c r="D4" s="2"/>
      <c r="E4" s="3" t="s">
        <v>49</v>
      </c>
      <c r="F4" s="12" t="s">
        <v>16</v>
      </c>
      <c r="G4" s="12" t="s">
        <v>16</v>
      </c>
      <c r="H4" s="12" t="s">
        <v>16</v>
      </c>
      <c r="I4" s="12" t="s">
        <v>16</v>
      </c>
      <c r="J4" s="12" t="s">
        <v>16</v>
      </c>
      <c r="K4" s="12" t="s">
        <v>16</v>
      </c>
      <c r="L4" s="13" t="s">
        <v>16</v>
      </c>
      <c r="M4" s="237"/>
      <c r="N4" s="5"/>
    </row>
    <row r="5" spans="1:14" s="1" customFormat="1" ht="24" customHeight="1">
      <c r="A5" s="73"/>
      <c r="B5" s="45" t="s">
        <v>118</v>
      </c>
      <c r="C5" s="46"/>
      <c r="D5" s="17">
        <v>112</v>
      </c>
      <c r="E5" s="18">
        <v>9839</v>
      </c>
      <c r="F5" s="18">
        <v>4901536</v>
      </c>
      <c r="G5" s="18">
        <v>11070506</v>
      </c>
      <c r="H5" s="18">
        <v>18581932</v>
      </c>
      <c r="I5" s="18">
        <v>6796144</v>
      </c>
      <c r="J5" s="18">
        <v>18386305</v>
      </c>
      <c r="K5" s="18">
        <v>7699673</v>
      </c>
      <c r="L5" s="19">
        <v>1426406</v>
      </c>
      <c r="M5" s="216" t="s">
        <v>118</v>
      </c>
      <c r="N5" s="5"/>
    </row>
    <row r="6" spans="1:13" s="15" customFormat="1" ht="18" customHeight="1">
      <c r="A6" s="73"/>
      <c r="B6" s="207" t="s">
        <v>13</v>
      </c>
      <c r="C6" s="47" t="s">
        <v>66</v>
      </c>
      <c r="D6" s="20">
        <v>16</v>
      </c>
      <c r="E6" s="21">
        <v>454</v>
      </c>
      <c r="F6" s="21">
        <v>97113</v>
      </c>
      <c r="G6" s="21">
        <v>165489</v>
      </c>
      <c r="H6" s="21">
        <v>376723</v>
      </c>
      <c r="I6" s="21">
        <v>198135</v>
      </c>
      <c r="J6" s="21">
        <v>317276</v>
      </c>
      <c r="K6" s="21">
        <v>87133</v>
      </c>
      <c r="L6" s="22">
        <v>61119</v>
      </c>
      <c r="M6" s="48" t="s">
        <v>66</v>
      </c>
    </row>
    <row r="7" spans="1:13" s="15" customFormat="1" ht="18" customHeight="1">
      <c r="A7" s="74"/>
      <c r="B7" s="209">
        <v>10</v>
      </c>
      <c r="C7" s="49" t="s">
        <v>0</v>
      </c>
      <c r="D7" s="23">
        <v>2</v>
      </c>
      <c r="E7" s="24">
        <v>68</v>
      </c>
      <c r="F7" s="24" t="s">
        <v>99</v>
      </c>
      <c r="G7" s="24" t="s">
        <v>99</v>
      </c>
      <c r="H7" s="24" t="s">
        <v>99</v>
      </c>
      <c r="I7" s="24" t="s">
        <v>99</v>
      </c>
      <c r="J7" s="24" t="s">
        <v>99</v>
      </c>
      <c r="K7" s="24" t="s">
        <v>99</v>
      </c>
      <c r="L7" s="25" t="s">
        <v>98</v>
      </c>
      <c r="M7" s="50" t="s">
        <v>0</v>
      </c>
    </row>
    <row r="8" spans="1:13" s="15" customFormat="1" ht="18" customHeight="1">
      <c r="A8" s="73"/>
      <c r="B8" s="209">
        <v>11</v>
      </c>
      <c r="C8" s="49" t="s">
        <v>61</v>
      </c>
      <c r="D8" s="23">
        <v>1</v>
      </c>
      <c r="E8" s="24">
        <v>5</v>
      </c>
      <c r="F8" s="24" t="s">
        <v>99</v>
      </c>
      <c r="G8" s="24" t="s">
        <v>99</v>
      </c>
      <c r="H8" s="24" t="s">
        <v>99</v>
      </c>
      <c r="I8" s="24" t="s">
        <v>99</v>
      </c>
      <c r="J8" s="24" t="s">
        <v>99</v>
      </c>
      <c r="K8" s="24" t="s">
        <v>98</v>
      </c>
      <c r="L8" s="25" t="s">
        <v>98</v>
      </c>
      <c r="M8" s="50" t="s">
        <v>61</v>
      </c>
    </row>
    <row r="9" spans="1:13" s="15" customFormat="1" ht="18" customHeight="1">
      <c r="A9" s="73"/>
      <c r="B9" s="209">
        <v>12</v>
      </c>
      <c r="C9" s="49" t="s">
        <v>1</v>
      </c>
      <c r="D9" s="23">
        <v>2</v>
      </c>
      <c r="E9" s="24">
        <v>10</v>
      </c>
      <c r="F9" s="24" t="s">
        <v>99</v>
      </c>
      <c r="G9" s="24" t="s">
        <v>99</v>
      </c>
      <c r="H9" s="24" t="s">
        <v>99</v>
      </c>
      <c r="I9" s="24" t="s">
        <v>99</v>
      </c>
      <c r="J9" s="24" t="s">
        <v>99</v>
      </c>
      <c r="K9" s="24" t="s">
        <v>98</v>
      </c>
      <c r="L9" s="25" t="s">
        <v>98</v>
      </c>
      <c r="M9" s="50" t="s">
        <v>1</v>
      </c>
    </row>
    <row r="10" spans="1:13" s="15" customFormat="1" ht="18" customHeight="1">
      <c r="A10" s="73"/>
      <c r="B10" s="209">
        <v>13</v>
      </c>
      <c r="C10" s="49" t="s">
        <v>2</v>
      </c>
      <c r="D10" s="23">
        <v>3</v>
      </c>
      <c r="E10" s="24">
        <v>28</v>
      </c>
      <c r="F10" s="24">
        <v>5554</v>
      </c>
      <c r="G10" s="24">
        <v>4931</v>
      </c>
      <c r="H10" s="24">
        <v>15518</v>
      </c>
      <c r="I10" s="24">
        <v>9875</v>
      </c>
      <c r="J10" s="24">
        <v>15518</v>
      </c>
      <c r="K10" s="24" t="s">
        <v>98</v>
      </c>
      <c r="L10" s="25" t="s">
        <v>98</v>
      </c>
      <c r="M10" s="50" t="s">
        <v>2</v>
      </c>
    </row>
    <row r="11" spans="1:13" s="15" customFormat="1" ht="18" customHeight="1">
      <c r="A11" s="73"/>
      <c r="B11" s="209">
        <v>14</v>
      </c>
      <c r="C11" s="49" t="s">
        <v>3</v>
      </c>
      <c r="D11" s="23">
        <v>1</v>
      </c>
      <c r="E11" s="24">
        <v>21</v>
      </c>
      <c r="F11" s="24" t="s">
        <v>99</v>
      </c>
      <c r="G11" s="24" t="s">
        <v>99</v>
      </c>
      <c r="H11" s="24" t="s">
        <v>99</v>
      </c>
      <c r="I11" s="24" t="s">
        <v>99</v>
      </c>
      <c r="J11" s="24" t="s">
        <v>99</v>
      </c>
      <c r="K11" s="24" t="s">
        <v>98</v>
      </c>
      <c r="L11" s="25" t="s">
        <v>98</v>
      </c>
      <c r="M11" s="50" t="s">
        <v>3</v>
      </c>
    </row>
    <row r="12" spans="1:13" s="15" customFormat="1" ht="18" customHeight="1">
      <c r="A12" s="73"/>
      <c r="B12" s="209">
        <v>15</v>
      </c>
      <c r="C12" s="49" t="s">
        <v>112</v>
      </c>
      <c r="D12" s="23">
        <v>2</v>
      </c>
      <c r="E12" s="24">
        <v>55</v>
      </c>
      <c r="F12" s="24" t="s">
        <v>99</v>
      </c>
      <c r="G12" s="24" t="s">
        <v>99</v>
      </c>
      <c r="H12" s="24" t="s">
        <v>99</v>
      </c>
      <c r="I12" s="24" t="s">
        <v>99</v>
      </c>
      <c r="J12" s="24" t="s">
        <v>99</v>
      </c>
      <c r="K12" s="24" t="s">
        <v>99</v>
      </c>
      <c r="L12" s="25" t="s">
        <v>99</v>
      </c>
      <c r="M12" s="50" t="s">
        <v>112</v>
      </c>
    </row>
    <row r="13" spans="1:13" s="15" customFormat="1" ht="18" customHeight="1">
      <c r="A13" s="73"/>
      <c r="B13" s="209">
        <v>16</v>
      </c>
      <c r="C13" s="49" t="s">
        <v>62</v>
      </c>
      <c r="D13" s="23">
        <v>1</v>
      </c>
      <c r="E13" s="24">
        <v>28</v>
      </c>
      <c r="F13" s="24" t="s">
        <v>99</v>
      </c>
      <c r="G13" s="24" t="s">
        <v>99</v>
      </c>
      <c r="H13" s="24" t="s">
        <v>99</v>
      </c>
      <c r="I13" s="24" t="s">
        <v>99</v>
      </c>
      <c r="J13" s="24" t="s">
        <v>99</v>
      </c>
      <c r="K13" s="24" t="s">
        <v>98</v>
      </c>
      <c r="L13" s="25" t="s">
        <v>98</v>
      </c>
      <c r="M13" s="50" t="s">
        <v>62</v>
      </c>
    </row>
    <row r="14" spans="1:13" s="15" customFormat="1" ht="18" customHeight="1">
      <c r="A14" s="73"/>
      <c r="B14" s="209">
        <v>17</v>
      </c>
      <c r="C14" s="49" t="s">
        <v>4</v>
      </c>
      <c r="D14" s="23">
        <v>1</v>
      </c>
      <c r="E14" s="24">
        <v>8</v>
      </c>
      <c r="F14" s="24" t="s">
        <v>99</v>
      </c>
      <c r="G14" s="24" t="s">
        <v>99</v>
      </c>
      <c r="H14" s="24" t="s">
        <v>99</v>
      </c>
      <c r="I14" s="24" t="s">
        <v>99</v>
      </c>
      <c r="J14" s="24" t="s">
        <v>99</v>
      </c>
      <c r="K14" s="24" t="s">
        <v>98</v>
      </c>
      <c r="L14" s="25" t="s">
        <v>98</v>
      </c>
      <c r="M14" s="50" t="s">
        <v>4</v>
      </c>
    </row>
    <row r="15" spans="1:13" s="15" customFormat="1" ht="18" customHeight="1">
      <c r="A15" s="244">
        <f>'第１表事業所'!A11+11</f>
        <v>142</v>
      </c>
      <c r="B15" s="209">
        <v>18</v>
      </c>
      <c r="C15" s="49" t="s">
        <v>5</v>
      </c>
      <c r="D15" s="23">
        <v>13</v>
      </c>
      <c r="E15" s="24">
        <v>777</v>
      </c>
      <c r="F15" s="24">
        <v>366291</v>
      </c>
      <c r="G15" s="24">
        <v>1130589</v>
      </c>
      <c r="H15" s="24">
        <v>1999311</v>
      </c>
      <c r="I15" s="24">
        <v>797604</v>
      </c>
      <c r="J15" s="24">
        <v>1814903</v>
      </c>
      <c r="K15" s="24">
        <v>304416</v>
      </c>
      <c r="L15" s="25">
        <v>40919</v>
      </c>
      <c r="M15" s="50" t="s">
        <v>5</v>
      </c>
    </row>
    <row r="16" spans="1:13" s="15" customFormat="1" ht="18" customHeight="1">
      <c r="A16" s="244"/>
      <c r="B16" s="209">
        <v>19</v>
      </c>
      <c r="C16" s="49" t="s">
        <v>6</v>
      </c>
      <c r="D16" s="23">
        <v>4</v>
      </c>
      <c r="E16" s="24">
        <v>441</v>
      </c>
      <c r="F16" s="24">
        <v>174230</v>
      </c>
      <c r="G16" s="24">
        <v>196648</v>
      </c>
      <c r="H16" s="24">
        <v>467638</v>
      </c>
      <c r="I16" s="24">
        <v>242655</v>
      </c>
      <c r="J16" s="24">
        <v>467727</v>
      </c>
      <c r="K16" s="24" t="s">
        <v>99</v>
      </c>
      <c r="L16" s="25" t="s">
        <v>99</v>
      </c>
      <c r="M16" s="50" t="s">
        <v>6</v>
      </c>
    </row>
    <row r="17" spans="1:13" s="15" customFormat="1" ht="18" customHeight="1">
      <c r="A17" s="71"/>
      <c r="B17" s="209">
        <v>20</v>
      </c>
      <c r="C17" s="49" t="s">
        <v>7</v>
      </c>
      <c r="D17" s="23" t="s">
        <v>98</v>
      </c>
      <c r="E17" s="24" t="s">
        <v>98</v>
      </c>
      <c r="F17" s="24" t="s">
        <v>98</v>
      </c>
      <c r="G17" s="24" t="s">
        <v>98</v>
      </c>
      <c r="H17" s="24" t="s">
        <v>98</v>
      </c>
      <c r="I17" s="24" t="s">
        <v>98</v>
      </c>
      <c r="J17" s="24" t="s">
        <v>98</v>
      </c>
      <c r="K17" s="24" t="s">
        <v>98</v>
      </c>
      <c r="L17" s="25" t="s">
        <v>98</v>
      </c>
      <c r="M17" s="50" t="s">
        <v>7</v>
      </c>
    </row>
    <row r="18" spans="1:13" s="15" customFormat="1" ht="18" customHeight="1">
      <c r="A18" s="71"/>
      <c r="B18" s="209">
        <v>21</v>
      </c>
      <c r="C18" s="49" t="s">
        <v>8</v>
      </c>
      <c r="D18" s="23">
        <v>10</v>
      </c>
      <c r="E18" s="24">
        <v>115</v>
      </c>
      <c r="F18" s="24">
        <v>54744</v>
      </c>
      <c r="G18" s="24">
        <v>164349</v>
      </c>
      <c r="H18" s="24">
        <v>280629</v>
      </c>
      <c r="I18" s="24">
        <v>108469</v>
      </c>
      <c r="J18" s="24">
        <v>270544</v>
      </c>
      <c r="K18" s="24" t="s">
        <v>98</v>
      </c>
      <c r="L18" s="25" t="s">
        <v>98</v>
      </c>
      <c r="M18" s="50" t="s">
        <v>8</v>
      </c>
    </row>
    <row r="19" spans="1:13" s="15" customFormat="1" ht="18" customHeight="1">
      <c r="A19" s="73"/>
      <c r="B19" s="209">
        <v>22</v>
      </c>
      <c r="C19" s="49" t="s">
        <v>67</v>
      </c>
      <c r="D19" s="23" t="s">
        <v>98</v>
      </c>
      <c r="E19" s="24" t="s">
        <v>98</v>
      </c>
      <c r="F19" s="24" t="s">
        <v>98</v>
      </c>
      <c r="G19" s="24" t="s">
        <v>98</v>
      </c>
      <c r="H19" s="24" t="s">
        <v>98</v>
      </c>
      <c r="I19" s="24" t="s">
        <v>98</v>
      </c>
      <c r="J19" s="24" t="s">
        <v>98</v>
      </c>
      <c r="K19" s="24" t="s">
        <v>98</v>
      </c>
      <c r="L19" s="25" t="s">
        <v>98</v>
      </c>
      <c r="M19" s="50" t="s">
        <v>67</v>
      </c>
    </row>
    <row r="20" spans="1:13" s="15" customFormat="1" ht="18" customHeight="1">
      <c r="A20" s="73"/>
      <c r="B20" s="209">
        <v>23</v>
      </c>
      <c r="C20" s="49" t="s">
        <v>9</v>
      </c>
      <c r="D20" s="23">
        <v>2</v>
      </c>
      <c r="E20" s="24">
        <v>1229</v>
      </c>
      <c r="F20" s="24" t="s">
        <v>99</v>
      </c>
      <c r="G20" s="24" t="s">
        <v>99</v>
      </c>
      <c r="H20" s="24" t="s">
        <v>99</v>
      </c>
      <c r="I20" s="24" t="s">
        <v>99</v>
      </c>
      <c r="J20" s="24" t="s">
        <v>99</v>
      </c>
      <c r="K20" s="24" t="s">
        <v>99</v>
      </c>
      <c r="L20" s="25" t="s">
        <v>99</v>
      </c>
      <c r="M20" s="50" t="s">
        <v>9</v>
      </c>
    </row>
    <row r="21" spans="1:13" s="15" customFormat="1" ht="18" customHeight="1">
      <c r="A21" s="71"/>
      <c r="B21" s="209">
        <v>24</v>
      </c>
      <c r="C21" s="49" t="s">
        <v>10</v>
      </c>
      <c r="D21" s="23">
        <v>31</v>
      </c>
      <c r="E21" s="24">
        <v>2178</v>
      </c>
      <c r="F21" s="24">
        <v>1046953</v>
      </c>
      <c r="G21" s="24">
        <v>3317988</v>
      </c>
      <c r="H21" s="24">
        <v>5138564</v>
      </c>
      <c r="I21" s="24">
        <v>1665733</v>
      </c>
      <c r="J21" s="24">
        <v>5192817</v>
      </c>
      <c r="K21" s="24">
        <v>681698</v>
      </c>
      <c r="L21" s="25">
        <v>129632</v>
      </c>
      <c r="M21" s="50" t="s">
        <v>10</v>
      </c>
    </row>
    <row r="22" spans="1:13" s="15" customFormat="1" ht="18" customHeight="1">
      <c r="A22" s="71"/>
      <c r="B22" s="209">
        <v>25</v>
      </c>
      <c r="C22" s="49" t="s">
        <v>109</v>
      </c>
      <c r="D22" s="23">
        <v>2</v>
      </c>
      <c r="E22" s="24">
        <v>46</v>
      </c>
      <c r="F22" s="24" t="s">
        <v>99</v>
      </c>
      <c r="G22" s="24" t="s">
        <v>99</v>
      </c>
      <c r="H22" s="24" t="s">
        <v>99</v>
      </c>
      <c r="I22" s="24" t="s">
        <v>99</v>
      </c>
      <c r="J22" s="24" t="s">
        <v>99</v>
      </c>
      <c r="K22" s="24" t="s">
        <v>99</v>
      </c>
      <c r="L22" s="25" t="s">
        <v>99</v>
      </c>
      <c r="M22" s="50" t="s">
        <v>109</v>
      </c>
    </row>
    <row r="23" spans="1:13" s="15" customFormat="1" ht="18" customHeight="1">
      <c r="A23" s="71"/>
      <c r="B23" s="209">
        <v>26</v>
      </c>
      <c r="C23" s="49" t="s">
        <v>110</v>
      </c>
      <c r="D23" s="23">
        <v>14</v>
      </c>
      <c r="E23" s="24">
        <v>206</v>
      </c>
      <c r="F23" s="24">
        <v>82363</v>
      </c>
      <c r="G23" s="24">
        <v>225386</v>
      </c>
      <c r="H23" s="24">
        <v>422609</v>
      </c>
      <c r="I23" s="24">
        <v>160593</v>
      </c>
      <c r="J23" s="24">
        <v>407298</v>
      </c>
      <c r="K23" s="24">
        <v>113989</v>
      </c>
      <c r="L23" s="25">
        <v>7447</v>
      </c>
      <c r="M23" s="50" t="s">
        <v>110</v>
      </c>
    </row>
    <row r="24" spans="1:13" s="15" customFormat="1" ht="18" customHeight="1">
      <c r="A24" s="71"/>
      <c r="B24" s="209">
        <v>27</v>
      </c>
      <c r="C24" s="49" t="s">
        <v>111</v>
      </c>
      <c r="D24" s="23" t="s">
        <v>98</v>
      </c>
      <c r="E24" s="24" t="s">
        <v>98</v>
      </c>
      <c r="F24" s="24" t="s">
        <v>98</v>
      </c>
      <c r="G24" s="24" t="s">
        <v>98</v>
      </c>
      <c r="H24" s="24" t="s">
        <v>98</v>
      </c>
      <c r="I24" s="24" t="s">
        <v>98</v>
      </c>
      <c r="J24" s="24" t="s">
        <v>98</v>
      </c>
      <c r="K24" s="24" t="s">
        <v>98</v>
      </c>
      <c r="L24" s="25" t="s">
        <v>98</v>
      </c>
      <c r="M24" s="50" t="s">
        <v>111</v>
      </c>
    </row>
    <row r="25" spans="1:13" s="15" customFormat="1" ht="18" customHeight="1">
      <c r="A25" s="71"/>
      <c r="B25" s="209">
        <v>28</v>
      </c>
      <c r="C25" s="49" t="s">
        <v>28</v>
      </c>
      <c r="D25" s="23" t="s">
        <v>98</v>
      </c>
      <c r="E25" s="24" t="s">
        <v>98</v>
      </c>
      <c r="F25" s="24" t="s">
        <v>98</v>
      </c>
      <c r="G25" s="24" t="s">
        <v>98</v>
      </c>
      <c r="H25" s="24" t="s">
        <v>98</v>
      </c>
      <c r="I25" s="24" t="s">
        <v>98</v>
      </c>
      <c r="J25" s="24" t="s">
        <v>98</v>
      </c>
      <c r="K25" s="24" t="s">
        <v>98</v>
      </c>
      <c r="L25" s="25" t="s">
        <v>98</v>
      </c>
      <c r="M25" s="50" t="s">
        <v>28</v>
      </c>
    </row>
    <row r="26" spans="1:13" s="15" customFormat="1" ht="18" customHeight="1">
      <c r="A26" s="71"/>
      <c r="B26" s="209">
        <v>29</v>
      </c>
      <c r="C26" s="59" t="s">
        <v>11</v>
      </c>
      <c r="D26" s="23">
        <v>2</v>
      </c>
      <c r="E26" s="24">
        <v>16</v>
      </c>
      <c r="F26" s="24" t="s">
        <v>99</v>
      </c>
      <c r="G26" s="24" t="s">
        <v>99</v>
      </c>
      <c r="H26" s="24" t="s">
        <v>99</v>
      </c>
      <c r="I26" s="24" t="s">
        <v>99</v>
      </c>
      <c r="J26" s="24" t="s">
        <v>99</v>
      </c>
      <c r="K26" s="24" t="s">
        <v>98</v>
      </c>
      <c r="L26" s="25" t="s">
        <v>98</v>
      </c>
      <c r="M26" s="60" t="s">
        <v>11</v>
      </c>
    </row>
    <row r="27" spans="1:13" s="15" customFormat="1" ht="18" customHeight="1">
      <c r="A27" s="71"/>
      <c r="B27" s="209">
        <v>30</v>
      </c>
      <c r="C27" s="49" t="s">
        <v>58</v>
      </c>
      <c r="D27" s="23">
        <v>1</v>
      </c>
      <c r="E27" s="24">
        <v>5</v>
      </c>
      <c r="F27" s="24" t="s">
        <v>99</v>
      </c>
      <c r="G27" s="24" t="s">
        <v>99</v>
      </c>
      <c r="H27" s="24" t="s">
        <v>99</v>
      </c>
      <c r="I27" s="24" t="s">
        <v>99</v>
      </c>
      <c r="J27" s="24" t="s">
        <v>99</v>
      </c>
      <c r="K27" s="24" t="s">
        <v>98</v>
      </c>
      <c r="L27" s="25" t="s">
        <v>98</v>
      </c>
      <c r="M27" s="50" t="s">
        <v>58</v>
      </c>
    </row>
    <row r="28" spans="1:13" s="15" customFormat="1" ht="18" customHeight="1">
      <c r="A28" s="71"/>
      <c r="B28" s="209">
        <v>31</v>
      </c>
      <c r="C28" s="49" t="s">
        <v>12</v>
      </c>
      <c r="D28" s="23" t="s">
        <v>98</v>
      </c>
      <c r="E28" s="24" t="s">
        <v>98</v>
      </c>
      <c r="F28" s="24" t="s">
        <v>98</v>
      </c>
      <c r="G28" s="24" t="s">
        <v>98</v>
      </c>
      <c r="H28" s="24" t="s">
        <v>98</v>
      </c>
      <c r="I28" s="24" t="s">
        <v>98</v>
      </c>
      <c r="J28" s="24" t="s">
        <v>98</v>
      </c>
      <c r="K28" s="24" t="s">
        <v>98</v>
      </c>
      <c r="L28" s="25" t="s">
        <v>98</v>
      </c>
      <c r="M28" s="50" t="s">
        <v>12</v>
      </c>
    </row>
    <row r="29" spans="1:13" s="15" customFormat="1" ht="18" customHeight="1">
      <c r="A29" s="71"/>
      <c r="B29" s="210">
        <v>32</v>
      </c>
      <c r="C29" s="51" t="s">
        <v>59</v>
      </c>
      <c r="D29" s="26">
        <v>4</v>
      </c>
      <c r="E29" s="27">
        <v>4149</v>
      </c>
      <c r="F29" s="27">
        <v>2193340</v>
      </c>
      <c r="G29" s="27">
        <v>4399712</v>
      </c>
      <c r="H29" s="27">
        <v>7675273</v>
      </c>
      <c r="I29" s="27">
        <v>3016923</v>
      </c>
      <c r="J29" s="27">
        <v>7897410</v>
      </c>
      <c r="K29" s="27" t="s">
        <v>99</v>
      </c>
      <c r="L29" s="28" t="s">
        <v>99</v>
      </c>
      <c r="M29" s="52" t="s">
        <v>59</v>
      </c>
    </row>
    <row r="30" spans="1:12" s="43" customFormat="1" ht="13.5">
      <c r="A30" s="71"/>
      <c r="C30" s="213" t="s">
        <v>121</v>
      </c>
      <c r="D30" s="44"/>
      <c r="E30" s="44"/>
      <c r="F30" s="44"/>
      <c r="G30" s="44"/>
      <c r="H30" s="44"/>
      <c r="I30" s="44"/>
      <c r="J30" s="44"/>
      <c r="K30" s="44"/>
      <c r="L30" s="44"/>
    </row>
    <row r="31" spans="3:12" ht="13.5">
      <c r="C31" s="215" t="s">
        <v>122</v>
      </c>
      <c r="D31" s="4"/>
      <c r="E31" s="6"/>
      <c r="F31" s="6"/>
      <c r="G31" s="6"/>
      <c r="H31" s="6"/>
      <c r="I31" s="6"/>
      <c r="J31" s="6"/>
      <c r="K31" s="6"/>
      <c r="L31" s="6"/>
    </row>
    <row r="32" spans="4:12" ht="13.5">
      <c r="D32" s="4"/>
      <c r="E32" s="4"/>
      <c r="F32" s="4"/>
      <c r="G32" s="4"/>
      <c r="H32" s="4"/>
      <c r="I32" s="4"/>
      <c r="J32" s="4"/>
      <c r="K32" s="4"/>
      <c r="L32" s="4"/>
    </row>
    <row r="33" spans="4:12" ht="13.5">
      <c r="D33" s="4"/>
      <c r="E33" s="4"/>
      <c r="F33" s="4"/>
      <c r="G33" s="4"/>
      <c r="H33" s="4"/>
      <c r="I33" s="4"/>
      <c r="J33" s="4"/>
      <c r="K33" s="4"/>
      <c r="L33" s="4"/>
    </row>
    <row r="34" spans="4:12" ht="13.5">
      <c r="D34" s="4"/>
      <c r="E34" s="4"/>
      <c r="F34" s="4"/>
      <c r="G34" s="4"/>
      <c r="H34" s="4"/>
      <c r="I34" s="4"/>
      <c r="J34" s="4"/>
      <c r="K34" s="4"/>
      <c r="L34" s="4"/>
    </row>
    <row r="35" spans="4:12" ht="13.5">
      <c r="D35" s="4"/>
      <c r="E35" s="4"/>
      <c r="F35" s="4"/>
      <c r="G35" s="4"/>
      <c r="H35" s="4"/>
      <c r="I35" s="4"/>
      <c r="J35" s="4"/>
      <c r="K35" s="4"/>
      <c r="L35" s="4"/>
    </row>
    <row r="36" spans="4:12" ht="13.5">
      <c r="D36" s="4"/>
      <c r="E36" s="4"/>
      <c r="F36" s="4"/>
      <c r="G36" s="4"/>
      <c r="H36" s="4"/>
      <c r="I36" s="4"/>
      <c r="J36" s="4"/>
      <c r="K36" s="4"/>
      <c r="L36" s="4"/>
    </row>
    <row r="37" spans="4:12" ht="13.5">
      <c r="D37" s="4"/>
      <c r="E37" s="4"/>
      <c r="F37" s="4"/>
      <c r="G37" s="4"/>
      <c r="H37" s="4"/>
      <c r="I37" s="4"/>
      <c r="J37" s="4"/>
      <c r="K37" s="4"/>
      <c r="L37" s="4"/>
    </row>
    <row r="38" spans="4:12" ht="13.5">
      <c r="D38" s="4"/>
      <c r="E38" s="4"/>
      <c r="F38" s="4"/>
      <c r="G38" s="4"/>
      <c r="H38" s="4"/>
      <c r="I38" s="4"/>
      <c r="J38" s="4"/>
      <c r="K38" s="4"/>
      <c r="L38" s="4"/>
    </row>
    <row r="39" spans="4:12" ht="13.5">
      <c r="D39" s="4"/>
      <c r="E39" s="4"/>
      <c r="F39" s="4"/>
      <c r="G39" s="4"/>
      <c r="H39" s="4"/>
      <c r="I39" s="4"/>
      <c r="J39" s="4"/>
      <c r="K39" s="4"/>
      <c r="L39" s="4"/>
    </row>
    <row r="40" spans="4:12" ht="13.5">
      <c r="D40" s="4"/>
      <c r="E40" s="4"/>
      <c r="F40" s="4"/>
      <c r="G40" s="4"/>
      <c r="H40" s="4"/>
      <c r="I40" s="4"/>
      <c r="J40" s="4"/>
      <c r="K40" s="4"/>
      <c r="L40" s="4"/>
    </row>
    <row r="41" spans="4:12" ht="13.5">
      <c r="D41" s="4"/>
      <c r="E41" s="4"/>
      <c r="F41" s="4"/>
      <c r="G41" s="4"/>
      <c r="H41" s="4"/>
      <c r="I41" s="4"/>
      <c r="J41" s="4"/>
      <c r="K41" s="4"/>
      <c r="L41" s="4"/>
    </row>
    <row r="42" spans="4:12" ht="13.5">
      <c r="D42" s="4"/>
      <c r="E42" s="4"/>
      <c r="F42" s="4"/>
      <c r="G42" s="4"/>
      <c r="H42" s="4"/>
      <c r="I42" s="4"/>
      <c r="J42" s="4"/>
      <c r="K42" s="4"/>
      <c r="L42" s="4"/>
    </row>
    <row r="43" spans="4:12" ht="13.5">
      <c r="D43" s="4"/>
      <c r="E43" s="4"/>
      <c r="F43" s="4"/>
      <c r="G43" s="4"/>
      <c r="H43" s="4"/>
      <c r="I43" s="4"/>
      <c r="J43" s="4"/>
      <c r="K43" s="4"/>
      <c r="L43" s="4"/>
    </row>
    <row r="44" spans="4:12" ht="13.5">
      <c r="D44" s="4"/>
      <c r="E44" s="4"/>
      <c r="F44" s="4"/>
      <c r="G44" s="4"/>
      <c r="H44" s="4"/>
      <c r="I44" s="4"/>
      <c r="J44" s="4"/>
      <c r="K44" s="4"/>
      <c r="L44" s="4"/>
    </row>
    <row r="45" spans="4:12" ht="13.5">
      <c r="D45" s="4"/>
      <c r="E45" s="4"/>
      <c r="F45" s="4"/>
      <c r="G45" s="4"/>
      <c r="H45" s="4"/>
      <c r="I45" s="4"/>
      <c r="J45" s="4"/>
      <c r="K45" s="4"/>
      <c r="L45" s="4"/>
    </row>
    <row r="46" spans="4:12" ht="13.5">
      <c r="D46" s="4"/>
      <c r="E46" s="4"/>
      <c r="F46" s="4"/>
      <c r="G46" s="4"/>
      <c r="H46" s="4"/>
      <c r="I46" s="4"/>
      <c r="J46" s="4"/>
      <c r="K46" s="4"/>
      <c r="L46" s="4"/>
    </row>
    <row r="47" spans="4:12" ht="13.5">
      <c r="D47" s="4"/>
      <c r="E47" s="4"/>
      <c r="F47" s="4"/>
      <c r="G47" s="4"/>
      <c r="H47" s="4"/>
      <c r="I47" s="4"/>
      <c r="J47" s="4"/>
      <c r="K47" s="4"/>
      <c r="L47" s="4"/>
    </row>
    <row r="48" spans="4:12" ht="13.5">
      <c r="D48" s="4"/>
      <c r="E48" s="4"/>
      <c r="F48" s="4"/>
      <c r="G48" s="4"/>
      <c r="H48" s="4"/>
      <c r="I48" s="4"/>
      <c r="J48" s="4"/>
      <c r="K48" s="4"/>
      <c r="L48" s="4"/>
    </row>
    <row r="49" spans="4:12" ht="13.5">
      <c r="D49" s="4"/>
      <c r="E49" s="4"/>
      <c r="F49" s="4"/>
      <c r="G49" s="4"/>
      <c r="H49" s="4"/>
      <c r="I49" s="4"/>
      <c r="J49" s="4"/>
      <c r="K49" s="4"/>
      <c r="L49" s="4"/>
    </row>
    <row r="50" spans="4:12" ht="13.5">
      <c r="D50" s="4"/>
      <c r="E50" s="4"/>
      <c r="F50" s="4"/>
      <c r="G50" s="4"/>
      <c r="H50" s="4"/>
      <c r="I50" s="4"/>
      <c r="J50" s="4"/>
      <c r="K50" s="4"/>
      <c r="L50" s="4"/>
    </row>
    <row r="51" spans="4:12" ht="13.5">
      <c r="D51" s="4"/>
      <c r="E51" s="4"/>
      <c r="F51" s="4"/>
      <c r="G51" s="4"/>
      <c r="H51" s="4"/>
      <c r="I51" s="4"/>
      <c r="J51" s="4"/>
      <c r="K51" s="4"/>
      <c r="L51" s="4"/>
    </row>
    <row r="52" spans="4:12" ht="13.5">
      <c r="D52" s="4"/>
      <c r="E52" s="4"/>
      <c r="F52" s="4"/>
      <c r="G52" s="4"/>
      <c r="H52" s="4"/>
      <c r="I52" s="4"/>
      <c r="J52" s="4"/>
      <c r="K52" s="4"/>
      <c r="L52" s="4"/>
    </row>
    <row r="53" spans="4:12" ht="13.5">
      <c r="D53" s="4"/>
      <c r="E53" s="4"/>
      <c r="F53" s="4"/>
      <c r="G53" s="4"/>
      <c r="H53" s="4"/>
      <c r="I53" s="4"/>
      <c r="J53" s="4"/>
      <c r="K53" s="4"/>
      <c r="L53" s="4"/>
    </row>
    <row r="54" spans="4:12" ht="13.5">
      <c r="D54" s="4"/>
      <c r="E54" s="4"/>
      <c r="F54" s="4"/>
      <c r="G54" s="4"/>
      <c r="H54" s="4"/>
      <c r="I54" s="4"/>
      <c r="J54" s="4"/>
      <c r="K54" s="4"/>
      <c r="L54" s="4"/>
    </row>
    <row r="55" spans="4:12" ht="13.5">
      <c r="D55" s="4"/>
      <c r="E55" s="4"/>
      <c r="F55" s="4"/>
      <c r="G55" s="4"/>
      <c r="H55" s="4"/>
      <c r="I55" s="4"/>
      <c r="J55" s="4"/>
      <c r="K55" s="4"/>
      <c r="L55" s="4"/>
    </row>
    <row r="56" spans="4:12" ht="13.5">
      <c r="D56" s="4"/>
      <c r="E56" s="4"/>
      <c r="F56" s="4"/>
      <c r="G56" s="4"/>
      <c r="H56" s="4"/>
      <c r="I56" s="4"/>
      <c r="J56" s="4"/>
      <c r="K56" s="4"/>
      <c r="L56" s="4"/>
    </row>
    <row r="57" spans="4:12" ht="13.5">
      <c r="D57" s="4"/>
      <c r="E57" s="4"/>
      <c r="F57" s="4"/>
      <c r="G57" s="4"/>
      <c r="H57" s="4"/>
      <c r="I57" s="4"/>
      <c r="J57" s="4"/>
      <c r="K57" s="4"/>
      <c r="L57" s="4"/>
    </row>
    <row r="58" spans="4:12" ht="13.5">
      <c r="D58" s="4"/>
      <c r="E58" s="4"/>
      <c r="F58" s="4"/>
      <c r="G58" s="4"/>
      <c r="H58" s="4"/>
      <c r="I58" s="4"/>
      <c r="J58" s="4"/>
      <c r="K58" s="4"/>
      <c r="L58" s="4"/>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71"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9" customFormat="1" ht="38.25" customHeight="1">
      <c r="A1" s="71"/>
      <c r="C1" s="245" t="s">
        <v>130</v>
      </c>
      <c r="D1" s="245"/>
      <c r="E1" s="245"/>
      <c r="F1" s="245"/>
      <c r="G1" s="245"/>
      <c r="H1" s="245"/>
      <c r="I1" s="245"/>
      <c r="J1" s="245"/>
      <c r="K1" s="245"/>
      <c r="L1" s="245"/>
      <c r="M1" s="245"/>
    </row>
    <row r="2" spans="1:3" s="7" customFormat="1" ht="19.5" customHeight="1">
      <c r="A2" s="71"/>
      <c r="C2" s="7" t="s">
        <v>21</v>
      </c>
    </row>
    <row r="3" spans="1:13" s="11" customFormat="1" ht="24" customHeight="1">
      <c r="A3" s="71"/>
      <c r="B3" s="240" t="s">
        <v>53</v>
      </c>
      <c r="C3" s="246"/>
      <c r="D3" s="8" t="s">
        <v>43</v>
      </c>
      <c r="E3" s="9" t="s">
        <v>44</v>
      </c>
      <c r="F3" s="9" t="s">
        <v>45</v>
      </c>
      <c r="G3" s="9" t="s">
        <v>46</v>
      </c>
      <c r="H3" s="9" t="s">
        <v>14</v>
      </c>
      <c r="I3" s="9" t="s">
        <v>113</v>
      </c>
      <c r="J3" s="9" t="s">
        <v>47</v>
      </c>
      <c r="K3" s="9" t="s">
        <v>48</v>
      </c>
      <c r="L3" s="10" t="s">
        <v>15</v>
      </c>
      <c r="M3" s="236" t="s">
        <v>101</v>
      </c>
    </row>
    <row r="4" spans="1:14" s="14" customFormat="1" ht="13.5" customHeight="1">
      <c r="A4" s="72"/>
      <c r="B4" s="247"/>
      <c r="C4" s="248"/>
      <c r="D4" s="2"/>
      <c r="E4" s="3" t="s">
        <v>49</v>
      </c>
      <c r="F4" s="12" t="s">
        <v>16</v>
      </c>
      <c r="G4" s="12" t="s">
        <v>16</v>
      </c>
      <c r="H4" s="12" t="s">
        <v>16</v>
      </c>
      <c r="I4" s="12" t="s">
        <v>16</v>
      </c>
      <c r="J4" s="12" t="s">
        <v>16</v>
      </c>
      <c r="K4" s="12" t="s">
        <v>16</v>
      </c>
      <c r="L4" s="13" t="s">
        <v>16</v>
      </c>
      <c r="M4" s="237"/>
      <c r="N4" s="5"/>
    </row>
    <row r="5" spans="1:14" s="1" customFormat="1" ht="24" customHeight="1">
      <c r="A5" s="73"/>
      <c r="B5" s="45" t="s">
        <v>118</v>
      </c>
      <c r="C5" s="46"/>
      <c r="D5" s="17">
        <v>158</v>
      </c>
      <c r="E5" s="18">
        <v>5023</v>
      </c>
      <c r="F5" s="18">
        <v>1913553</v>
      </c>
      <c r="G5" s="18">
        <v>10240236</v>
      </c>
      <c r="H5" s="18">
        <v>18862380</v>
      </c>
      <c r="I5" s="18">
        <v>7750210</v>
      </c>
      <c r="J5" s="18">
        <v>18556136</v>
      </c>
      <c r="K5" s="18">
        <v>3773485</v>
      </c>
      <c r="L5" s="19">
        <v>539875</v>
      </c>
      <c r="M5" s="216" t="s">
        <v>118</v>
      </c>
      <c r="N5" s="5"/>
    </row>
    <row r="6" spans="1:13" s="15" customFormat="1" ht="18" customHeight="1">
      <c r="A6" s="73"/>
      <c r="B6" s="207" t="s">
        <v>13</v>
      </c>
      <c r="C6" s="47" t="s">
        <v>66</v>
      </c>
      <c r="D6" s="20">
        <v>25</v>
      </c>
      <c r="E6" s="21">
        <v>619</v>
      </c>
      <c r="F6" s="21">
        <v>129740</v>
      </c>
      <c r="G6" s="21">
        <v>544160</v>
      </c>
      <c r="H6" s="21">
        <v>862055</v>
      </c>
      <c r="I6" s="21">
        <v>284584</v>
      </c>
      <c r="J6" s="21">
        <v>861863</v>
      </c>
      <c r="K6" s="21">
        <v>168339</v>
      </c>
      <c r="L6" s="22">
        <v>4855</v>
      </c>
      <c r="M6" s="48" t="s">
        <v>66</v>
      </c>
    </row>
    <row r="7" spans="1:13" s="15" customFormat="1" ht="18" customHeight="1">
      <c r="A7" s="74"/>
      <c r="B7" s="209">
        <v>10</v>
      </c>
      <c r="C7" s="49" t="s">
        <v>0</v>
      </c>
      <c r="D7" s="23">
        <v>4</v>
      </c>
      <c r="E7" s="24">
        <v>238</v>
      </c>
      <c r="F7" s="24">
        <v>111561</v>
      </c>
      <c r="G7" s="24">
        <v>2216620</v>
      </c>
      <c r="H7" s="24">
        <v>2745177</v>
      </c>
      <c r="I7" s="24">
        <v>407052</v>
      </c>
      <c r="J7" s="24">
        <v>2733751</v>
      </c>
      <c r="K7" s="24">
        <v>462450</v>
      </c>
      <c r="L7" s="25">
        <v>5214</v>
      </c>
      <c r="M7" s="50" t="s">
        <v>0</v>
      </c>
    </row>
    <row r="8" spans="1:13" s="15" customFormat="1" ht="18" customHeight="1">
      <c r="A8" s="73"/>
      <c r="B8" s="209">
        <v>11</v>
      </c>
      <c r="C8" s="49" t="s">
        <v>61</v>
      </c>
      <c r="D8" s="23">
        <v>11</v>
      </c>
      <c r="E8" s="24">
        <v>356</v>
      </c>
      <c r="F8" s="24">
        <v>99773</v>
      </c>
      <c r="G8" s="24">
        <v>263412</v>
      </c>
      <c r="H8" s="24">
        <v>493913</v>
      </c>
      <c r="I8" s="24">
        <v>205920</v>
      </c>
      <c r="J8" s="24">
        <v>333817</v>
      </c>
      <c r="K8" s="24">
        <v>98708</v>
      </c>
      <c r="L8" s="25">
        <v>3304</v>
      </c>
      <c r="M8" s="50" t="s">
        <v>61</v>
      </c>
    </row>
    <row r="9" spans="1:13" s="15" customFormat="1" ht="18" customHeight="1">
      <c r="A9" s="73"/>
      <c r="B9" s="209">
        <v>12</v>
      </c>
      <c r="C9" s="49" t="s">
        <v>1</v>
      </c>
      <c r="D9" s="23">
        <v>9</v>
      </c>
      <c r="E9" s="24">
        <v>173</v>
      </c>
      <c r="F9" s="24">
        <v>68904</v>
      </c>
      <c r="G9" s="24">
        <v>222464</v>
      </c>
      <c r="H9" s="24">
        <v>367499</v>
      </c>
      <c r="I9" s="24">
        <v>128058</v>
      </c>
      <c r="J9" s="24">
        <v>310483</v>
      </c>
      <c r="K9" s="24" t="s">
        <v>99</v>
      </c>
      <c r="L9" s="25" t="s">
        <v>99</v>
      </c>
      <c r="M9" s="50" t="s">
        <v>1</v>
      </c>
    </row>
    <row r="10" spans="1:13" s="15" customFormat="1" ht="18" customHeight="1">
      <c r="A10" s="73"/>
      <c r="B10" s="209">
        <v>13</v>
      </c>
      <c r="C10" s="49" t="s">
        <v>2</v>
      </c>
      <c r="D10" s="23">
        <v>12</v>
      </c>
      <c r="E10" s="24">
        <v>146</v>
      </c>
      <c r="F10" s="24">
        <v>41112</v>
      </c>
      <c r="G10" s="24">
        <v>128167</v>
      </c>
      <c r="H10" s="24">
        <v>213426</v>
      </c>
      <c r="I10" s="24">
        <v>78190</v>
      </c>
      <c r="J10" s="24">
        <v>212135</v>
      </c>
      <c r="K10" s="24" t="s">
        <v>99</v>
      </c>
      <c r="L10" s="25" t="s">
        <v>99</v>
      </c>
      <c r="M10" s="50" t="s">
        <v>2</v>
      </c>
    </row>
    <row r="11" spans="1:13" s="15" customFormat="1" ht="18" customHeight="1">
      <c r="A11" s="73"/>
      <c r="B11" s="209">
        <v>14</v>
      </c>
      <c r="C11" s="49" t="s">
        <v>3</v>
      </c>
      <c r="D11" s="23">
        <v>2</v>
      </c>
      <c r="E11" s="24">
        <v>60</v>
      </c>
      <c r="F11" s="24" t="s">
        <v>99</v>
      </c>
      <c r="G11" s="24" t="s">
        <v>99</v>
      </c>
      <c r="H11" s="24" t="s">
        <v>99</v>
      </c>
      <c r="I11" s="24" t="s">
        <v>99</v>
      </c>
      <c r="J11" s="24" t="s">
        <v>99</v>
      </c>
      <c r="K11" s="24" t="s">
        <v>99</v>
      </c>
      <c r="L11" s="25" t="s">
        <v>99</v>
      </c>
      <c r="M11" s="50" t="s">
        <v>3</v>
      </c>
    </row>
    <row r="12" spans="1:13" s="15" customFormat="1" ht="18" customHeight="1">
      <c r="A12" s="73"/>
      <c r="B12" s="209">
        <v>15</v>
      </c>
      <c r="C12" s="49" t="s">
        <v>112</v>
      </c>
      <c r="D12" s="23">
        <v>6</v>
      </c>
      <c r="E12" s="24">
        <v>133</v>
      </c>
      <c r="F12" s="24">
        <v>42093</v>
      </c>
      <c r="G12" s="24">
        <v>210956</v>
      </c>
      <c r="H12" s="24">
        <v>378478</v>
      </c>
      <c r="I12" s="24">
        <v>147815</v>
      </c>
      <c r="J12" s="24">
        <v>380190</v>
      </c>
      <c r="K12" s="24" t="s">
        <v>99</v>
      </c>
      <c r="L12" s="25" t="s">
        <v>99</v>
      </c>
      <c r="M12" s="50" t="s">
        <v>112</v>
      </c>
    </row>
    <row r="13" spans="1:13" s="15" customFormat="1" ht="18" customHeight="1">
      <c r="A13" s="73"/>
      <c r="B13" s="209">
        <v>16</v>
      </c>
      <c r="C13" s="49" t="s">
        <v>62</v>
      </c>
      <c r="D13" s="23">
        <v>1</v>
      </c>
      <c r="E13" s="24">
        <v>9</v>
      </c>
      <c r="F13" s="24" t="s">
        <v>99</v>
      </c>
      <c r="G13" s="24" t="s">
        <v>99</v>
      </c>
      <c r="H13" s="24" t="s">
        <v>99</v>
      </c>
      <c r="I13" s="24" t="s">
        <v>99</v>
      </c>
      <c r="J13" s="24" t="s">
        <v>99</v>
      </c>
      <c r="K13" s="24" t="s">
        <v>98</v>
      </c>
      <c r="L13" s="25" t="s">
        <v>98</v>
      </c>
      <c r="M13" s="50" t="s">
        <v>62</v>
      </c>
    </row>
    <row r="14" spans="1:13" s="15" customFormat="1" ht="18" customHeight="1">
      <c r="A14" s="73"/>
      <c r="B14" s="209">
        <v>17</v>
      </c>
      <c r="C14" s="49" t="s">
        <v>4</v>
      </c>
      <c r="D14" s="23">
        <v>1</v>
      </c>
      <c r="E14" s="24">
        <v>6</v>
      </c>
      <c r="F14" s="24" t="s">
        <v>99</v>
      </c>
      <c r="G14" s="24" t="s">
        <v>99</v>
      </c>
      <c r="H14" s="24" t="s">
        <v>99</v>
      </c>
      <c r="I14" s="24" t="s">
        <v>99</v>
      </c>
      <c r="J14" s="24" t="s">
        <v>99</v>
      </c>
      <c r="K14" s="24" t="s">
        <v>98</v>
      </c>
      <c r="L14" s="25" t="s">
        <v>98</v>
      </c>
      <c r="M14" s="50" t="s">
        <v>4</v>
      </c>
    </row>
    <row r="15" spans="1:13" s="15" customFormat="1" ht="18" customHeight="1">
      <c r="A15" s="244">
        <f>'第１表事業所'!A11+12</f>
        <v>143</v>
      </c>
      <c r="B15" s="209">
        <v>18</v>
      </c>
      <c r="C15" s="49" t="s">
        <v>5</v>
      </c>
      <c r="D15" s="23">
        <v>15</v>
      </c>
      <c r="E15" s="24">
        <v>337</v>
      </c>
      <c r="F15" s="24">
        <v>105823</v>
      </c>
      <c r="G15" s="24">
        <v>339847</v>
      </c>
      <c r="H15" s="24">
        <v>541086</v>
      </c>
      <c r="I15" s="24">
        <v>180009</v>
      </c>
      <c r="J15" s="24">
        <v>536892</v>
      </c>
      <c r="K15" s="24">
        <v>171824</v>
      </c>
      <c r="L15" s="25">
        <v>23603</v>
      </c>
      <c r="M15" s="50" t="s">
        <v>5</v>
      </c>
    </row>
    <row r="16" spans="1:13" s="15" customFormat="1" ht="18" customHeight="1">
      <c r="A16" s="244"/>
      <c r="B16" s="209">
        <v>19</v>
      </c>
      <c r="C16" s="49" t="s">
        <v>6</v>
      </c>
      <c r="D16" s="23" t="s">
        <v>98</v>
      </c>
      <c r="E16" s="24" t="s">
        <v>98</v>
      </c>
      <c r="F16" s="24" t="s">
        <v>98</v>
      </c>
      <c r="G16" s="24" t="s">
        <v>98</v>
      </c>
      <c r="H16" s="24" t="s">
        <v>98</v>
      </c>
      <c r="I16" s="24" t="s">
        <v>98</v>
      </c>
      <c r="J16" s="24" t="s">
        <v>98</v>
      </c>
      <c r="K16" s="24" t="s">
        <v>98</v>
      </c>
      <c r="L16" s="25" t="s">
        <v>98</v>
      </c>
      <c r="M16" s="50" t="s">
        <v>6</v>
      </c>
    </row>
    <row r="17" spans="1:13" s="15" customFormat="1" ht="18" customHeight="1">
      <c r="A17" s="71"/>
      <c r="B17" s="209">
        <v>20</v>
      </c>
      <c r="C17" s="49" t="s">
        <v>7</v>
      </c>
      <c r="D17" s="23" t="s">
        <v>98</v>
      </c>
      <c r="E17" s="24" t="s">
        <v>98</v>
      </c>
      <c r="F17" s="24" t="s">
        <v>98</v>
      </c>
      <c r="G17" s="24" t="s">
        <v>98</v>
      </c>
      <c r="H17" s="24" t="s">
        <v>98</v>
      </c>
      <c r="I17" s="24" t="s">
        <v>98</v>
      </c>
      <c r="J17" s="24" t="s">
        <v>98</v>
      </c>
      <c r="K17" s="24" t="s">
        <v>98</v>
      </c>
      <c r="L17" s="25" t="s">
        <v>98</v>
      </c>
      <c r="M17" s="50" t="s">
        <v>7</v>
      </c>
    </row>
    <row r="18" spans="1:13" s="15" customFormat="1" ht="18" customHeight="1">
      <c r="A18" s="71"/>
      <c r="B18" s="209">
        <v>21</v>
      </c>
      <c r="C18" s="49" t="s">
        <v>8</v>
      </c>
      <c r="D18" s="23">
        <v>14</v>
      </c>
      <c r="E18" s="24">
        <v>343</v>
      </c>
      <c r="F18" s="24">
        <v>126370</v>
      </c>
      <c r="G18" s="24">
        <v>436678</v>
      </c>
      <c r="H18" s="24">
        <v>783796</v>
      </c>
      <c r="I18" s="24">
        <v>308569</v>
      </c>
      <c r="J18" s="24">
        <v>762196</v>
      </c>
      <c r="K18" s="24">
        <v>126971</v>
      </c>
      <c r="L18" s="25">
        <v>17333</v>
      </c>
      <c r="M18" s="50" t="s">
        <v>8</v>
      </c>
    </row>
    <row r="19" spans="1:13" s="15" customFormat="1" ht="18" customHeight="1">
      <c r="A19" s="73"/>
      <c r="B19" s="209">
        <v>22</v>
      </c>
      <c r="C19" s="49" t="s">
        <v>67</v>
      </c>
      <c r="D19" s="23">
        <v>1</v>
      </c>
      <c r="E19" s="24">
        <v>56</v>
      </c>
      <c r="F19" s="24" t="s">
        <v>99</v>
      </c>
      <c r="G19" s="24" t="s">
        <v>99</v>
      </c>
      <c r="H19" s="24" t="s">
        <v>99</v>
      </c>
      <c r="I19" s="24" t="s">
        <v>99</v>
      </c>
      <c r="J19" s="24" t="s">
        <v>99</v>
      </c>
      <c r="K19" s="24" t="s">
        <v>99</v>
      </c>
      <c r="L19" s="25" t="s">
        <v>99</v>
      </c>
      <c r="M19" s="50" t="s">
        <v>67</v>
      </c>
    </row>
    <row r="20" spans="1:13" s="15" customFormat="1" ht="18" customHeight="1">
      <c r="A20" s="73"/>
      <c r="B20" s="209">
        <v>23</v>
      </c>
      <c r="C20" s="49" t="s">
        <v>9</v>
      </c>
      <c r="D20" s="23">
        <v>3</v>
      </c>
      <c r="E20" s="24">
        <v>268</v>
      </c>
      <c r="F20" s="24">
        <v>150810</v>
      </c>
      <c r="G20" s="24">
        <v>2430431</v>
      </c>
      <c r="H20" s="24">
        <v>3011696</v>
      </c>
      <c r="I20" s="24">
        <v>571027</v>
      </c>
      <c r="J20" s="24">
        <v>3071565</v>
      </c>
      <c r="K20" s="24" t="s">
        <v>99</v>
      </c>
      <c r="L20" s="25" t="s">
        <v>99</v>
      </c>
      <c r="M20" s="50" t="s">
        <v>9</v>
      </c>
    </row>
    <row r="21" spans="1:13" s="15" customFormat="1" ht="18" customHeight="1">
      <c r="A21" s="71"/>
      <c r="B21" s="209">
        <v>24</v>
      </c>
      <c r="C21" s="49" t="s">
        <v>10</v>
      </c>
      <c r="D21" s="23">
        <v>24</v>
      </c>
      <c r="E21" s="24">
        <v>553</v>
      </c>
      <c r="F21" s="24">
        <v>200415</v>
      </c>
      <c r="G21" s="24">
        <v>614550</v>
      </c>
      <c r="H21" s="24">
        <v>1007682</v>
      </c>
      <c r="I21" s="24">
        <v>357064</v>
      </c>
      <c r="J21" s="24">
        <v>971246</v>
      </c>
      <c r="K21" s="24">
        <v>87403</v>
      </c>
      <c r="L21" s="25">
        <v>17613</v>
      </c>
      <c r="M21" s="50" t="s">
        <v>10</v>
      </c>
    </row>
    <row r="22" spans="1:13" s="15" customFormat="1" ht="18" customHeight="1">
      <c r="A22" s="71"/>
      <c r="B22" s="209">
        <v>25</v>
      </c>
      <c r="C22" s="49" t="s">
        <v>109</v>
      </c>
      <c r="D22" s="23">
        <v>1</v>
      </c>
      <c r="E22" s="24">
        <v>13</v>
      </c>
      <c r="F22" s="24" t="s">
        <v>99</v>
      </c>
      <c r="G22" s="24" t="s">
        <v>99</v>
      </c>
      <c r="H22" s="24" t="s">
        <v>99</v>
      </c>
      <c r="I22" s="24" t="s">
        <v>99</v>
      </c>
      <c r="J22" s="24" t="s">
        <v>99</v>
      </c>
      <c r="K22" s="24" t="s">
        <v>98</v>
      </c>
      <c r="L22" s="25" t="s">
        <v>98</v>
      </c>
      <c r="M22" s="50" t="s">
        <v>109</v>
      </c>
    </row>
    <row r="23" spans="1:13" s="15" customFormat="1" ht="18" customHeight="1">
      <c r="A23" s="71"/>
      <c r="B23" s="209">
        <v>26</v>
      </c>
      <c r="C23" s="49" t="s">
        <v>110</v>
      </c>
      <c r="D23" s="23">
        <v>13</v>
      </c>
      <c r="E23" s="24">
        <v>400</v>
      </c>
      <c r="F23" s="24">
        <v>159466</v>
      </c>
      <c r="G23" s="24">
        <v>217798</v>
      </c>
      <c r="H23" s="24">
        <v>514130</v>
      </c>
      <c r="I23" s="24">
        <v>256873</v>
      </c>
      <c r="J23" s="24">
        <v>509058</v>
      </c>
      <c r="K23" s="24" t="s">
        <v>99</v>
      </c>
      <c r="L23" s="25" t="s">
        <v>99</v>
      </c>
      <c r="M23" s="50" t="s">
        <v>110</v>
      </c>
    </row>
    <row r="24" spans="1:13" s="15" customFormat="1" ht="18" customHeight="1">
      <c r="A24" s="71"/>
      <c r="B24" s="209">
        <v>27</v>
      </c>
      <c r="C24" s="49" t="s">
        <v>111</v>
      </c>
      <c r="D24" s="23" t="s">
        <v>98</v>
      </c>
      <c r="E24" s="24" t="s">
        <v>98</v>
      </c>
      <c r="F24" s="24" t="s">
        <v>98</v>
      </c>
      <c r="G24" s="24" t="s">
        <v>98</v>
      </c>
      <c r="H24" s="24" t="s">
        <v>98</v>
      </c>
      <c r="I24" s="24" t="s">
        <v>98</v>
      </c>
      <c r="J24" s="24" t="s">
        <v>98</v>
      </c>
      <c r="K24" s="24" t="s">
        <v>98</v>
      </c>
      <c r="L24" s="25" t="s">
        <v>98</v>
      </c>
      <c r="M24" s="50" t="s">
        <v>111</v>
      </c>
    </row>
    <row r="25" spans="1:13" s="15" customFormat="1" ht="18" customHeight="1">
      <c r="A25" s="71"/>
      <c r="B25" s="209">
        <v>28</v>
      </c>
      <c r="C25" s="49" t="s">
        <v>28</v>
      </c>
      <c r="D25" s="23">
        <v>8</v>
      </c>
      <c r="E25" s="24">
        <v>1111</v>
      </c>
      <c r="F25" s="24">
        <v>549595</v>
      </c>
      <c r="G25" s="24">
        <v>2282063</v>
      </c>
      <c r="H25" s="24">
        <v>7333655</v>
      </c>
      <c r="I25" s="24">
        <v>4593003</v>
      </c>
      <c r="J25" s="24">
        <v>7321899</v>
      </c>
      <c r="K25" s="24">
        <v>1132666</v>
      </c>
      <c r="L25" s="25">
        <v>391406</v>
      </c>
      <c r="M25" s="50" t="s">
        <v>28</v>
      </c>
    </row>
    <row r="26" spans="1:13" s="15" customFormat="1" ht="18" customHeight="1">
      <c r="A26" s="71"/>
      <c r="B26" s="209">
        <v>29</v>
      </c>
      <c r="C26" s="59" t="s">
        <v>11</v>
      </c>
      <c r="D26" s="23">
        <v>3</v>
      </c>
      <c r="E26" s="24">
        <v>64</v>
      </c>
      <c r="F26" s="24">
        <v>17865</v>
      </c>
      <c r="G26" s="24">
        <v>8177</v>
      </c>
      <c r="H26" s="24">
        <v>33225</v>
      </c>
      <c r="I26" s="24">
        <v>23366</v>
      </c>
      <c r="J26" s="24">
        <v>33225</v>
      </c>
      <c r="K26" s="24" t="s">
        <v>98</v>
      </c>
      <c r="L26" s="25" t="s">
        <v>98</v>
      </c>
      <c r="M26" s="60" t="s">
        <v>11</v>
      </c>
    </row>
    <row r="27" spans="1:13" s="15" customFormat="1" ht="18" customHeight="1">
      <c r="A27" s="71"/>
      <c r="B27" s="209">
        <v>30</v>
      </c>
      <c r="C27" s="49" t="s">
        <v>58</v>
      </c>
      <c r="D27" s="23" t="s">
        <v>98</v>
      </c>
      <c r="E27" s="24" t="s">
        <v>98</v>
      </c>
      <c r="F27" s="24" t="s">
        <v>98</v>
      </c>
      <c r="G27" s="24" t="s">
        <v>98</v>
      </c>
      <c r="H27" s="24" t="s">
        <v>98</v>
      </c>
      <c r="I27" s="24" t="s">
        <v>98</v>
      </c>
      <c r="J27" s="24" t="s">
        <v>98</v>
      </c>
      <c r="K27" s="24" t="s">
        <v>98</v>
      </c>
      <c r="L27" s="25" t="s">
        <v>98</v>
      </c>
      <c r="M27" s="50" t="s">
        <v>58</v>
      </c>
    </row>
    <row r="28" spans="1:13" s="15" customFormat="1" ht="18" customHeight="1">
      <c r="A28" s="71"/>
      <c r="B28" s="209">
        <v>31</v>
      </c>
      <c r="C28" s="49" t="s">
        <v>12</v>
      </c>
      <c r="D28" s="23">
        <v>4</v>
      </c>
      <c r="E28" s="24">
        <v>133</v>
      </c>
      <c r="F28" s="24">
        <v>44625</v>
      </c>
      <c r="G28" s="24">
        <v>112855</v>
      </c>
      <c r="H28" s="24">
        <v>193109</v>
      </c>
      <c r="I28" s="24">
        <v>62616</v>
      </c>
      <c r="J28" s="24">
        <v>193943</v>
      </c>
      <c r="K28" s="24" t="s">
        <v>99</v>
      </c>
      <c r="L28" s="25" t="s">
        <v>99</v>
      </c>
      <c r="M28" s="50" t="s">
        <v>12</v>
      </c>
    </row>
    <row r="29" spans="1:13" s="15" customFormat="1" ht="18" customHeight="1">
      <c r="A29" s="71"/>
      <c r="B29" s="210">
        <v>32</v>
      </c>
      <c r="C29" s="51" t="s">
        <v>59</v>
      </c>
      <c r="D29" s="26">
        <v>1</v>
      </c>
      <c r="E29" s="27">
        <v>5</v>
      </c>
      <c r="F29" s="27" t="s">
        <v>99</v>
      </c>
      <c r="G29" s="27" t="s">
        <v>99</v>
      </c>
      <c r="H29" s="27" t="s">
        <v>99</v>
      </c>
      <c r="I29" s="27" t="s">
        <v>99</v>
      </c>
      <c r="J29" s="27" t="s">
        <v>99</v>
      </c>
      <c r="K29" s="27" t="s">
        <v>98</v>
      </c>
      <c r="L29" s="28" t="s">
        <v>98</v>
      </c>
      <c r="M29" s="52" t="s">
        <v>59</v>
      </c>
    </row>
    <row r="30" spans="1:12" s="43" customFormat="1" ht="13.5">
      <c r="A30" s="71"/>
      <c r="C30" s="213" t="s">
        <v>121</v>
      </c>
      <c r="D30" s="44"/>
      <c r="E30" s="44"/>
      <c r="F30" s="44"/>
      <c r="G30" s="44"/>
      <c r="H30" s="44"/>
      <c r="I30" s="44"/>
      <c r="J30" s="44"/>
      <c r="K30" s="44"/>
      <c r="L30" s="44"/>
    </row>
    <row r="31" spans="3:12" ht="13.5">
      <c r="C31" s="215" t="s">
        <v>122</v>
      </c>
      <c r="D31" s="4"/>
      <c r="E31" s="6"/>
      <c r="F31" s="6"/>
      <c r="G31" s="6"/>
      <c r="H31" s="6"/>
      <c r="I31" s="6"/>
      <c r="J31" s="6"/>
      <c r="K31" s="6"/>
      <c r="L31" s="6"/>
    </row>
    <row r="32" spans="4:12" ht="13.5">
      <c r="D32" s="4"/>
      <c r="E32" s="4"/>
      <c r="F32" s="4"/>
      <c r="G32" s="4"/>
      <c r="H32" s="4"/>
      <c r="I32" s="4"/>
      <c r="J32" s="4"/>
      <c r="K32" s="4"/>
      <c r="L32" s="4"/>
    </row>
    <row r="33" spans="4:12" ht="13.5">
      <c r="D33" s="4"/>
      <c r="E33" s="4"/>
      <c r="F33" s="4"/>
      <c r="G33" s="4"/>
      <c r="H33" s="4"/>
      <c r="I33" s="4"/>
      <c r="J33" s="4"/>
      <c r="K33" s="4"/>
      <c r="L33" s="4"/>
    </row>
    <row r="34" spans="4:12" ht="13.5">
      <c r="D34" s="4"/>
      <c r="E34" s="4"/>
      <c r="F34" s="4"/>
      <c r="G34" s="4"/>
      <c r="H34" s="4"/>
      <c r="I34" s="4"/>
      <c r="J34" s="4"/>
      <c r="K34" s="4"/>
      <c r="L34" s="4"/>
    </row>
    <row r="35" spans="4:12" ht="13.5">
      <c r="D35" s="4"/>
      <c r="E35" s="4"/>
      <c r="F35" s="4"/>
      <c r="G35" s="4"/>
      <c r="H35" s="4"/>
      <c r="I35" s="4"/>
      <c r="J35" s="4"/>
      <c r="K35" s="4"/>
      <c r="L35" s="4"/>
    </row>
    <row r="36" spans="4:12" ht="13.5">
      <c r="D36" s="4"/>
      <c r="E36" s="4"/>
      <c r="F36" s="4"/>
      <c r="G36" s="4"/>
      <c r="H36" s="4"/>
      <c r="I36" s="4"/>
      <c r="J36" s="4"/>
      <c r="K36" s="4"/>
      <c r="L36" s="4"/>
    </row>
    <row r="37" spans="4:12" ht="13.5">
      <c r="D37" s="4"/>
      <c r="E37" s="4"/>
      <c r="F37" s="4"/>
      <c r="G37" s="4"/>
      <c r="H37" s="4"/>
      <c r="I37" s="4"/>
      <c r="J37" s="4"/>
      <c r="K37" s="4"/>
      <c r="L37" s="4"/>
    </row>
    <row r="38" spans="4:12" ht="13.5">
      <c r="D38" s="4"/>
      <c r="E38" s="4"/>
      <c r="F38" s="4"/>
      <c r="G38" s="4"/>
      <c r="H38" s="4"/>
      <c r="I38" s="4"/>
      <c r="J38" s="4"/>
      <c r="K38" s="4"/>
      <c r="L38" s="4"/>
    </row>
    <row r="39" spans="4:12" ht="13.5">
      <c r="D39" s="4"/>
      <c r="E39" s="4"/>
      <c r="F39" s="4"/>
      <c r="G39" s="4"/>
      <c r="H39" s="4"/>
      <c r="I39" s="4"/>
      <c r="J39" s="4"/>
      <c r="K39" s="4"/>
      <c r="L39" s="4"/>
    </row>
    <row r="40" spans="4:12" ht="13.5">
      <c r="D40" s="4"/>
      <c r="E40" s="4"/>
      <c r="F40" s="4"/>
      <c r="G40" s="4"/>
      <c r="H40" s="4"/>
      <c r="I40" s="4"/>
      <c r="J40" s="4"/>
      <c r="K40" s="4"/>
      <c r="L40" s="4"/>
    </row>
    <row r="41" spans="4:12" ht="13.5">
      <c r="D41" s="4"/>
      <c r="E41" s="4"/>
      <c r="F41" s="4"/>
      <c r="G41" s="4"/>
      <c r="H41" s="4"/>
      <c r="I41" s="4"/>
      <c r="J41" s="4"/>
      <c r="K41" s="4"/>
      <c r="L41" s="4"/>
    </row>
    <row r="42" spans="4:12" ht="13.5">
      <c r="D42" s="4"/>
      <c r="E42" s="4"/>
      <c r="F42" s="4"/>
      <c r="G42" s="4"/>
      <c r="H42" s="4"/>
      <c r="I42" s="4"/>
      <c r="J42" s="4"/>
      <c r="K42" s="4"/>
      <c r="L42" s="4"/>
    </row>
    <row r="43" spans="4:12" ht="13.5">
      <c r="D43" s="4"/>
      <c r="E43" s="4"/>
      <c r="F43" s="4"/>
      <c r="G43" s="4"/>
      <c r="H43" s="4"/>
      <c r="I43" s="4"/>
      <c r="J43" s="4"/>
      <c r="K43" s="4"/>
      <c r="L43" s="4"/>
    </row>
    <row r="44" spans="4:12" ht="13.5">
      <c r="D44" s="4"/>
      <c r="E44" s="4"/>
      <c r="F44" s="4"/>
      <c r="G44" s="4"/>
      <c r="H44" s="4"/>
      <c r="I44" s="4"/>
      <c r="J44" s="4"/>
      <c r="K44" s="4"/>
      <c r="L44" s="4"/>
    </row>
    <row r="45" spans="4:12" ht="13.5">
      <c r="D45" s="4"/>
      <c r="E45" s="4"/>
      <c r="F45" s="4"/>
      <c r="G45" s="4"/>
      <c r="H45" s="4"/>
      <c r="I45" s="4"/>
      <c r="J45" s="4"/>
      <c r="K45" s="4"/>
      <c r="L45" s="4"/>
    </row>
    <row r="46" spans="4:12" ht="13.5">
      <c r="D46" s="4"/>
      <c r="E46" s="4"/>
      <c r="F46" s="4"/>
      <c r="G46" s="4"/>
      <c r="H46" s="4"/>
      <c r="I46" s="4"/>
      <c r="J46" s="4"/>
      <c r="K46" s="4"/>
      <c r="L46" s="4"/>
    </row>
    <row r="47" spans="4:12" ht="13.5">
      <c r="D47" s="4"/>
      <c r="E47" s="4"/>
      <c r="F47" s="4"/>
      <c r="G47" s="4"/>
      <c r="H47" s="4"/>
      <c r="I47" s="4"/>
      <c r="J47" s="4"/>
      <c r="K47" s="4"/>
      <c r="L47" s="4"/>
    </row>
    <row r="48" spans="4:12" ht="13.5">
      <c r="D48" s="4"/>
      <c r="E48" s="4"/>
      <c r="F48" s="4"/>
      <c r="G48" s="4"/>
      <c r="H48" s="4"/>
      <c r="I48" s="4"/>
      <c r="J48" s="4"/>
      <c r="K48" s="4"/>
      <c r="L48" s="4"/>
    </row>
    <row r="49" spans="4:12" ht="13.5">
      <c r="D49" s="4"/>
      <c r="E49" s="4"/>
      <c r="F49" s="4"/>
      <c r="G49" s="4"/>
      <c r="H49" s="4"/>
      <c r="I49" s="4"/>
      <c r="J49" s="4"/>
      <c r="K49" s="4"/>
      <c r="L49" s="4"/>
    </row>
    <row r="50" spans="4:12" ht="13.5">
      <c r="D50" s="4"/>
      <c r="E50" s="4"/>
      <c r="F50" s="4"/>
      <c r="G50" s="4"/>
      <c r="H50" s="4"/>
      <c r="I50" s="4"/>
      <c r="J50" s="4"/>
      <c r="K50" s="4"/>
      <c r="L50" s="4"/>
    </row>
    <row r="51" spans="4:12" ht="13.5">
      <c r="D51" s="4"/>
      <c r="E51" s="4"/>
      <c r="F51" s="4"/>
      <c r="G51" s="4"/>
      <c r="H51" s="4"/>
      <c r="I51" s="4"/>
      <c r="J51" s="4"/>
      <c r="K51" s="4"/>
      <c r="L51" s="4"/>
    </row>
    <row r="52" spans="4:12" ht="13.5">
      <c r="D52" s="4"/>
      <c r="E52" s="4"/>
      <c r="F52" s="4"/>
      <c r="G52" s="4"/>
      <c r="H52" s="4"/>
      <c r="I52" s="4"/>
      <c r="J52" s="4"/>
      <c r="K52" s="4"/>
      <c r="L52" s="4"/>
    </row>
    <row r="53" spans="4:12" ht="13.5">
      <c r="D53" s="4"/>
      <c r="E53" s="4"/>
      <c r="F53" s="4"/>
      <c r="G53" s="4"/>
      <c r="H53" s="4"/>
      <c r="I53" s="4"/>
      <c r="J53" s="4"/>
      <c r="K53" s="4"/>
      <c r="L53" s="4"/>
    </row>
    <row r="54" spans="4:12" ht="13.5">
      <c r="D54" s="4"/>
      <c r="E54" s="4"/>
      <c r="F54" s="4"/>
      <c r="G54" s="4"/>
      <c r="H54" s="4"/>
      <c r="I54" s="4"/>
      <c r="J54" s="4"/>
      <c r="K54" s="4"/>
      <c r="L54" s="4"/>
    </row>
    <row r="55" spans="4:12" ht="13.5">
      <c r="D55" s="4"/>
      <c r="E55" s="4"/>
      <c r="F55" s="4"/>
      <c r="G55" s="4"/>
      <c r="H55" s="4"/>
      <c r="I55" s="4"/>
      <c r="J55" s="4"/>
      <c r="K55" s="4"/>
      <c r="L55" s="4"/>
    </row>
    <row r="56" spans="4:12" ht="13.5">
      <c r="D56" s="4"/>
      <c r="E56" s="4"/>
      <c r="F56" s="4"/>
      <c r="G56" s="4"/>
      <c r="H56" s="4"/>
      <c r="I56" s="4"/>
      <c r="J56" s="4"/>
      <c r="K56" s="4"/>
      <c r="L56" s="4"/>
    </row>
    <row r="57" spans="4:12" ht="13.5">
      <c r="D57" s="4"/>
      <c r="E57" s="4"/>
      <c r="F57" s="4"/>
      <c r="G57" s="4"/>
      <c r="H57" s="4"/>
      <c r="I57" s="4"/>
      <c r="J57" s="4"/>
      <c r="K57" s="4"/>
      <c r="L57" s="4"/>
    </row>
    <row r="58" spans="4:12" ht="13.5">
      <c r="D58" s="4"/>
      <c r="E58" s="4"/>
      <c r="F58" s="4"/>
      <c r="G58" s="4"/>
      <c r="H58" s="4"/>
      <c r="I58" s="4"/>
      <c r="J58" s="4"/>
      <c r="K58" s="4"/>
      <c r="L58" s="4"/>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71"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9" customFormat="1" ht="38.25" customHeight="1">
      <c r="A1" s="71"/>
      <c r="C1" s="245" t="s">
        <v>130</v>
      </c>
      <c r="D1" s="245"/>
      <c r="E1" s="245"/>
      <c r="F1" s="245"/>
      <c r="G1" s="245"/>
      <c r="H1" s="245"/>
      <c r="I1" s="245"/>
      <c r="J1" s="245"/>
      <c r="K1" s="245"/>
      <c r="L1" s="245"/>
      <c r="M1" s="245"/>
    </row>
    <row r="2" spans="1:3" s="7" customFormat="1" ht="19.5" customHeight="1">
      <c r="A2" s="71"/>
      <c r="C2" s="7" t="s">
        <v>22</v>
      </c>
    </row>
    <row r="3" spans="1:13" s="11" customFormat="1" ht="24" customHeight="1">
      <c r="A3" s="71"/>
      <c r="B3" s="240" t="s">
        <v>53</v>
      </c>
      <c r="C3" s="246"/>
      <c r="D3" s="8" t="s">
        <v>43</v>
      </c>
      <c r="E3" s="9" t="s">
        <v>44</v>
      </c>
      <c r="F3" s="9" t="s">
        <v>45</v>
      </c>
      <c r="G3" s="9" t="s">
        <v>46</v>
      </c>
      <c r="H3" s="9" t="s">
        <v>14</v>
      </c>
      <c r="I3" s="9" t="s">
        <v>113</v>
      </c>
      <c r="J3" s="9" t="s">
        <v>47</v>
      </c>
      <c r="K3" s="9" t="s">
        <v>48</v>
      </c>
      <c r="L3" s="10" t="s">
        <v>15</v>
      </c>
      <c r="M3" s="236" t="s">
        <v>101</v>
      </c>
    </row>
    <row r="4" spans="1:14" s="14" customFormat="1" ht="13.5" customHeight="1">
      <c r="A4" s="72"/>
      <c r="B4" s="247"/>
      <c r="C4" s="248"/>
      <c r="D4" s="2"/>
      <c r="E4" s="3" t="s">
        <v>49</v>
      </c>
      <c r="F4" s="12" t="s">
        <v>16</v>
      </c>
      <c r="G4" s="12" t="s">
        <v>16</v>
      </c>
      <c r="H4" s="12" t="s">
        <v>16</v>
      </c>
      <c r="I4" s="12" t="s">
        <v>16</v>
      </c>
      <c r="J4" s="12" t="s">
        <v>16</v>
      </c>
      <c r="K4" s="12" t="s">
        <v>16</v>
      </c>
      <c r="L4" s="13" t="s">
        <v>16</v>
      </c>
      <c r="M4" s="237"/>
      <c r="N4" s="5"/>
    </row>
    <row r="5" spans="1:14" s="1" customFormat="1" ht="24" customHeight="1">
      <c r="A5" s="73"/>
      <c r="B5" s="45" t="s">
        <v>118</v>
      </c>
      <c r="C5" s="46"/>
      <c r="D5" s="17">
        <v>135</v>
      </c>
      <c r="E5" s="18">
        <v>4644</v>
      </c>
      <c r="F5" s="18">
        <v>1612174</v>
      </c>
      <c r="G5" s="18">
        <v>4256190</v>
      </c>
      <c r="H5" s="18">
        <v>8440066</v>
      </c>
      <c r="I5" s="18">
        <v>3478342</v>
      </c>
      <c r="J5" s="18">
        <v>8212435</v>
      </c>
      <c r="K5" s="18">
        <v>2688438</v>
      </c>
      <c r="L5" s="19">
        <v>303584</v>
      </c>
      <c r="M5" s="216" t="s">
        <v>118</v>
      </c>
      <c r="N5" s="5"/>
    </row>
    <row r="6" spans="1:13" s="15" customFormat="1" ht="18" customHeight="1">
      <c r="A6" s="73"/>
      <c r="B6" s="207" t="s">
        <v>13</v>
      </c>
      <c r="C6" s="47" t="s">
        <v>66</v>
      </c>
      <c r="D6" s="20">
        <v>13</v>
      </c>
      <c r="E6" s="21">
        <v>465</v>
      </c>
      <c r="F6" s="21">
        <v>129780</v>
      </c>
      <c r="G6" s="21">
        <v>552026</v>
      </c>
      <c r="H6" s="21">
        <v>725775</v>
      </c>
      <c r="I6" s="21">
        <v>144767</v>
      </c>
      <c r="J6" s="21">
        <v>673608</v>
      </c>
      <c r="K6" s="21">
        <v>175447</v>
      </c>
      <c r="L6" s="22">
        <v>18326</v>
      </c>
      <c r="M6" s="48" t="s">
        <v>66</v>
      </c>
    </row>
    <row r="7" spans="1:13" s="15" customFormat="1" ht="18" customHeight="1">
      <c r="A7" s="74"/>
      <c r="B7" s="209">
        <v>10</v>
      </c>
      <c r="C7" s="49" t="s">
        <v>0</v>
      </c>
      <c r="D7" s="23" t="s">
        <v>98</v>
      </c>
      <c r="E7" s="24" t="s">
        <v>98</v>
      </c>
      <c r="F7" s="24" t="s">
        <v>98</v>
      </c>
      <c r="G7" s="24" t="s">
        <v>98</v>
      </c>
      <c r="H7" s="24" t="s">
        <v>98</v>
      </c>
      <c r="I7" s="24" t="s">
        <v>98</v>
      </c>
      <c r="J7" s="24" t="s">
        <v>98</v>
      </c>
      <c r="K7" s="24" t="s">
        <v>98</v>
      </c>
      <c r="L7" s="25" t="s">
        <v>98</v>
      </c>
      <c r="M7" s="50" t="s">
        <v>0</v>
      </c>
    </row>
    <row r="8" spans="1:13" s="15" customFormat="1" ht="18" customHeight="1">
      <c r="A8" s="73"/>
      <c r="B8" s="209">
        <v>11</v>
      </c>
      <c r="C8" s="49" t="s">
        <v>61</v>
      </c>
      <c r="D8" s="23">
        <v>33</v>
      </c>
      <c r="E8" s="24">
        <v>1210</v>
      </c>
      <c r="F8" s="24">
        <v>351896</v>
      </c>
      <c r="G8" s="24">
        <v>570025</v>
      </c>
      <c r="H8" s="24">
        <v>1273227</v>
      </c>
      <c r="I8" s="24">
        <v>633658</v>
      </c>
      <c r="J8" s="24">
        <v>1185166</v>
      </c>
      <c r="K8" s="24">
        <v>309029</v>
      </c>
      <c r="L8" s="25">
        <v>23291</v>
      </c>
      <c r="M8" s="50" t="s">
        <v>61</v>
      </c>
    </row>
    <row r="9" spans="1:13" s="15" customFormat="1" ht="18" customHeight="1">
      <c r="A9" s="73"/>
      <c r="B9" s="209">
        <v>12</v>
      </c>
      <c r="C9" s="49" t="s">
        <v>1</v>
      </c>
      <c r="D9" s="23">
        <v>5</v>
      </c>
      <c r="E9" s="24">
        <v>54</v>
      </c>
      <c r="F9" s="24">
        <v>18018</v>
      </c>
      <c r="G9" s="24">
        <v>11488</v>
      </c>
      <c r="H9" s="24">
        <v>52931</v>
      </c>
      <c r="I9" s="24">
        <v>38660</v>
      </c>
      <c r="J9" s="24">
        <v>52331</v>
      </c>
      <c r="K9" s="24" t="s">
        <v>98</v>
      </c>
      <c r="L9" s="25" t="s">
        <v>98</v>
      </c>
      <c r="M9" s="50" t="s">
        <v>1</v>
      </c>
    </row>
    <row r="10" spans="1:13" s="15" customFormat="1" ht="18" customHeight="1">
      <c r="A10" s="73"/>
      <c r="B10" s="209">
        <v>13</v>
      </c>
      <c r="C10" s="49" t="s">
        <v>2</v>
      </c>
      <c r="D10" s="23">
        <v>3</v>
      </c>
      <c r="E10" s="24">
        <v>110</v>
      </c>
      <c r="F10" s="24">
        <v>30106</v>
      </c>
      <c r="G10" s="24">
        <v>61987</v>
      </c>
      <c r="H10" s="24">
        <v>132585</v>
      </c>
      <c r="I10" s="24">
        <v>58284</v>
      </c>
      <c r="J10" s="24">
        <v>128190</v>
      </c>
      <c r="K10" s="24">
        <v>57023</v>
      </c>
      <c r="L10" s="25">
        <v>3301</v>
      </c>
      <c r="M10" s="50" t="s">
        <v>2</v>
      </c>
    </row>
    <row r="11" spans="1:13" s="15" customFormat="1" ht="18" customHeight="1">
      <c r="A11" s="73"/>
      <c r="B11" s="209">
        <v>14</v>
      </c>
      <c r="C11" s="49" t="s">
        <v>3</v>
      </c>
      <c r="D11" s="23">
        <v>3</v>
      </c>
      <c r="E11" s="24">
        <v>91</v>
      </c>
      <c r="F11" s="24">
        <v>38652</v>
      </c>
      <c r="G11" s="24">
        <v>291752</v>
      </c>
      <c r="H11" s="24">
        <v>396853</v>
      </c>
      <c r="I11" s="24">
        <v>91319</v>
      </c>
      <c r="J11" s="24">
        <v>382019</v>
      </c>
      <c r="K11" s="24" t="s">
        <v>99</v>
      </c>
      <c r="L11" s="25" t="s">
        <v>99</v>
      </c>
      <c r="M11" s="50" t="s">
        <v>3</v>
      </c>
    </row>
    <row r="12" spans="1:13" s="15" customFormat="1" ht="18" customHeight="1">
      <c r="A12" s="73"/>
      <c r="B12" s="209">
        <v>15</v>
      </c>
      <c r="C12" s="49" t="s">
        <v>112</v>
      </c>
      <c r="D12" s="23">
        <v>3</v>
      </c>
      <c r="E12" s="24">
        <v>31</v>
      </c>
      <c r="F12" s="24">
        <v>8921</v>
      </c>
      <c r="G12" s="24">
        <v>10520</v>
      </c>
      <c r="H12" s="24">
        <v>25903</v>
      </c>
      <c r="I12" s="24">
        <v>14350</v>
      </c>
      <c r="J12" s="24">
        <v>25903</v>
      </c>
      <c r="K12" s="24" t="s">
        <v>98</v>
      </c>
      <c r="L12" s="25" t="s">
        <v>98</v>
      </c>
      <c r="M12" s="50" t="s">
        <v>112</v>
      </c>
    </row>
    <row r="13" spans="1:13" s="15" customFormat="1" ht="18" customHeight="1">
      <c r="A13" s="73"/>
      <c r="B13" s="209">
        <v>16</v>
      </c>
      <c r="C13" s="49" t="s">
        <v>62</v>
      </c>
      <c r="D13" s="23">
        <v>3</v>
      </c>
      <c r="E13" s="24">
        <v>47</v>
      </c>
      <c r="F13" s="24">
        <v>27806</v>
      </c>
      <c r="G13" s="24">
        <v>133779</v>
      </c>
      <c r="H13" s="24">
        <v>260282</v>
      </c>
      <c r="I13" s="24">
        <v>118007</v>
      </c>
      <c r="J13" s="24">
        <v>255037</v>
      </c>
      <c r="K13" s="24" t="s">
        <v>98</v>
      </c>
      <c r="L13" s="25" t="s">
        <v>98</v>
      </c>
      <c r="M13" s="50" t="s">
        <v>62</v>
      </c>
    </row>
    <row r="14" spans="1:13" s="15" customFormat="1" ht="18" customHeight="1">
      <c r="A14" s="73"/>
      <c r="B14" s="209">
        <v>17</v>
      </c>
      <c r="C14" s="49" t="s">
        <v>4</v>
      </c>
      <c r="D14" s="23">
        <v>1</v>
      </c>
      <c r="E14" s="24">
        <v>21</v>
      </c>
      <c r="F14" s="24" t="s">
        <v>99</v>
      </c>
      <c r="G14" s="24" t="s">
        <v>99</v>
      </c>
      <c r="H14" s="24" t="s">
        <v>99</v>
      </c>
      <c r="I14" s="24" t="s">
        <v>99</v>
      </c>
      <c r="J14" s="24" t="s">
        <v>99</v>
      </c>
      <c r="K14" s="24" t="s">
        <v>98</v>
      </c>
      <c r="L14" s="25" t="s">
        <v>98</v>
      </c>
      <c r="M14" s="50" t="s">
        <v>4</v>
      </c>
    </row>
    <row r="15" spans="1:13" s="15" customFormat="1" ht="18" customHeight="1">
      <c r="A15" s="244">
        <f>'第１表事業所'!A11+13</f>
        <v>144</v>
      </c>
      <c r="B15" s="209">
        <v>18</v>
      </c>
      <c r="C15" s="49" t="s">
        <v>5</v>
      </c>
      <c r="D15" s="23">
        <v>15</v>
      </c>
      <c r="E15" s="24">
        <v>388</v>
      </c>
      <c r="F15" s="24">
        <v>132680</v>
      </c>
      <c r="G15" s="24">
        <v>218840</v>
      </c>
      <c r="H15" s="24">
        <v>444901</v>
      </c>
      <c r="I15" s="24">
        <v>186904</v>
      </c>
      <c r="J15" s="24">
        <v>406730</v>
      </c>
      <c r="K15" s="24" t="s">
        <v>99</v>
      </c>
      <c r="L15" s="25" t="s">
        <v>99</v>
      </c>
      <c r="M15" s="50" t="s">
        <v>5</v>
      </c>
    </row>
    <row r="16" spans="1:13" s="15" customFormat="1" ht="18" customHeight="1">
      <c r="A16" s="244"/>
      <c r="B16" s="209">
        <v>19</v>
      </c>
      <c r="C16" s="49" t="s">
        <v>6</v>
      </c>
      <c r="D16" s="23">
        <v>1</v>
      </c>
      <c r="E16" s="24">
        <v>157</v>
      </c>
      <c r="F16" s="24" t="s">
        <v>99</v>
      </c>
      <c r="G16" s="24" t="s">
        <v>99</v>
      </c>
      <c r="H16" s="24" t="s">
        <v>99</v>
      </c>
      <c r="I16" s="24" t="s">
        <v>99</v>
      </c>
      <c r="J16" s="24" t="s">
        <v>99</v>
      </c>
      <c r="K16" s="24" t="s">
        <v>99</v>
      </c>
      <c r="L16" s="25" t="s">
        <v>99</v>
      </c>
      <c r="M16" s="50" t="s">
        <v>6</v>
      </c>
    </row>
    <row r="17" spans="1:13" s="15" customFormat="1" ht="18" customHeight="1">
      <c r="A17" s="71"/>
      <c r="B17" s="209">
        <v>20</v>
      </c>
      <c r="C17" s="49" t="s">
        <v>7</v>
      </c>
      <c r="D17" s="23" t="s">
        <v>98</v>
      </c>
      <c r="E17" s="24" t="s">
        <v>98</v>
      </c>
      <c r="F17" s="24" t="s">
        <v>98</v>
      </c>
      <c r="G17" s="24" t="s">
        <v>98</v>
      </c>
      <c r="H17" s="24" t="s">
        <v>98</v>
      </c>
      <c r="I17" s="24" t="s">
        <v>98</v>
      </c>
      <c r="J17" s="24" t="s">
        <v>98</v>
      </c>
      <c r="K17" s="24" t="s">
        <v>98</v>
      </c>
      <c r="L17" s="25" t="s">
        <v>98</v>
      </c>
      <c r="M17" s="50" t="s">
        <v>7</v>
      </c>
    </row>
    <row r="18" spans="1:13" s="15" customFormat="1" ht="18" customHeight="1">
      <c r="A18" s="71"/>
      <c r="B18" s="209">
        <v>21</v>
      </c>
      <c r="C18" s="49" t="s">
        <v>8</v>
      </c>
      <c r="D18" s="23">
        <v>11</v>
      </c>
      <c r="E18" s="24">
        <v>194</v>
      </c>
      <c r="F18" s="24">
        <v>70293</v>
      </c>
      <c r="G18" s="24">
        <v>212942</v>
      </c>
      <c r="H18" s="24">
        <v>376153</v>
      </c>
      <c r="I18" s="24">
        <v>150148</v>
      </c>
      <c r="J18" s="24">
        <v>372839</v>
      </c>
      <c r="K18" s="24" t="s">
        <v>99</v>
      </c>
      <c r="L18" s="25" t="s">
        <v>99</v>
      </c>
      <c r="M18" s="50" t="s">
        <v>8</v>
      </c>
    </row>
    <row r="19" spans="1:13" s="15" customFormat="1" ht="18" customHeight="1">
      <c r="A19" s="73"/>
      <c r="B19" s="209">
        <v>22</v>
      </c>
      <c r="C19" s="49" t="s">
        <v>67</v>
      </c>
      <c r="D19" s="23" t="s">
        <v>98</v>
      </c>
      <c r="E19" s="24" t="s">
        <v>98</v>
      </c>
      <c r="F19" s="24" t="s">
        <v>98</v>
      </c>
      <c r="G19" s="24" t="s">
        <v>98</v>
      </c>
      <c r="H19" s="24" t="s">
        <v>98</v>
      </c>
      <c r="I19" s="24" t="s">
        <v>98</v>
      </c>
      <c r="J19" s="24" t="s">
        <v>98</v>
      </c>
      <c r="K19" s="24" t="s">
        <v>98</v>
      </c>
      <c r="L19" s="25" t="s">
        <v>98</v>
      </c>
      <c r="M19" s="50" t="s">
        <v>67</v>
      </c>
    </row>
    <row r="20" spans="1:13" s="15" customFormat="1" ht="18" customHeight="1">
      <c r="A20" s="73"/>
      <c r="B20" s="209">
        <v>23</v>
      </c>
      <c r="C20" s="49" t="s">
        <v>9</v>
      </c>
      <c r="D20" s="23">
        <v>1</v>
      </c>
      <c r="E20" s="24">
        <v>810</v>
      </c>
      <c r="F20" s="24" t="s">
        <v>99</v>
      </c>
      <c r="G20" s="24" t="s">
        <v>99</v>
      </c>
      <c r="H20" s="24" t="s">
        <v>99</v>
      </c>
      <c r="I20" s="24" t="s">
        <v>99</v>
      </c>
      <c r="J20" s="24" t="s">
        <v>99</v>
      </c>
      <c r="K20" s="24" t="s">
        <v>99</v>
      </c>
      <c r="L20" s="25" t="s">
        <v>99</v>
      </c>
      <c r="M20" s="50" t="s">
        <v>9</v>
      </c>
    </row>
    <row r="21" spans="1:13" s="15" customFormat="1" ht="18" customHeight="1">
      <c r="A21" s="71"/>
      <c r="B21" s="209">
        <v>24</v>
      </c>
      <c r="C21" s="49" t="s">
        <v>10</v>
      </c>
      <c r="D21" s="23">
        <v>16</v>
      </c>
      <c r="E21" s="24">
        <v>198</v>
      </c>
      <c r="F21" s="24">
        <v>74436</v>
      </c>
      <c r="G21" s="24">
        <v>94601</v>
      </c>
      <c r="H21" s="24">
        <v>336868</v>
      </c>
      <c r="I21" s="24">
        <v>224298</v>
      </c>
      <c r="J21" s="24">
        <v>332863</v>
      </c>
      <c r="K21" s="24" t="s">
        <v>99</v>
      </c>
      <c r="L21" s="25" t="s">
        <v>98</v>
      </c>
      <c r="M21" s="50" t="s">
        <v>10</v>
      </c>
    </row>
    <row r="22" spans="1:13" s="15" customFormat="1" ht="18" customHeight="1">
      <c r="A22" s="71"/>
      <c r="B22" s="209">
        <v>25</v>
      </c>
      <c r="C22" s="49" t="s">
        <v>109</v>
      </c>
      <c r="D22" s="23">
        <v>2</v>
      </c>
      <c r="E22" s="24">
        <v>35</v>
      </c>
      <c r="F22" s="24" t="s">
        <v>99</v>
      </c>
      <c r="G22" s="24" t="s">
        <v>99</v>
      </c>
      <c r="H22" s="24" t="s">
        <v>99</v>
      </c>
      <c r="I22" s="24" t="s">
        <v>99</v>
      </c>
      <c r="J22" s="24" t="s">
        <v>99</v>
      </c>
      <c r="K22" s="24" t="s">
        <v>98</v>
      </c>
      <c r="L22" s="25" t="s">
        <v>98</v>
      </c>
      <c r="M22" s="50" t="s">
        <v>109</v>
      </c>
    </row>
    <row r="23" spans="1:13" s="15" customFormat="1" ht="18" customHeight="1">
      <c r="A23" s="71"/>
      <c r="B23" s="209">
        <v>26</v>
      </c>
      <c r="C23" s="49" t="s">
        <v>110</v>
      </c>
      <c r="D23" s="23">
        <v>14</v>
      </c>
      <c r="E23" s="24">
        <v>275</v>
      </c>
      <c r="F23" s="24">
        <v>109385</v>
      </c>
      <c r="G23" s="24">
        <v>208367</v>
      </c>
      <c r="H23" s="24">
        <v>411303</v>
      </c>
      <c r="I23" s="24">
        <v>188524</v>
      </c>
      <c r="J23" s="24">
        <v>411500</v>
      </c>
      <c r="K23" s="24" t="s">
        <v>99</v>
      </c>
      <c r="L23" s="25" t="s">
        <v>99</v>
      </c>
      <c r="M23" s="50" t="s">
        <v>110</v>
      </c>
    </row>
    <row r="24" spans="1:13" s="15" customFormat="1" ht="18" customHeight="1">
      <c r="A24" s="71"/>
      <c r="B24" s="209">
        <v>27</v>
      </c>
      <c r="C24" s="49" t="s">
        <v>111</v>
      </c>
      <c r="D24" s="23" t="s">
        <v>98</v>
      </c>
      <c r="E24" s="24" t="s">
        <v>98</v>
      </c>
      <c r="F24" s="24" t="s">
        <v>98</v>
      </c>
      <c r="G24" s="24" t="s">
        <v>98</v>
      </c>
      <c r="H24" s="24" t="s">
        <v>98</v>
      </c>
      <c r="I24" s="24" t="s">
        <v>98</v>
      </c>
      <c r="J24" s="24" t="s">
        <v>98</v>
      </c>
      <c r="K24" s="24" t="s">
        <v>98</v>
      </c>
      <c r="L24" s="25" t="s">
        <v>98</v>
      </c>
      <c r="M24" s="50" t="s">
        <v>111</v>
      </c>
    </row>
    <row r="25" spans="1:13" s="15" customFormat="1" ht="18" customHeight="1">
      <c r="A25" s="71"/>
      <c r="B25" s="209">
        <v>28</v>
      </c>
      <c r="C25" s="49" t="s">
        <v>28</v>
      </c>
      <c r="D25" s="23">
        <v>2</v>
      </c>
      <c r="E25" s="24">
        <v>33</v>
      </c>
      <c r="F25" s="24" t="s">
        <v>99</v>
      </c>
      <c r="G25" s="24" t="s">
        <v>99</v>
      </c>
      <c r="H25" s="24" t="s">
        <v>99</v>
      </c>
      <c r="I25" s="24" t="s">
        <v>99</v>
      </c>
      <c r="J25" s="24" t="s">
        <v>99</v>
      </c>
      <c r="K25" s="24" t="s">
        <v>98</v>
      </c>
      <c r="L25" s="25" t="s">
        <v>98</v>
      </c>
      <c r="M25" s="50" t="s">
        <v>28</v>
      </c>
    </row>
    <row r="26" spans="1:13" s="15" customFormat="1" ht="18" customHeight="1">
      <c r="A26" s="71"/>
      <c r="B26" s="209">
        <v>29</v>
      </c>
      <c r="C26" s="59" t="s">
        <v>11</v>
      </c>
      <c r="D26" s="23">
        <v>2</v>
      </c>
      <c r="E26" s="24">
        <v>89</v>
      </c>
      <c r="F26" s="24" t="s">
        <v>99</v>
      </c>
      <c r="G26" s="24" t="s">
        <v>99</v>
      </c>
      <c r="H26" s="24" t="s">
        <v>99</v>
      </c>
      <c r="I26" s="24" t="s">
        <v>99</v>
      </c>
      <c r="J26" s="24" t="s">
        <v>99</v>
      </c>
      <c r="K26" s="24" t="s">
        <v>99</v>
      </c>
      <c r="L26" s="25" t="s">
        <v>99</v>
      </c>
      <c r="M26" s="60" t="s">
        <v>11</v>
      </c>
    </row>
    <row r="27" spans="1:13" s="15" customFormat="1" ht="18" customHeight="1">
      <c r="A27" s="71"/>
      <c r="B27" s="209">
        <v>30</v>
      </c>
      <c r="C27" s="49" t="s">
        <v>58</v>
      </c>
      <c r="D27" s="23" t="s">
        <v>98</v>
      </c>
      <c r="E27" s="24" t="s">
        <v>98</v>
      </c>
      <c r="F27" s="24" t="s">
        <v>98</v>
      </c>
      <c r="G27" s="24" t="s">
        <v>98</v>
      </c>
      <c r="H27" s="24" t="s">
        <v>98</v>
      </c>
      <c r="I27" s="24" t="s">
        <v>98</v>
      </c>
      <c r="J27" s="24" t="s">
        <v>98</v>
      </c>
      <c r="K27" s="24" t="s">
        <v>98</v>
      </c>
      <c r="L27" s="25" t="s">
        <v>98</v>
      </c>
      <c r="M27" s="50" t="s">
        <v>58</v>
      </c>
    </row>
    <row r="28" spans="1:13" s="15" customFormat="1" ht="18" customHeight="1">
      <c r="A28" s="71"/>
      <c r="B28" s="209">
        <v>31</v>
      </c>
      <c r="C28" s="49" t="s">
        <v>12</v>
      </c>
      <c r="D28" s="23">
        <v>6</v>
      </c>
      <c r="E28" s="24">
        <v>428</v>
      </c>
      <c r="F28" s="24">
        <v>195754</v>
      </c>
      <c r="G28" s="24">
        <v>642094</v>
      </c>
      <c r="H28" s="24">
        <v>1104025</v>
      </c>
      <c r="I28" s="24">
        <v>366969</v>
      </c>
      <c r="J28" s="24">
        <v>1099350</v>
      </c>
      <c r="K28" s="24">
        <v>264625</v>
      </c>
      <c r="L28" s="25">
        <v>115780</v>
      </c>
      <c r="M28" s="50" t="s">
        <v>12</v>
      </c>
    </row>
    <row r="29" spans="1:13" s="15" customFormat="1" ht="18" customHeight="1">
      <c r="A29" s="71"/>
      <c r="B29" s="210">
        <v>32</v>
      </c>
      <c r="C29" s="51" t="s">
        <v>59</v>
      </c>
      <c r="D29" s="26">
        <v>1</v>
      </c>
      <c r="E29" s="27">
        <v>8</v>
      </c>
      <c r="F29" s="27" t="s">
        <v>99</v>
      </c>
      <c r="G29" s="27" t="s">
        <v>99</v>
      </c>
      <c r="H29" s="27" t="s">
        <v>99</v>
      </c>
      <c r="I29" s="27" t="s">
        <v>99</v>
      </c>
      <c r="J29" s="27" t="s">
        <v>99</v>
      </c>
      <c r="K29" s="27" t="s">
        <v>98</v>
      </c>
      <c r="L29" s="28" t="s">
        <v>98</v>
      </c>
      <c r="M29" s="52" t="s">
        <v>59</v>
      </c>
    </row>
    <row r="30" spans="1:12" s="43" customFormat="1" ht="13.5">
      <c r="A30" s="71"/>
      <c r="C30" s="213" t="s">
        <v>121</v>
      </c>
      <c r="D30" s="44"/>
      <c r="E30" s="44"/>
      <c r="F30" s="44"/>
      <c r="G30" s="44"/>
      <c r="H30" s="44"/>
      <c r="I30" s="44"/>
      <c r="J30" s="44"/>
      <c r="K30" s="44"/>
      <c r="L30" s="44"/>
    </row>
    <row r="31" spans="3:12" ht="13.5">
      <c r="C31" s="215" t="s">
        <v>122</v>
      </c>
      <c r="D31" s="4"/>
      <c r="E31" s="6"/>
      <c r="F31" s="6"/>
      <c r="G31" s="6"/>
      <c r="H31" s="6"/>
      <c r="I31" s="6"/>
      <c r="J31" s="6"/>
      <c r="K31" s="6"/>
      <c r="L31" s="6"/>
    </row>
    <row r="32" spans="4:12" ht="13.5">
      <c r="D32" s="4"/>
      <c r="E32" s="4"/>
      <c r="F32" s="4"/>
      <c r="G32" s="4"/>
      <c r="H32" s="4"/>
      <c r="I32" s="4"/>
      <c r="J32" s="4"/>
      <c r="K32" s="4"/>
      <c r="L32" s="4"/>
    </row>
    <row r="33" spans="4:12" ht="13.5">
      <c r="D33" s="4"/>
      <c r="E33" s="4"/>
      <c r="F33" s="4"/>
      <c r="G33" s="4"/>
      <c r="H33" s="4"/>
      <c r="I33" s="4"/>
      <c r="J33" s="4"/>
      <c r="K33" s="4"/>
      <c r="L33" s="4"/>
    </row>
    <row r="34" spans="4:12" ht="13.5">
      <c r="D34" s="4"/>
      <c r="E34" s="4"/>
      <c r="F34" s="4"/>
      <c r="G34" s="4"/>
      <c r="H34" s="4"/>
      <c r="I34" s="4"/>
      <c r="J34" s="4"/>
      <c r="K34" s="4"/>
      <c r="L34" s="4"/>
    </row>
    <row r="35" spans="4:12" ht="13.5">
      <c r="D35" s="4"/>
      <c r="E35" s="4"/>
      <c r="F35" s="4"/>
      <c r="G35" s="4"/>
      <c r="H35" s="4"/>
      <c r="I35" s="4"/>
      <c r="J35" s="4"/>
      <c r="K35" s="4"/>
      <c r="L35" s="4"/>
    </row>
    <row r="36" spans="4:12" ht="13.5">
      <c r="D36" s="4"/>
      <c r="E36" s="4"/>
      <c r="F36" s="4"/>
      <c r="G36" s="4"/>
      <c r="H36" s="4"/>
      <c r="I36" s="4"/>
      <c r="J36" s="4"/>
      <c r="K36" s="4"/>
      <c r="L36" s="4"/>
    </row>
    <row r="37" spans="4:12" ht="13.5">
      <c r="D37" s="4"/>
      <c r="E37" s="4"/>
      <c r="F37" s="4"/>
      <c r="G37" s="4"/>
      <c r="H37" s="4"/>
      <c r="I37" s="4"/>
      <c r="J37" s="4"/>
      <c r="K37" s="4"/>
      <c r="L37" s="4"/>
    </row>
    <row r="38" spans="4:12" ht="13.5">
      <c r="D38" s="4"/>
      <c r="E38" s="4"/>
      <c r="F38" s="4"/>
      <c r="G38" s="4"/>
      <c r="H38" s="4"/>
      <c r="I38" s="4"/>
      <c r="J38" s="4"/>
      <c r="K38" s="4"/>
      <c r="L38" s="4"/>
    </row>
    <row r="39" spans="4:12" ht="13.5">
      <c r="D39" s="4"/>
      <c r="E39" s="4"/>
      <c r="F39" s="4"/>
      <c r="G39" s="4"/>
      <c r="H39" s="4"/>
      <c r="I39" s="4"/>
      <c r="J39" s="4"/>
      <c r="K39" s="4"/>
      <c r="L39" s="4"/>
    </row>
    <row r="40" spans="4:12" ht="13.5">
      <c r="D40" s="4"/>
      <c r="E40" s="4"/>
      <c r="F40" s="4"/>
      <c r="G40" s="4"/>
      <c r="H40" s="4"/>
      <c r="I40" s="4"/>
      <c r="J40" s="4"/>
      <c r="K40" s="4"/>
      <c r="L40" s="4"/>
    </row>
    <row r="41" spans="4:12" ht="13.5">
      <c r="D41" s="4"/>
      <c r="E41" s="4"/>
      <c r="F41" s="4"/>
      <c r="G41" s="4"/>
      <c r="H41" s="4"/>
      <c r="I41" s="4"/>
      <c r="J41" s="4"/>
      <c r="K41" s="4"/>
      <c r="L41" s="4"/>
    </row>
    <row r="42" spans="4:12" ht="13.5">
      <c r="D42" s="4"/>
      <c r="E42" s="4"/>
      <c r="F42" s="4"/>
      <c r="G42" s="4"/>
      <c r="H42" s="4"/>
      <c r="I42" s="4"/>
      <c r="J42" s="4"/>
      <c r="K42" s="4"/>
      <c r="L42" s="4"/>
    </row>
    <row r="43" spans="4:12" ht="13.5">
      <c r="D43" s="4"/>
      <c r="E43" s="4"/>
      <c r="F43" s="4"/>
      <c r="G43" s="4"/>
      <c r="H43" s="4"/>
      <c r="I43" s="4"/>
      <c r="J43" s="4"/>
      <c r="K43" s="4"/>
      <c r="L43" s="4"/>
    </row>
    <row r="44" spans="4:12" ht="13.5">
      <c r="D44" s="4"/>
      <c r="E44" s="4"/>
      <c r="F44" s="4"/>
      <c r="G44" s="4"/>
      <c r="H44" s="4"/>
      <c r="I44" s="4"/>
      <c r="J44" s="4"/>
      <c r="K44" s="4"/>
      <c r="L44" s="4"/>
    </row>
    <row r="45" spans="4:12" ht="13.5">
      <c r="D45" s="4"/>
      <c r="E45" s="4"/>
      <c r="F45" s="4"/>
      <c r="G45" s="4"/>
      <c r="H45" s="4"/>
      <c r="I45" s="4"/>
      <c r="J45" s="4"/>
      <c r="K45" s="4"/>
      <c r="L45" s="4"/>
    </row>
    <row r="46" spans="4:12" ht="13.5">
      <c r="D46" s="4"/>
      <c r="E46" s="4"/>
      <c r="F46" s="4"/>
      <c r="G46" s="4"/>
      <c r="H46" s="4"/>
      <c r="I46" s="4"/>
      <c r="J46" s="4"/>
      <c r="K46" s="4"/>
      <c r="L46" s="4"/>
    </row>
    <row r="47" spans="4:12" ht="13.5">
      <c r="D47" s="4"/>
      <c r="E47" s="4"/>
      <c r="F47" s="4"/>
      <c r="G47" s="4"/>
      <c r="H47" s="4"/>
      <c r="I47" s="4"/>
      <c r="J47" s="4"/>
      <c r="K47" s="4"/>
      <c r="L47" s="4"/>
    </row>
    <row r="48" spans="4:12" ht="13.5">
      <c r="D48" s="4"/>
      <c r="E48" s="4"/>
      <c r="F48" s="4"/>
      <c r="G48" s="4"/>
      <c r="H48" s="4"/>
      <c r="I48" s="4"/>
      <c r="J48" s="4"/>
      <c r="K48" s="4"/>
      <c r="L48" s="4"/>
    </row>
    <row r="49" spans="4:12" ht="13.5">
      <c r="D49" s="4"/>
      <c r="E49" s="4"/>
      <c r="F49" s="4"/>
      <c r="G49" s="4"/>
      <c r="H49" s="4"/>
      <c r="I49" s="4"/>
      <c r="J49" s="4"/>
      <c r="K49" s="4"/>
      <c r="L49" s="4"/>
    </row>
    <row r="50" spans="4:12" ht="13.5">
      <c r="D50" s="4"/>
      <c r="E50" s="4"/>
      <c r="F50" s="4"/>
      <c r="G50" s="4"/>
      <c r="H50" s="4"/>
      <c r="I50" s="4"/>
      <c r="J50" s="4"/>
      <c r="K50" s="4"/>
      <c r="L50" s="4"/>
    </row>
    <row r="51" spans="4:12" ht="13.5">
      <c r="D51" s="4"/>
      <c r="E51" s="4"/>
      <c r="F51" s="4"/>
      <c r="G51" s="4"/>
      <c r="H51" s="4"/>
      <c r="I51" s="4"/>
      <c r="J51" s="4"/>
      <c r="K51" s="4"/>
      <c r="L51" s="4"/>
    </row>
    <row r="52" spans="4:12" ht="13.5">
      <c r="D52" s="4"/>
      <c r="E52" s="4"/>
      <c r="F52" s="4"/>
      <c r="G52" s="4"/>
      <c r="H52" s="4"/>
      <c r="I52" s="4"/>
      <c r="J52" s="4"/>
      <c r="K52" s="4"/>
      <c r="L52" s="4"/>
    </row>
    <row r="53" spans="4:12" ht="13.5">
      <c r="D53" s="4"/>
      <c r="E53" s="4"/>
      <c r="F53" s="4"/>
      <c r="G53" s="4"/>
      <c r="H53" s="4"/>
      <c r="I53" s="4"/>
      <c r="J53" s="4"/>
      <c r="K53" s="4"/>
      <c r="L53" s="4"/>
    </row>
    <row r="54" spans="4:12" ht="13.5">
      <c r="D54" s="4"/>
      <c r="E54" s="4"/>
      <c r="F54" s="4"/>
      <c r="G54" s="4"/>
      <c r="H54" s="4"/>
      <c r="I54" s="4"/>
      <c r="J54" s="4"/>
      <c r="K54" s="4"/>
      <c r="L54" s="4"/>
    </row>
    <row r="55" spans="4:12" ht="13.5">
      <c r="D55" s="4"/>
      <c r="E55" s="4"/>
      <c r="F55" s="4"/>
      <c r="G55" s="4"/>
      <c r="H55" s="4"/>
      <c r="I55" s="4"/>
      <c r="J55" s="4"/>
      <c r="K55" s="4"/>
      <c r="L55" s="4"/>
    </row>
    <row r="56" spans="4:12" ht="13.5">
      <c r="D56" s="4"/>
      <c r="E56" s="4"/>
      <c r="F56" s="4"/>
      <c r="G56" s="4"/>
      <c r="H56" s="4"/>
      <c r="I56" s="4"/>
      <c r="J56" s="4"/>
      <c r="K56" s="4"/>
      <c r="L56" s="4"/>
    </row>
    <row r="57" spans="4:12" ht="13.5">
      <c r="D57" s="4"/>
      <c r="E57" s="4"/>
      <c r="F57" s="4"/>
      <c r="G57" s="4"/>
      <c r="H57" s="4"/>
      <c r="I57" s="4"/>
      <c r="J57" s="4"/>
      <c r="K57" s="4"/>
      <c r="L57" s="4"/>
    </row>
    <row r="58" spans="4:12" ht="13.5">
      <c r="D58" s="4"/>
      <c r="E58" s="4"/>
      <c r="F58" s="4"/>
      <c r="G58" s="4"/>
      <c r="H58" s="4"/>
      <c r="I58" s="4"/>
      <c r="J58" s="4"/>
      <c r="K58" s="4"/>
      <c r="L58" s="4"/>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M55"/>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71"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s>
  <sheetData>
    <row r="1" spans="1:13" s="29" customFormat="1" ht="38.25" customHeight="1">
      <c r="A1" s="71"/>
      <c r="C1" s="245" t="s">
        <v>130</v>
      </c>
      <c r="D1" s="245"/>
      <c r="E1" s="245"/>
      <c r="F1" s="245"/>
      <c r="G1" s="245"/>
      <c r="H1" s="245"/>
      <c r="I1" s="245"/>
      <c r="J1" s="245"/>
      <c r="K1" s="245"/>
      <c r="L1" s="245"/>
      <c r="M1" s="245"/>
    </row>
    <row r="2" spans="1:3" s="7" customFormat="1" ht="19.5" customHeight="1">
      <c r="A2" s="71"/>
      <c r="C2" s="7" t="s">
        <v>57</v>
      </c>
    </row>
    <row r="3" spans="1:13" s="30" customFormat="1" ht="24" customHeight="1">
      <c r="A3" s="71"/>
      <c r="B3" s="240" t="s">
        <v>53</v>
      </c>
      <c r="C3" s="249"/>
      <c r="D3" s="8" t="s">
        <v>43</v>
      </c>
      <c r="E3" s="9" t="s">
        <v>44</v>
      </c>
      <c r="F3" s="9" t="s">
        <v>45</v>
      </c>
      <c r="G3" s="9" t="s">
        <v>46</v>
      </c>
      <c r="H3" s="9" t="s">
        <v>54</v>
      </c>
      <c r="I3" s="9" t="s">
        <v>113</v>
      </c>
      <c r="J3" s="9" t="s">
        <v>47</v>
      </c>
      <c r="K3" s="9" t="s">
        <v>48</v>
      </c>
      <c r="L3" s="10" t="s">
        <v>55</v>
      </c>
      <c r="M3" s="236" t="s">
        <v>101</v>
      </c>
    </row>
    <row r="4" spans="1:13" s="31" customFormat="1" ht="13.5" customHeight="1">
      <c r="A4" s="72"/>
      <c r="B4" s="250"/>
      <c r="C4" s="251"/>
      <c r="D4" s="2"/>
      <c r="E4" s="3" t="s">
        <v>49</v>
      </c>
      <c r="F4" s="12" t="s">
        <v>56</v>
      </c>
      <c r="G4" s="12" t="s">
        <v>56</v>
      </c>
      <c r="H4" s="12" t="s">
        <v>56</v>
      </c>
      <c r="I4" s="12" t="s">
        <v>56</v>
      </c>
      <c r="J4" s="12" t="s">
        <v>56</v>
      </c>
      <c r="K4" s="12" t="s">
        <v>56</v>
      </c>
      <c r="L4" s="13" t="s">
        <v>56</v>
      </c>
      <c r="M4" s="237"/>
    </row>
    <row r="5" spans="1:13" s="1" customFormat="1" ht="24" customHeight="1">
      <c r="A5" s="73"/>
      <c r="B5" s="45" t="s">
        <v>118</v>
      </c>
      <c r="C5" s="46"/>
      <c r="D5" s="17">
        <v>228</v>
      </c>
      <c r="E5" s="18">
        <v>8051</v>
      </c>
      <c r="F5" s="18">
        <v>3227416</v>
      </c>
      <c r="G5" s="18">
        <v>13334755</v>
      </c>
      <c r="H5" s="18">
        <v>24285947</v>
      </c>
      <c r="I5" s="18">
        <v>8338684</v>
      </c>
      <c r="J5" s="18">
        <v>22087986</v>
      </c>
      <c r="K5" s="18">
        <v>4186833</v>
      </c>
      <c r="L5" s="19">
        <v>325417</v>
      </c>
      <c r="M5" s="216" t="s">
        <v>118</v>
      </c>
    </row>
    <row r="6" spans="1:13" s="16" customFormat="1" ht="18" customHeight="1">
      <c r="A6" s="73"/>
      <c r="B6" s="207" t="s">
        <v>13</v>
      </c>
      <c r="C6" s="47" t="s">
        <v>66</v>
      </c>
      <c r="D6" s="20">
        <v>33</v>
      </c>
      <c r="E6" s="21">
        <v>754</v>
      </c>
      <c r="F6" s="21">
        <v>193411</v>
      </c>
      <c r="G6" s="21">
        <v>549700</v>
      </c>
      <c r="H6" s="21">
        <v>1070366</v>
      </c>
      <c r="I6" s="21">
        <v>466306</v>
      </c>
      <c r="J6" s="21">
        <v>1016207</v>
      </c>
      <c r="K6" s="21">
        <v>167472</v>
      </c>
      <c r="L6" s="22">
        <v>7405</v>
      </c>
      <c r="M6" s="48" t="s">
        <v>66</v>
      </c>
    </row>
    <row r="7" spans="1:13" s="16" customFormat="1" ht="18" customHeight="1">
      <c r="A7" s="74"/>
      <c r="B7" s="209">
        <v>10</v>
      </c>
      <c r="C7" s="49" t="s">
        <v>0</v>
      </c>
      <c r="D7" s="23">
        <v>6</v>
      </c>
      <c r="E7" s="24">
        <v>77</v>
      </c>
      <c r="F7" s="24">
        <v>24710</v>
      </c>
      <c r="G7" s="24">
        <v>37139</v>
      </c>
      <c r="H7" s="24">
        <v>102533</v>
      </c>
      <c r="I7" s="24">
        <v>58703</v>
      </c>
      <c r="J7" s="24">
        <v>93443</v>
      </c>
      <c r="K7" s="24" t="s">
        <v>98</v>
      </c>
      <c r="L7" s="25" t="s">
        <v>98</v>
      </c>
      <c r="M7" s="50" t="s">
        <v>0</v>
      </c>
    </row>
    <row r="8" spans="1:13" s="16" customFormat="1" ht="18" customHeight="1">
      <c r="A8" s="73"/>
      <c r="B8" s="209">
        <v>11</v>
      </c>
      <c r="C8" s="49" t="s">
        <v>61</v>
      </c>
      <c r="D8" s="23">
        <v>32</v>
      </c>
      <c r="E8" s="24">
        <v>1018</v>
      </c>
      <c r="F8" s="24">
        <v>285560</v>
      </c>
      <c r="G8" s="24">
        <v>754923</v>
      </c>
      <c r="H8" s="24">
        <v>1496968</v>
      </c>
      <c r="I8" s="24">
        <v>672043</v>
      </c>
      <c r="J8" s="24">
        <v>1496148</v>
      </c>
      <c r="K8" s="24">
        <v>384952</v>
      </c>
      <c r="L8" s="25">
        <v>23724</v>
      </c>
      <c r="M8" s="50" t="s">
        <v>61</v>
      </c>
    </row>
    <row r="9" spans="1:13" s="16" customFormat="1" ht="18" customHeight="1">
      <c r="A9" s="73"/>
      <c r="B9" s="209">
        <v>12</v>
      </c>
      <c r="C9" s="49" t="s">
        <v>1</v>
      </c>
      <c r="D9" s="23">
        <v>10</v>
      </c>
      <c r="E9" s="24">
        <v>142</v>
      </c>
      <c r="F9" s="24">
        <v>46498</v>
      </c>
      <c r="G9" s="24">
        <v>168762</v>
      </c>
      <c r="H9" s="24">
        <v>247871</v>
      </c>
      <c r="I9" s="24">
        <v>75105</v>
      </c>
      <c r="J9" s="24">
        <v>210340</v>
      </c>
      <c r="K9" s="24" t="s">
        <v>99</v>
      </c>
      <c r="L9" s="25" t="s">
        <v>99</v>
      </c>
      <c r="M9" s="50" t="s">
        <v>1</v>
      </c>
    </row>
    <row r="10" spans="1:13" s="16" customFormat="1" ht="18" customHeight="1">
      <c r="A10" s="73"/>
      <c r="B10" s="209">
        <v>13</v>
      </c>
      <c r="C10" s="49" t="s">
        <v>2</v>
      </c>
      <c r="D10" s="23">
        <v>13</v>
      </c>
      <c r="E10" s="24">
        <v>382</v>
      </c>
      <c r="F10" s="24">
        <v>149915</v>
      </c>
      <c r="G10" s="24">
        <v>1127357</v>
      </c>
      <c r="H10" s="24">
        <v>1597344</v>
      </c>
      <c r="I10" s="24">
        <v>432911</v>
      </c>
      <c r="J10" s="24">
        <v>1566056</v>
      </c>
      <c r="K10" s="24" t="s">
        <v>99</v>
      </c>
      <c r="L10" s="25" t="s">
        <v>99</v>
      </c>
      <c r="M10" s="50" t="s">
        <v>2</v>
      </c>
    </row>
    <row r="11" spans="1:13" s="16" customFormat="1" ht="18" customHeight="1">
      <c r="A11" s="73"/>
      <c r="B11" s="209">
        <v>14</v>
      </c>
      <c r="C11" s="49" t="s">
        <v>3</v>
      </c>
      <c r="D11" s="23">
        <v>8</v>
      </c>
      <c r="E11" s="24">
        <v>125</v>
      </c>
      <c r="F11" s="24">
        <v>40018</v>
      </c>
      <c r="G11" s="24">
        <v>120553</v>
      </c>
      <c r="H11" s="24">
        <v>202368</v>
      </c>
      <c r="I11" s="24">
        <v>71642</v>
      </c>
      <c r="J11" s="24">
        <v>192731</v>
      </c>
      <c r="K11" s="24" t="s">
        <v>99</v>
      </c>
      <c r="L11" s="25" t="s">
        <v>99</v>
      </c>
      <c r="M11" s="50" t="s">
        <v>3</v>
      </c>
    </row>
    <row r="12" spans="1:13" s="16" customFormat="1" ht="18" customHeight="1">
      <c r="A12" s="73"/>
      <c r="B12" s="209">
        <v>15</v>
      </c>
      <c r="C12" s="49" t="s">
        <v>112</v>
      </c>
      <c r="D12" s="23">
        <v>5</v>
      </c>
      <c r="E12" s="24">
        <v>64</v>
      </c>
      <c r="F12" s="24">
        <v>19657</v>
      </c>
      <c r="G12" s="24">
        <v>17161</v>
      </c>
      <c r="H12" s="24">
        <v>51111</v>
      </c>
      <c r="I12" s="24">
        <v>31671</v>
      </c>
      <c r="J12" s="24">
        <v>51111</v>
      </c>
      <c r="K12" s="24" t="s">
        <v>98</v>
      </c>
      <c r="L12" s="25" t="s">
        <v>98</v>
      </c>
      <c r="M12" s="50" t="s">
        <v>112</v>
      </c>
    </row>
    <row r="13" spans="1:13" s="16" customFormat="1" ht="18" customHeight="1">
      <c r="A13" s="73"/>
      <c r="B13" s="209">
        <v>16</v>
      </c>
      <c r="C13" s="49" t="s">
        <v>62</v>
      </c>
      <c r="D13" s="23">
        <v>2</v>
      </c>
      <c r="E13" s="24">
        <v>233</v>
      </c>
      <c r="F13" s="24" t="s">
        <v>99</v>
      </c>
      <c r="G13" s="24" t="s">
        <v>99</v>
      </c>
      <c r="H13" s="24" t="s">
        <v>99</v>
      </c>
      <c r="I13" s="24" t="s">
        <v>99</v>
      </c>
      <c r="J13" s="24" t="s">
        <v>99</v>
      </c>
      <c r="K13" s="24" t="s">
        <v>99</v>
      </c>
      <c r="L13" s="25" t="s">
        <v>99</v>
      </c>
      <c r="M13" s="50" t="s">
        <v>62</v>
      </c>
    </row>
    <row r="14" spans="1:13" s="16" customFormat="1" ht="18" customHeight="1">
      <c r="A14" s="73"/>
      <c r="B14" s="209">
        <v>17</v>
      </c>
      <c r="C14" s="49" t="s">
        <v>4</v>
      </c>
      <c r="D14" s="23" t="s">
        <v>98</v>
      </c>
      <c r="E14" s="24" t="s">
        <v>98</v>
      </c>
      <c r="F14" s="24" t="s">
        <v>98</v>
      </c>
      <c r="G14" s="24" t="s">
        <v>98</v>
      </c>
      <c r="H14" s="24" t="s">
        <v>98</v>
      </c>
      <c r="I14" s="24" t="s">
        <v>98</v>
      </c>
      <c r="J14" s="24" t="s">
        <v>98</v>
      </c>
      <c r="K14" s="24" t="s">
        <v>98</v>
      </c>
      <c r="L14" s="25" t="s">
        <v>98</v>
      </c>
      <c r="M14" s="50" t="s">
        <v>4</v>
      </c>
    </row>
    <row r="15" spans="1:13" s="16" customFormat="1" ht="18" customHeight="1">
      <c r="A15" s="244">
        <f>'第１表事業所'!A11+14</f>
        <v>145</v>
      </c>
      <c r="B15" s="209">
        <v>18</v>
      </c>
      <c r="C15" s="49" t="s">
        <v>5</v>
      </c>
      <c r="D15" s="23">
        <v>20</v>
      </c>
      <c r="E15" s="24">
        <v>846</v>
      </c>
      <c r="F15" s="24">
        <v>307207</v>
      </c>
      <c r="G15" s="24">
        <v>707586</v>
      </c>
      <c r="H15" s="24">
        <v>1467210</v>
      </c>
      <c r="I15" s="24">
        <v>687785</v>
      </c>
      <c r="J15" s="24">
        <v>1469600</v>
      </c>
      <c r="K15" s="24">
        <v>284110</v>
      </c>
      <c r="L15" s="25">
        <v>26416</v>
      </c>
      <c r="M15" s="50" t="s">
        <v>5</v>
      </c>
    </row>
    <row r="16" spans="1:13" s="16" customFormat="1" ht="18" customHeight="1">
      <c r="A16" s="244"/>
      <c r="B16" s="209">
        <v>19</v>
      </c>
      <c r="C16" s="49" t="s">
        <v>6</v>
      </c>
      <c r="D16" s="23" t="s">
        <v>98</v>
      </c>
      <c r="E16" s="24" t="s">
        <v>98</v>
      </c>
      <c r="F16" s="24" t="s">
        <v>98</v>
      </c>
      <c r="G16" s="24" t="s">
        <v>98</v>
      </c>
      <c r="H16" s="24" t="s">
        <v>98</v>
      </c>
      <c r="I16" s="24" t="s">
        <v>98</v>
      </c>
      <c r="J16" s="24" t="s">
        <v>98</v>
      </c>
      <c r="K16" s="24" t="s">
        <v>98</v>
      </c>
      <c r="L16" s="25" t="s">
        <v>98</v>
      </c>
      <c r="M16" s="50" t="s">
        <v>6</v>
      </c>
    </row>
    <row r="17" spans="1:13" s="16" customFormat="1" ht="18" customHeight="1">
      <c r="A17" s="71"/>
      <c r="B17" s="209">
        <v>20</v>
      </c>
      <c r="C17" s="49" t="s">
        <v>7</v>
      </c>
      <c r="D17" s="23" t="s">
        <v>98</v>
      </c>
      <c r="E17" s="24" t="s">
        <v>98</v>
      </c>
      <c r="F17" s="24" t="s">
        <v>98</v>
      </c>
      <c r="G17" s="24" t="s">
        <v>98</v>
      </c>
      <c r="H17" s="24" t="s">
        <v>98</v>
      </c>
      <c r="I17" s="24" t="s">
        <v>98</v>
      </c>
      <c r="J17" s="24" t="s">
        <v>98</v>
      </c>
      <c r="K17" s="24" t="s">
        <v>98</v>
      </c>
      <c r="L17" s="25" t="s">
        <v>98</v>
      </c>
      <c r="M17" s="50" t="s">
        <v>7</v>
      </c>
    </row>
    <row r="18" spans="1:13" s="16" customFormat="1" ht="18" customHeight="1">
      <c r="A18" s="71"/>
      <c r="B18" s="209">
        <v>21</v>
      </c>
      <c r="C18" s="49" t="s">
        <v>8</v>
      </c>
      <c r="D18" s="23">
        <v>8</v>
      </c>
      <c r="E18" s="24">
        <v>68</v>
      </c>
      <c r="F18" s="24">
        <v>22129</v>
      </c>
      <c r="G18" s="24">
        <v>80148</v>
      </c>
      <c r="H18" s="24">
        <v>153179</v>
      </c>
      <c r="I18" s="24">
        <v>68127</v>
      </c>
      <c r="J18" s="24">
        <v>153179</v>
      </c>
      <c r="K18" s="24" t="s">
        <v>98</v>
      </c>
      <c r="L18" s="25" t="s">
        <v>98</v>
      </c>
      <c r="M18" s="50" t="s">
        <v>8</v>
      </c>
    </row>
    <row r="19" spans="1:13" s="16" customFormat="1" ht="18" customHeight="1">
      <c r="A19" s="73"/>
      <c r="B19" s="209">
        <v>22</v>
      </c>
      <c r="C19" s="49" t="s">
        <v>67</v>
      </c>
      <c r="D19" s="23">
        <v>1</v>
      </c>
      <c r="E19" s="24">
        <v>19</v>
      </c>
      <c r="F19" s="24" t="s">
        <v>99</v>
      </c>
      <c r="G19" s="24" t="s">
        <v>99</v>
      </c>
      <c r="H19" s="24" t="s">
        <v>99</v>
      </c>
      <c r="I19" s="24" t="s">
        <v>99</v>
      </c>
      <c r="J19" s="24" t="s">
        <v>99</v>
      </c>
      <c r="K19" s="24" t="s">
        <v>98</v>
      </c>
      <c r="L19" s="25" t="s">
        <v>98</v>
      </c>
      <c r="M19" s="50" t="s">
        <v>67</v>
      </c>
    </row>
    <row r="20" spans="1:13" s="16" customFormat="1" ht="18" customHeight="1">
      <c r="A20" s="73"/>
      <c r="B20" s="209">
        <v>23</v>
      </c>
      <c r="C20" s="49" t="s">
        <v>9</v>
      </c>
      <c r="D20" s="23">
        <v>2</v>
      </c>
      <c r="E20" s="24">
        <v>48</v>
      </c>
      <c r="F20" s="24" t="s">
        <v>99</v>
      </c>
      <c r="G20" s="24" t="s">
        <v>99</v>
      </c>
      <c r="H20" s="24" t="s">
        <v>99</v>
      </c>
      <c r="I20" s="24" t="s">
        <v>99</v>
      </c>
      <c r="J20" s="24" t="s">
        <v>99</v>
      </c>
      <c r="K20" s="24" t="s">
        <v>99</v>
      </c>
      <c r="L20" s="25" t="s">
        <v>99</v>
      </c>
      <c r="M20" s="50" t="s">
        <v>9</v>
      </c>
    </row>
    <row r="21" spans="1:13" s="16" customFormat="1" ht="18" customHeight="1">
      <c r="A21" s="71"/>
      <c r="B21" s="209">
        <v>24</v>
      </c>
      <c r="C21" s="49" t="s">
        <v>10</v>
      </c>
      <c r="D21" s="23">
        <v>23</v>
      </c>
      <c r="E21" s="24">
        <v>1548</v>
      </c>
      <c r="F21" s="24">
        <v>690293</v>
      </c>
      <c r="G21" s="24">
        <v>4185371</v>
      </c>
      <c r="H21" s="24">
        <v>5515057</v>
      </c>
      <c r="I21" s="24">
        <v>1003806</v>
      </c>
      <c r="J21" s="24">
        <v>5345364</v>
      </c>
      <c r="K21" s="24">
        <v>952141</v>
      </c>
      <c r="L21" s="25">
        <v>98811</v>
      </c>
      <c r="M21" s="50" t="s">
        <v>10</v>
      </c>
    </row>
    <row r="22" spans="1:13" s="16" customFormat="1" ht="18" customHeight="1">
      <c r="A22" s="71"/>
      <c r="B22" s="209">
        <v>25</v>
      </c>
      <c r="C22" s="49" t="s">
        <v>109</v>
      </c>
      <c r="D22" s="23">
        <v>5</v>
      </c>
      <c r="E22" s="24">
        <v>142</v>
      </c>
      <c r="F22" s="24">
        <v>78999</v>
      </c>
      <c r="G22" s="24">
        <v>310493</v>
      </c>
      <c r="H22" s="24">
        <v>511436</v>
      </c>
      <c r="I22" s="24">
        <v>186485</v>
      </c>
      <c r="J22" s="24">
        <v>514625</v>
      </c>
      <c r="K22" s="24" t="s">
        <v>99</v>
      </c>
      <c r="L22" s="25" t="s">
        <v>99</v>
      </c>
      <c r="M22" s="50" t="s">
        <v>109</v>
      </c>
    </row>
    <row r="23" spans="1:13" s="16" customFormat="1" ht="18" customHeight="1">
      <c r="A23" s="71"/>
      <c r="B23" s="209">
        <v>26</v>
      </c>
      <c r="C23" s="49" t="s">
        <v>110</v>
      </c>
      <c r="D23" s="23">
        <v>27</v>
      </c>
      <c r="E23" s="24">
        <v>1688</v>
      </c>
      <c r="F23" s="24">
        <v>901803</v>
      </c>
      <c r="G23" s="24">
        <v>3145214</v>
      </c>
      <c r="H23" s="24">
        <v>8309572</v>
      </c>
      <c r="I23" s="24">
        <v>3256278</v>
      </c>
      <c r="J23" s="24">
        <v>6377624</v>
      </c>
      <c r="K23" s="24">
        <v>1688516</v>
      </c>
      <c r="L23" s="25">
        <v>69456</v>
      </c>
      <c r="M23" s="50" t="s">
        <v>110</v>
      </c>
    </row>
    <row r="24" spans="1:13" s="16" customFormat="1" ht="18" customHeight="1">
      <c r="A24" s="71"/>
      <c r="B24" s="209">
        <v>27</v>
      </c>
      <c r="C24" s="49" t="s">
        <v>111</v>
      </c>
      <c r="D24" s="23">
        <v>2</v>
      </c>
      <c r="E24" s="24">
        <v>25</v>
      </c>
      <c r="F24" s="24" t="s">
        <v>99</v>
      </c>
      <c r="G24" s="24" t="s">
        <v>99</v>
      </c>
      <c r="H24" s="24" t="s">
        <v>99</v>
      </c>
      <c r="I24" s="24" t="s">
        <v>99</v>
      </c>
      <c r="J24" s="24" t="s">
        <v>99</v>
      </c>
      <c r="K24" s="24" t="s">
        <v>98</v>
      </c>
      <c r="L24" s="25" t="s">
        <v>98</v>
      </c>
      <c r="M24" s="50" t="s">
        <v>111</v>
      </c>
    </row>
    <row r="25" spans="1:13" s="16" customFormat="1" ht="18" customHeight="1">
      <c r="A25" s="71"/>
      <c r="B25" s="209">
        <v>28</v>
      </c>
      <c r="C25" s="49" t="s">
        <v>28</v>
      </c>
      <c r="D25" s="23">
        <v>9</v>
      </c>
      <c r="E25" s="24">
        <v>285</v>
      </c>
      <c r="F25" s="24">
        <v>82696</v>
      </c>
      <c r="G25" s="24">
        <v>517161</v>
      </c>
      <c r="H25" s="24">
        <v>766170</v>
      </c>
      <c r="I25" s="24">
        <v>223263</v>
      </c>
      <c r="J25" s="24">
        <v>763298</v>
      </c>
      <c r="K25" s="24">
        <v>67240</v>
      </c>
      <c r="L25" s="25">
        <v>4448</v>
      </c>
      <c r="M25" s="50" t="s">
        <v>28</v>
      </c>
    </row>
    <row r="26" spans="1:13" s="16" customFormat="1" ht="18" customHeight="1">
      <c r="A26" s="71"/>
      <c r="B26" s="209">
        <v>29</v>
      </c>
      <c r="C26" s="59" t="s">
        <v>11</v>
      </c>
      <c r="D26" s="23">
        <v>8</v>
      </c>
      <c r="E26" s="24">
        <v>373</v>
      </c>
      <c r="F26" s="24">
        <v>150234</v>
      </c>
      <c r="G26" s="24">
        <v>583300</v>
      </c>
      <c r="H26" s="24">
        <v>965698</v>
      </c>
      <c r="I26" s="24">
        <v>346217</v>
      </c>
      <c r="J26" s="24">
        <v>940229</v>
      </c>
      <c r="K26" s="24">
        <v>75388</v>
      </c>
      <c r="L26" s="25">
        <v>7236</v>
      </c>
      <c r="M26" s="60" t="s">
        <v>11</v>
      </c>
    </row>
    <row r="27" spans="1:13" s="16" customFormat="1" ht="18" customHeight="1">
      <c r="A27" s="71"/>
      <c r="B27" s="209">
        <v>30</v>
      </c>
      <c r="C27" s="49" t="s">
        <v>58</v>
      </c>
      <c r="D27" s="23" t="s">
        <v>98</v>
      </c>
      <c r="E27" s="24" t="s">
        <v>98</v>
      </c>
      <c r="F27" s="24" t="s">
        <v>98</v>
      </c>
      <c r="G27" s="24" t="s">
        <v>98</v>
      </c>
      <c r="H27" s="24" t="s">
        <v>98</v>
      </c>
      <c r="I27" s="24" t="s">
        <v>98</v>
      </c>
      <c r="J27" s="24" t="s">
        <v>98</v>
      </c>
      <c r="K27" s="24" t="s">
        <v>98</v>
      </c>
      <c r="L27" s="25" t="s">
        <v>98</v>
      </c>
      <c r="M27" s="50" t="s">
        <v>58</v>
      </c>
    </row>
    <row r="28" spans="1:13" s="16" customFormat="1" ht="18" customHeight="1">
      <c r="A28" s="71"/>
      <c r="B28" s="209">
        <v>31</v>
      </c>
      <c r="C28" s="49" t="s">
        <v>12</v>
      </c>
      <c r="D28" s="23">
        <v>3</v>
      </c>
      <c r="E28" s="24">
        <v>101</v>
      </c>
      <c r="F28" s="24">
        <v>66565</v>
      </c>
      <c r="G28" s="24">
        <v>153798</v>
      </c>
      <c r="H28" s="24">
        <v>290388</v>
      </c>
      <c r="I28" s="24">
        <v>120893</v>
      </c>
      <c r="J28" s="24">
        <v>292342</v>
      </c>
      <c r="K28" s="24" t="s">
        <v>99</v>
      </c>
      <c r="L28" s="25" t="s">
        <v>99</v>
      </c>
      <c r="M28" s="50" t="s">
        <v>12</v>
      </c>
    </row>
    <row r="29" spans="1:13" s="16" customFormat="1" ht="18" customHeight="1">
      <c r="A29" s="71"/>
      <c r="B29" s="210">
        <v>32</v>
      </c>
      <c r="C29" s="51" t="s">
        <v>59</v>
      </c>
      <c r="D29" s="26">
        <v>11</v>
      </c>
      <c r="E29" s="27">
        <v>113</v>
      </c>
      <c r="F29" s="27">
        <v>34713</v>
      </c>
      <c r="G29" s="27">
        <v>73077</v>
      </c>
      <c r="H29" s="27">
        <v>143946</v>
      </c>
      <c r="I29" s="27">
        <v>66110</v>
      </c>
      <c r="J29" s="27">
        <v>143678</v>
      </c>
      <c r="K29" s="27" t="s">
        <v>98</v>
      </c>
      <c r="L29" s="28" t="s">
        <v>98</v>
      </c>
      <c r="M29" s="52" t="s">
        <v>59</v>
      </c>
    </row>
    <row r="30" spans="3:12" ht="13.5">
      <c r="C30" s="213" t="s">
        <v>121</v>
      </c>
      <c r="D30" s="4"/>
      <c r="E30" s="4"/>
      <c r="F30" s="4"/>
      <c r="G30" s="4"/>
      <c r="H30" s="4"/>
      <c r="I30" s="4"/>
      <c r="J30" s="4"/>
      <c r="K30" s="4"/>
      <c r="L30" s="4"/>
    </row>
    <row r="31" spans="3:12" ht="13.5">
      <c r="C31" s="215" t="s">
        <v>122</v>
      </c>
      <c r="D31" s="4"/>
      <c r="E31" s="4"/>
      <c r="F31" s="4"/>
      <c r="G31" s="4"/>
      <c r="H31" s="4"/>
      <c r="I31" s="4"/>
      <c r="J31" s="4"/>
      <c r="K31" s="4"/>
      <c r="L31" s="4"/>
    </row>
    <row r="32" spans="4:12" ht="13.5">
      <c r="D32" s="4"/>
      <c r="E32" s="4"/>
      <c r="F32" s="4"/>
      <c r="G32" s="4"/>
      <c r="H32" s="4"/>
      <c r="I32" s="4"/>
      <c r="J32" s="4"/>
      <c r="K32" s="4"/>
      <c r="L32" s="4"/>
    </row>
    <row r="33" spans="4:12" ht="13.5">
      <c r="D33" s="4"/>
      <c r="E33" s="4"/>
      <c r="F33" s="4"/>
      <c r="G33" s="4"/>
      <c r="H33" s="4"/>
      <c r="I33" s="4"/>
      <c r="J33" s="4"/>
      <c r="K33" s="4"/>
      <c r="L33" s="4"/>
    </row>
    <row r="34" spans="4:12" ht="13.5">
      <c r="D34" s="4"/>
      <c r="E34" s="4"/>
      <c r="F34" s="4"/>
      <c r="G34" s="4"/>
      <c r="H34" s="4"/>
      <c r="I34" s="4"/>
      <c r="J34" s="4"/>
      <c r="K34" s="4"/>
      <c r="L34" s="4"/>
    </row>
    <row r="35" spans="4:12" ht="13.5">
      <c r="D35" s="4"/>
      <c r="E35" s="4"/>
      <c r="F35" s="4"/>
      <c r="G35" s="4"/>
      <c r="H35" s="4"/>
      <c r="I35" s="4"/>
      <c r="J35" s="4"/>
      <c r="K35" s="4"/>
      <c r="L35" s="4"/>
    </row>
    <row r="36" spans="4:12" ht="13.5">
      <c r="D36" s="4"/>
      <c r="E36" s="4"/>
      <c r="F36" s="4"/>
      <c r="G36" s="4"/>
      <c r="H36" s="4"/>
      <c r="I36" s="4"/>
      <c r="J36" s="4"/>
      <c r="K36" s="4"/>
      <c r="L36" s="4"/>
    </row>
    <row r="37" spans="4:12" ht="13.5">
      <c r="D37" s="4"/>
      <c r="E37" s="4"/>
      <c r="F37" s="4"/>
      <c r="G37" s="4"/>
      <c r="H37" s="4"/>
      <c r="I37" s="4"/>
      <c r="J37" s="4"/>
      <c r="K37" s="4"/>
      <c r="L37" s="4"/>
    </row>
    <row r="38" spans="4:12" ht="13.5">
      <c r="D38" s="4"/>
      <c r="E38" s="4"/>
      <c r="F38" s="4"/>
      <c r="G38" s="4"/>
      <c r="H38" s="4"/>
      <c r="I38" s="4"/>
      <c r="J38" s="4"/>
      <c r="K38" s="4"/>
      <c r="L38" s="4"/>
    </row>
    <row r="39" spans="4:12" ht="13.5">
      <c r="D39" s="4"/>
      <c r="E39" s="4"/>
      <c r="F39" s="4"/>
      <c r="G39" s="4"/>
      <c r="H39" s="4"/>
      <c r="I39" s="4"/>
      <c r="J39" s="4"/>
      <c r="K39" s="4"/>
      <c r="L39" s="4"/>
    </row>
    <row r="40" spans="4:12" ht="13.5">
      <c r="D40" s="4"/>
      <c r="E40" s="4"/>
      <c r="F40" s="4"/>
      <c r="G40" s="4"/>
      <c r="H40" s="4"/>
      <c r="I40" s="4"/>
      <c r="J40" s="4"/>
      <c r="K40" s="4"/>
      <c r="L40" s="4"/>
    </row>
    <row r="41" spans="4:12" ht="13.5">
      <c r="D41" s="4"/>
      <c r="E41" s="4"/>
      <c r="F41" s="4"/>
      <c r="G41" s="4"/>
      <c r="H41" s="4"/>
      <c r="I41" s="4"/>
      <c r="J41" s="4"/>
      <c r="K41" s="4"/>
      <c r="L41" s="4"/>
    </row>
    <row r="42" spans="4:12" ht="13.5">
      <c r="D42" s="4"/>
      <c r="E42" s="4"/>
      <c r="F42" s="4"/>
      <c r="G42" s="4"/>
      <c r="H42" s="4"/>
      <c r="I42" s="4"/>
      <c r="J42" s="4"/>
      <c r="K42" s="4"/>
      <c r="L42" s="4"/>
    </row>
    <row r="43" spans="4:12" ht="13.5">
      <c r="D43" s="4"/>
      <c r="E43" s="4"/>
      <c r="F43" s="4"/>
      <c r="G43" s="4"/>
      <c r="H43" s="4"/>
      <c r="I43" s="4"/>
      <c r="J43" s="4"/>
      <c r="K43" s="4"/>
      <c r="L43" s="4"/>
    </row>
    <row r="44" spans="4:12" ht="13.5">
      <c r="D44" s="4"/>
      <c r="E44" s="4"/>
      <c r="F44" s="4"/>
      <c r="G44" s="4"/>
      <c r="H44" s="4"/>
      <c r="I44" s="4"/>
      <c r="J44" s="4"/>
      <c r="K44" s="4"/>
      <c r="L44" s="4"/>
    </row>
    <row r="45" spans="4:12" ht="13.5">
      <c r="D45" s="4"/>
      <c r="E45" s="4"/>
      <c r="F45" s="4"/>
      <c r="G45" s="4"/>
      <c r="H45" s="4"/>
      <c r="I45" s="4"/>
      <c r="J45" s="4"/>
      <c r="K45" s="4"/>
      <c r="L45" s="4"/>
    </row>
    <row r="46" spans="4:12" ht="13.5">
      <c r="D46" s="4"/>
      <c r="E46" s="4"/>
      <c r="F46" s="4"/>
      <c r="G46" s="4"/>
      <c r="H46" s="4"/>
      <c r="I46" s="4"/>
      <c r="J46" s="4"/>
      <c r="K46" s="4"/>
      <c r="L46" s="4"/>
    </row>
    <row r="47" spans="4:12" ht="13.5">
      <c r="D47" s="4"/>
      <c r="E47" s="4"/>
      <c r="F47" s="4"/>
      <c r="G47" s="4"/>
      <c r="H47" s="4"/>
      <c r="I47" s="4"/>
      <c r="J47" s="4"/>
      <c r="K47" s="4"/>
      <c r="L47" s="4"/>
    </row>
    <row r="48" spans="4:12" ht="13.5">
      <c r="D48" s="4"/>
      <c r="E48" s="4"/>
      <c r="F48" s="4"/>
      <c r="G48" s="4"/>
      <c r="H48" s="4"/>
      <c r="I48" s="4"/>
      <c r="J48" s="4"/>
      <c r="K48" s="4"/>
      <c r="L48" s="4"/>
    </row>
    <row r="49" spans="4:12" ht="13.5">
      <c r="D49" s="4"/>
      <c r="E49" s="4"/>
      <c r="F49" s="4"/>
      <c r="G49" s="4"/>
      <c r="H49" s="4"/>
      <c r="I49" s="4"/>
      <c r="J49" s="4"/>
      <c r="K49" s="4"/>
      <c r="L49" s="4"/>
    </row>
    <row r="50" spans="4:12" ht="13.5">
      <c r="D50" s="4"/>
      <c r="E50" s="4"/>
      <c r="F50" s="4"/>
      <c r="G50" s="4"/>
      <c r="H50" s="4"/>
      <c r="I50" s="4"/>
      <c r="J50" s="4"/>
      <c r="K50" s="4"/>
      <c r="L50" s="4"/>
    </row>
    <row r="51" spans="4:12" ht="13.5">
      <c r="D51" s="4"/>
      <c r="E51" s="4"/>
      <c r="F51" s="4"/>
      <c r="G51" s="4"/>
      <c r="H51" s="4"/>
      <c r="I51" s="4"/>
      <c r="J51" s="4"/>
      <c r="K51" s="4"/>
      <c r="L51" s="4"/>
    </row>
    <row r="52" spans="4:12" ht="13.5">
      <c r="D52" s="4"/>
      <c r="E52" s="4"/>
      <c r="F52" s="4"/>
      <c r="G52" s="4"/>
      <c r="H52" s="4"/>
      <c r="I52" s="4"/>
      <c r="J52" s="4"/>
      <c r="K52" s="4"/>
      <c r="L52" s="4"/>
    </row>
    <row r="53" spans="4:12" ht="13.5">
      <c r="D53" s="4"/>
      <c r="E53" s="4"/>
      <c r="F53" s="4"/>
      <c r="G53" s="4"/>
      <c r="H53" s="4"/>
      <c r="I53" s="4"/>
      <c r="J53" s="4"/>
      <c r="K53" s="4"/>
      <c r="L53" s="4"/>
    </row>
    <row r="54" spans="4:12" ht="13.5">
      <c r="D54" s="4"/>
      <c r="E54" s="4"/>
      <c r="F54" s="4"/>
      <c r="G54" s="4"/>
      <c r="H54" s="4"/>
      <c r="I54" s="4"/>
      <c r="J54" s="4"/>
      <c r="K54" s="4"/>
      <c r="L54" s="4"/>
    </row>
    <row r="55" spans="4:12" ht="13.5">
      <c r="D55" s="4"/>
      <c r="E55" s="4"/>
      <c r="F55" s="4"/>
      <c r="G55" s="4"/>
      <c r="H55" s="4"/>
      <c r="I55" s="4"/>
      <c r="J55" s="4"/>
      <c r="K55" s="4"/>
      <c r="L55" s="4"/>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71"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9" customFormat="1" ht="38.25" customHeight="1">
      <c r="A1" s="71"/>
      <c r="C1" s="245" t="s">
        <v>130</v>
      </c>
      <c r="D1" s="245"/>
      <c r="E1" s="245"/>
      <c r="F1" s="245"/>
      <c r="G1" s="245"/>
      <c r="H1" s="245"/>
      <c r="I1" s="245"/>
      <c r="J1" s="245"/>
      <c r="K1" s="245"/>
      <c r="L1" s="245"/>
      <c r="M1" s="245"/>
    </row>
    <row r="2" spans="1:3" s="7" customFormat="1" ht="19.5" customHeight="1">
      <c r="A2" s="71"/>
      <c r="C2" s="7" t="s">
        <v>63</v>
      </c>
    </row>
    <row r="3" spans="1:13" s="11" customFormat="1" ht="24" customHeight="1">
      <c r="A3" s="71"/>
      <c r="B3" s="240" t="s">
        <v>53</v>
      </c>
      <c r="C3" s="246"/>
      <c r="D3" s="8" t="s">
        <v>43</v>
      </c>
      <c r="E3" s="9" t="s">
        <v>44</v>
      </c>
      <c r="F3" s="9" t="s">
        <v>45</v>
      </c>
      <c r="G3" s="9" t="s">
        <v>46</v>
      </c>
      <c r="H3" s="9" t="s">
        <v>14</v>
      </c>
      <c r="I3" s="9" t="s">
        <v>113</v>
      </c>
      <c r="J3" s="9" t="s">
        <v>47</v>
      </c>
      <c r="K3" s="9" t="s">
        <v>48</v>
      </c>
      <c r="L3" s="10" t="s">
        <v>15</v>
      </c>
      <c r="M3" s="236" t="s">
        <v>101</v>
      </c>
    </row>
    <row r="4" spans="1:14" s="14" customFormat="1" ht="13.5" customHeight="1">
      <c r="A4" s="72"/>
      <c r="B4" s="247"/>
      <c r="C4" s="248"/>
      <c r="D4" s="2"/>
      <c r="E4" s="3" t="s">
        <v>49</v>
      </c>
      <c r="F4" s="12" t="s">
        <v>16</v>
      </c>
      <c r="G4" s="12" t="s">
        <v>16</v>
      </c>
      <c r="H4" s="12" t="s">
        <v>16</v>
      </c>
      <c r="I4" s="12" t="s">
        <v>16</v>
      </c>
      <c r="J4" s="12" t="s">
        <v>16</v>
      </c>
      <c r="K4" s="12" t="s">
        <v>16</v>
      </c>
      <c r="L4" s="13" t="s">
        <v>16</v>
      </c>
      <c r="M4" s="237"/>
      <c r="N4" s="5"/>
    </row>
    <row r="5" spans="1:14" s="1" customFormat="1" ht="24" customHeight="1">
      <c r="A5" s="73"/>
      <c r="B5" s="45" t="s">
        <v>118</v>
      </c>
      <c r="C5" s="46"/>
      <c r="D5" s="17">
        <v>253</v>
      </c>
      <c r="E5" s="18">
        <v>12141</v>
      </c>
      <c r="F5" s="18">
        <v>5323492</v>
      </c>
      <c r="G5" s="18">
        <v>35144199</v>
      </c>
      <c r="H5" s="18">
        <v>48366826</v>
      </c>
      <c r="I5" s="18">
        <v>11457227</v>
      </c>
      <c r="J5" s="18">
        <v>44080883</v>
      </c>
      <c r="K5" s="18">
        <v>11778167</v>
      </c>
      <c r="L5" s="19">
        <v>1680904</v>
      </c>
      <c r="M5" s="216" t="s">
        <v>118</v>
      </c>
      <c r="N5" s="5"/>
    </row>
    <row r="6" spans="1:13" s="15" customFormat="1" ht="18" customHeight="1">
      <c r="A6" s="73"/>
      <c r="B6" s="207" t="s">
        <v>13</v>
      </c>
      <c r="C6" s="47" t="s">
        <v>66</v>
      </c>
      <c r="D6" s="20">
        <v>39</v>
      </c>
      <c r="E6" s="21">
        <v>940</v>
      </c>
      <c r="F6" s="21">
        <v>220533</v>
      </c>
      <c r="G6" s="21">
        <v>1366137</v>
      </c>
      <c r="H6" s="21">
        <v>1900851</v>
      </c>
      <c r="I6" s="21">
        <v>478052</v>
      </c>
      <c r="J6" s="21">
        <v>1569977</v>
      </c>
      <c r="K6" s="21">
        <v>333022</v>
      </c>
      <c r="L6" s="22">
        <v>23050</v>
      </c>
      <c r="M6" s="48" t="s">
        <v>66</v>
      </c>
    </row>
    <row r="7" spans="1:13" s="15" customFormat="1" ht="18" customHeight="1">
      <c r="A7" s="74"/>
      <c r="B7" s="209">
        <v>10</v>
      </c>
      <c r="C7" s="49" t="s">
        <v>0</v>
      </c>
      <c r="D7" s="23">
        <v>1</v>
      </c>
      <c r="E7" s="24">
        <v>119</v>
      </c>
      <c r="F7" s="24" t="s">
        <v>99</v>
      </c>
      <c r="G7" s="24" t="s">
        <v>99</v>
      </c>
      <c r="H7" s="24" t="s">
        <v>99</v>
      </c>
      <c r="I7" s="24" t="s">
        <v>99</v>
      </c>
      <c r="J7" s="24" t="s">
        <v>99</v>
      </c>
      <c r="K7" s="24" t="s">
        <v>99</v>
      </c>
      <c r="L7" s="25" t="s">
        <v>98</v>
      </c>
      <c r="M7" s="50" t="s">
        <v>0</v>
      </c>
    </row>
    <row r="8" spans="1:13" s="15" customFormat="1" ht="18" customHeight="1">
      <c r="A8" s="73"/>
      <c r="B8" s="209">
        <v>11</v>
      </c>
      <c r="C8" s="49" t="s">
        <v>61</v>
      </c>
      <c r="D8" s="23">
        <v>15</v>
      </c>
      <c r="E8" s="24">
        <v>342</v>
      </c>
      <c r="F8" s="24">
        <v>109273</v>
      </c>
      <c r="G8" s="24">
        <v>574986</v>
      </c>
      <c r="H8" s="24">
        <v>635560</v>
      </c>
      <c r="I8" s="24">
        <v>48114</v>
      </c>
      <c r="J8" s="24">
        <v>638535</v>
      </c>
      <c r="K8" s="24" t="s">
        <v>99</v>
      </c>
      <c r="L8" s="25" t="s">
        <v>99</v>
      </c>
      <c r="M8" s="50" t="s">
        <v>61</v>
      </c>
    </row>
    <row r="9" spans="1:13" s="15" customFormat="1" ht="18" customHeight="1">
      <c r="A9" s="73"/>
      <c r="B9" s="209">
        <v>12</v>
      </c>
      <c r="C9" s="49" t="s">
        <v>1</v>
      </c>
      <c r="D9" s="23">
        <v>14</v>
      </c>
      <c r="E9" s="24">
        <v>339</v>
      </c>
      <c r="F9" s="24">
        <v>131708</v>
      </c>
      <c r="G9" s="24">
        <v>651767</v>
      </c>
      <c r="H9" s="24">
        <v>958052</v>
      </c>
      <c r="I9" s="24">
        <v>302832</v>
      </c>
      <c r="J9" s="24">
        <v>848171</v>
      </c>
      <c r="K9" s="24" t="s">
        <v>99</v>
      </c>
      <c r="L9" s="25" t="s">
        <v>99</v>
      </c>
      <c r="M9" s="50" t="s">
        <v>1</v>
      </c>
    </row>
    <row r="10" spans="1:13" s="15" customFormat="1" ht="18" customHeight="1">
      <c r="A10" s="73"/>
      <c r="B10" s="209">
        <v>13</v>
      </c>
      <c r="C10" s="49" t="s">
        <v>2</v>
      </c>
      <c r="D10" s="23">
        <v>6</v>
      </c>
      <c r="E10" s="24">
        <v>254</v>
      </c>
      <c r="F10" s="24">
        <v>101592</v>
      </c>
      <c r="G10" s="24">
        <v>438966</v>
      </c>
      <c r="H10" s="24">
        <v>641395</v>
      </c>
      <c r="I10" s="24">
        <v>175331</v>
      </c>
      <c r="J10" s="24">
        <v>621435</v>
      </c>
      <c r="K10" s="24" t="s">
        <v>99</v>
      </c>
      <c r="L10" s="25" t="s">
        <v>99</v>
      </c>
      <c r="M10" s="50" t="s">
        <v>2</v>
      </c>
    </row>
    <row r="11" spans="1:13" s="15" customFormat="1" ht="18" customHeight="1">
      <c r="A11" s="73"/>
      <c r="B11" s="209">
        <v>14</v>
      </c>
      <c r="C11" s="49" t="s">
        <v>3</v>
      </c>
      <c r="D11" s="23">
        <v>11</v>
      </c>
      <c r="E11" s="24">
        <v>284</v>
      </c>
      <c r="F11" s="24">
        <v>106660</v>
      </c>
      <c r="G11" s="24">
        <v>531334</v>
      </c>
      <c r="H11" s="24">
        <v>775214</v>
      </c>
      <c r="I11" s="24">
        <v>214807</v>
      </c>
      <c r="J11" s="24">
        <v>712945</v>
      </c>
      <c r="K11" s="24">
        <v>128671</v>
      </c>
      <c r="L11" s="25">
        <v>20151</v>
      </c>
      <c r="M11" s="50" t="s">
        <v>3</v>
      </c>
    </row>
    <row r="12" spans="1:13" s="15" customFormat="1" ht="18" customHeight="1">
      <c r="A12" s="73"/>
      <c r="B12" s="209">
        <v>15</v>
      </c>
      <c r="C12" s="49" t="s">
        <v>112</v>
      </c>
      <c r="D12" s="23">
        <v>6</v>
      </c>
      <c r="E12" s="24">
        <v>83</v>
      </c>
      <c r="F12" s="24">
        <v>22523</v>
      </c>
      <c r="G12" s="24">
        <v>19681</v>
      </c>
      <c r="H12" s="24">
        <v>66101</v>
      </c>
      <c r="I12" s="24">
        <v>42560</v>
      </c>
      <c r="J12" s="24">
        <v>64969</v>
      </c>
      <c r="K12" s="24" t="s">
        <v>99</v>
      </c>
      <c r="L12" s="25" t="s">
        <v>99</v>
      </c>
      <c r="M12" s="50" t="s">
        <v>112</v>
      </c>
    </row>
    <row r="13" spans="1:13" s="15" customFormat="1" ht="18" customHeight="1">
      <c r="A13" s="73"/>
      <c r="B13" s="209">
        <v>16</v>
      </c>
      <c r="C13" s="49" t="s">
        <v>62</v>
      </c>
      <c r="D13" s="23">
        <v>10</v>
      </c>
      <c r="E13" s="24">
        <v>806</v>
      </c>
      <c r="F13" s="24">
        <v>364248</v>
      </c>
      <c r="G13" s="24">
        <v>1092014</v>
      </c>
      <c r="H13" s="24">
        <v>2130915</v>
      </c>
      <c r="I13" s="24">
        <v>852178</v>
      </c>
      <c r="J13" s="24">
        <v>2008571</v>
      </c>
      <c r="K13" s="24">
        <v>1153440</v>
      </c>
      <c r="L13" s="25">
        <v>384370</v>
      </c>
      <c r="M13" s="50" t="s">
        <v>62</v>
      </c>
    </row>
    <row r="14" spans="1:13" s="15" customFormat="1" ht="18" customHeight="1">
      <c r="A14" s="73"/>
      <c r="B14" s="209">
        <v>17</v>
      </c>
      <c r="C14" s="49" t="s">
        <v>4</v>
      </c>
      <c r="D14" s="23">
        <v>1</v>
      </c>
      <c r="E14" s="24">
        <v>8</v>
      </c>
      <c r="F14" s="24" t="s">
        <v>99</v>
      </c>
      <c r="G14" s="24" t="s">
        <v>99</v>
      </c>
      <c r="H14" s="24" t="s">
        <v>99</v>
      </c>
      <c r="I14" s="24" t="s">
        <v>99</v>
      </c>
      <c r="J14" s="24" t="s">
        <v>99</v>
      </c>
      <c r="K14" s="24" t="s">
        <v>98</v>
      </c>
      <c r="L14" s="25" t="s">
        <v>98</v>
      </c>
      <c r="M14" s="50" t="s">
        <v>4</v>
      </c>
    </row>
    <row r="15" spans="1:13" s="15" customFormat="1" ht="18" customHeight="1">
      <c r="A15" s="244">
        <f>'第１表事業所'!A11+15</f>
        <v>146</v>
      </c>
      <c r="B15" s="209">
        <v>18</v>
      </c>
      <c r="C15" s="49" t="s">
        <v>5</v>
      </c>
      <c r="D15" s="23">
        <v>20</v>
      </c>
      <c r="E15" s="24">
        <v>990</v>
      </c>
      <c r="F15" s="24">
        <v>348525</v>
      </c>
      <c r="G15" s="24">
        <v>952077</v>
      </c>
      <c r="H15" s="24">
        <v>1502767</v>
      </c>
      <c r="I15" s="24">
        <v>484588</v>
      </c>
      <c r="J15" s="24">
        <v>1327077</v>
      </c>
      <c r="K15" s="24">
        <v>312356</v>
      </c>
      <c r="L15" s="25">
        <v>32379</v>
      </c>
      <c r="M15" s="50" t="s">
        <v>5</v>
      </c>
    </row>
    <row r="16" spans="1:13" s="15" customFormat="1" ht="18" customHeight="1">
      <c r="A16" s="244"/>
      <c r="B16" s="209">
        <v>19</v>
      </c>
      <c r="C16" s="49" t="s">
        <v>6</v>
      </c>
      <c r="D16" s="23">
        <v>2</v>
      </c>
      <c r="E16" s="24">
        <v>92</v>
      </c>
      <c r="F16" s="24" t="s">
        <v>99</v>
      </c>
      <c r="G16" s="24" t="s">
        <v>99</v>
      </c>
      <c r="H16" s="24" t="s">
        <v>99</v>
      </c>
      <c r="I16" s="24" t="s">
        <v>99</v>
      </c>
      <c r="J16" s="24" t="s">
        <v>99</v>
      </c>
      <c r="K16" s="24" t="s">
        <v>99</v>
      </c>
      <c r="L16" s="25" t="s">
        <v>99</v>
      </c>
      <c r="M16" s="50" t="s">
        <v>6</v>
      </c>
    </row>
    <row r="17" spans="1:13" s="15" customFormat="1" ht="18" customHeight="1">
      <c r="A17" s="71"/>
      <c r="B17" s="209">
        <v>20</v>
      </c>
      <c r="C17" s="49" t="s">
        <v>7</v>
      </c>
      <c r="D17" s="23" t="s">
        <v>98</v>
      </c>
      <c r="E17" s="24" t="s">
        <v>98</v>
      </c>
      <c r="F17" s="24" t="s">
        <v>98</v>
      </c>
      <c r="G17" s="24" t="s">
        <v>98</v>
      </c>
      <c r="H17" s="24" t="s">
        <v>98</v>
      </c>
      <c r="I17" s="24" t="s">
        <v>98</v>
      </c>
      <c r="J17" s="24" t="s">
        <v>98</v>
      </c>
      <c r="K17" s="24" t="s">
        <v>98</v>
      </c>
      <c r="L17" s="25" t="s">
        <v>98</v>
      </c>
      <c r="M17" s="50" t="s">
        <v>7</v>
      </c>
    </row>
    <row r="18" spans="1:13" s="15" customFormat="1" ht="18" customHeight="1">
      <c r="A18" s="71"/>
      <c r="B18" s="209">
        <v>21</v>
      </c>
      <c r="C18" s="49" t="s">
        <v>8</v>
      </c>
      <c r="D18" s="23">
        <v>10</v>
      </c>
      <c r="E18" s="24">
        <v>130</v>
      </c>
      <c r="F18" s="24">
        <v>48463</v>
      </c>
      <c r="G18" s="24">
        <v>268883</v>
      </c>
      <c r="H18" s="24">
        <v>404780</v>
      </c>
      <c r="I18" s="24">
        <v>124032</v>
      </c>
      <c r="J18" s="24">
        <v>273356</v>
      </c>
      <c r="K18" s="24" t="s">
        <v>99</v>
      </c>
      <c r="L18" s="25" t="s">
        <v>99</v>
      </c>
      <c r="M18" s="50" t="s">
        <v>8</v>
      </c>
    </row>
    <row r="19" spans="1:13" s="15" customFormat="1" ht="18" customHeight="1">
      <c r="A19" s="73"/>
      <c r="B19" s="209">
        <v>22</v>
      </c>
      <c r="C19" s="49" t="s">
        <v>67</v>
      </c>
      <c r="D19" s="23">
        <v>16</v>
      </c>
      <c r="E19" s="24">
        <v>1339</v>
      </c>
      <c r="F19" s="24">
        <v>723730</v>
      </c>
      <c r="G19" s="24">
        <v>6015556</v>
      </c>
      <c r="H19" s="24">
        <v>8246196</v>
      </c>
      <c r="I19" s="24">
        <v>1958245</v>
      </c>
      <c r="J19" s="24">
        <v>8029822</v>
      </c>
      <c r="K19" s="24">
        <v>2761348</v>
      </c>
      <c r="L19" s="25">
        <v>220792</v>
      </c>
      <c r="M19" s="50" t="s">
        <v>67</v>
      </c>
    </row>
    <row r="20" spans="1:13" s="15" customFormat="1" ht="18" customHeight="1">
      <c r="A20" s="73"/>
      <c r="B20" s="209">
        <v>23</v>
      </c>
      <c r="C20" s="49" t="s">
        <v>9</v>
      </c>
      <c r="D20" s="23">
        <v>13</v>
      </c>
      <c r="E20" s="24">
        <v>3375</v>
      </c>
      <c r="F20" s="24">
        <v>1808624</v>
      </c>
      <c r="G20" s="24">
        <v>19559929</v>
      </c>
      <c r="H20" s="24">
        <v>24273201</v>
      </c>
      <c r="I20" s="24">
        <v>4001302</v>
      </c>
      <c r="J20" s="24">
        <v>21525108</v>
      </c>
      <c r="K20" s="24">
        <v>3610403</v>
      </c>
      <c r="L20" s="25">
        <v>725428</v>
      </c>
      <c r="M20" s="50" t="s">
        <v>9</v>
      </c>
    </row>
    <row r="21" spans="1:13" s="15" customFormat="1" ht="18" customHeight="1">
      <c r="A21" s="71"/>
      <c r="B21" s="209">
        <v>24</v>
      </c>
      <c r="C21" s="49" t="s">
        <v>10</v>
      </c>
      <c r="D21" s="23">
        <v>54</v>
      </c>
      <c r="E21" s="24">
        <v>1724</v>
      </c>
      <c r="F21" s="24">
        <v>791163</v>
      </c>
      <c r="G21" s="24">
        <v>2165617</v>
      </c>
      <c r="H21" s="24">
        <v>4170287</v>
      </c>
      <c r="I21" s="24">
        <v>1759769</v>
      </c>
      <c r="J21" s="24">
        <v>4007459</v>
      </c>
      <c r="K21" s="24">
        <v>1426562</v>
      </c>
      <c r="L21" s="25">
        <v>128976</v>
      </c>
      <c r="M21" s="50" t="s">
        <v>10</v>
      </c>
    </row>
    <row r="22" spans="1:13" s="15" customFormat="1" ht="18" customHeight="1">
      <c r="A22" s="71"/>
      <c r="B22" s="209">
        <v>25</v>
      </c>
      <c r="C22" s="49" t="s">
        <v>109</v>
      </c>
      <c r="D22" s="23">
        <v>5</v>
      </c>
      <c r="E22" s="24">
        <v>117</v>
      </c>
      <c r="F22" s="24">
        <v>39738</v>
      </c>
      <c r="G22" s="24">
        <v>162550</v>
      </c>
      <c r="H22" s="24">
        <v>218400</v>
      </c>
      <c r="I22" s="24">
        <v>50061</v>
      </c>
      <c r="J22" s="24">
        <v>188480</v>
      </c>
      <c r="K22" s="24" t="s">
        <v>99</v>
      </c>
      <c r="L22" s="25" t="s">
        <v>99</v>
      </c>
      <c r="M22" s="50" t="s">
        <v>109</v>
      </c>
    </row>
    <row r="23" spans="1:13" s="15" customFormat="1" ht="18" customHeight="1">
      <c r="A23" s="71"/>
      <c r="B23" s="209">
        <v>26</v>
      </c>
      <c r="C23" s="49" t="s">
        <v>110</v>
      </c>
      <c r="D23" s="23">
        <v>14</v>
      </c>
      <c r="E23" s="24">
        <v>542</v>
      </c>
      <c r="F23" s="24">
        <v>208283</v>
      </c>
      <c r="G23" s="24">
        <v>523394</v>
      </c>
      <c r="H23" s="24">
        <v>940742</v>
      </c>
      <c r="I23" s="24">
        <v>377944</v>
      </c>
      <c r="J23" s="24">
        <v>879388</v>
      </c>
      <c r="K23" s="24">
        <v>423430</v>
      </c>
      <c r="L23" s="25">
        <v>40040</v>
      </c>
      <c r="M23" s="50" t="s">
        <v>110</v>
      </c>
    </row>
    <row r="24" spans="1:13" s="15" customFormat="1" ht="18" customHeight="1">
      <c r="A24" s="71"/>
      <c r="B24" s="209">
        <v>27</v>
      </c>
      <c r="C24" s="49" t="s">
        <v>111</v>
      </c>
      <c r="D24" s="23">
        <v>2</v>
      </c>
      <c r="E24" s="24">
        <v>249</v>
      </c>
      <c r="F24" s="24" t="s">
        <v>99</v>
      </c>
      <c r="G24" s="24" t="s">
        <v>99</v>
      </c>
      <c r="H24" s="24" t="s">
        <v>99</v>
      </c>
      <c r="I24" s="24" t="s">
        <v>99</v>
      </c>
      <c r="J24" s="24" t="s">
        <v>99</v>
      </c>
      <c r="K24" s="24" t="s">
        <v>99</v>
      </c>
      <c r="L24" s="25" t="s">
        <v>99</v>
      </c>
      <c r="M24" s="50" t="s">
        <v>111</v>
      </c>
    </row>
    <row r="25" spans="1:13" s="15" customFormat="1" ht="18" customHeight="1">
      <c r="A25" s="71"/>
      <c r="B25" s="209">
        <v>28</v>
      </c>
      <c r="C25" s="49" t="s">
        <v>28</v>
      </c>
      <c r="D25" s="23">
        <v>1</v>
      </c>
      <c r="E25" s="24">
        <v>37</v>
      </c>
      <c r="F25" s="24" t="s">
        <v>99</v>
      </c>
      <c r="G25" s="24" t="s">
        <v>99</v>
      </c>
      <c r="H25" s="24" t="s">
        <v>99</v>
      </c>
      <c r="I25" s="24" t="s">
        <v>99</v>
      </c>
      <c r="J25" s="24" t="s">
        <v>99</v>
      </c>
      <c r="K25" s="24" t="s">
        <v>99</v>
      </c>
      <c r="L25" s="25" t="s">
        <v>98</v>
      </c>
      <c r="M25" s="50" t="s">
        <v>28</v>
      </c>
    </row>
    <row r="26" spans="1:13" s="15" customFormat="1" ht="18" customHeight="1">
      <c r="A26" s="71"/>
      <c r="B26" s="209">
        <v>29</v>
      </c>
      <c r="C26" s="59" t="s">
        <v>11</v>
      </c>
      <c r="D26" s="23">
        <v>3</v>
      </c>
      <c r="E26" s="24">
        <v>61</v>
      </c>
      <c r="F26" s="24">
        <v>27161</v>
      </c>
      <c r="G26" s="24">
        <v>101019</v>
      </c>
      <c r="H26" s="24">
        <v>179064</v>
      </c>
      <c r="I26" s="24">
        <v>77825</v>
      </c>
      <c r="J26" s="24">
        <v>181338</v>
      </c>
      <c r="K26" s="24" t="s">
        <v>99</v>
      </c>
      <c r="L26" s="25" t="s">
        <v>99</v>
      </c>
      <c r="M26" s="60" t="s">
        <v>11</v>
      </c>
    </row>
    <row r="27" spans="1:13" s="15" customFormat="1" ht="18" customHeight="1">
      <c r="A27" s="71"/>
      <c r="B27" s="209">
        <v>30</v>
      </c>
      <c r="C27" s="49" t="s">
        <v>58</v>
      </c>
      <c r="D27" s="23">
        <v>1</v>
      </c>
      <c r="E27" s="24">
        <v>76</v>
      </c>
      <c r="F27" s="24" t="s">
        <v>99</v>
      </c>
      <c r="G27" s="24" t="s">
        <v>99</v>
      </c>
      <c r="H27" s="24" t="s">
        <v>99</v>
      </c>
      <c r="I27" s="24" t="s">
        <v>99</v>
      </c>
      <c r="J27" s="24" t="s">
        <v>99</v>
      </c>
      <c r="K27" s="24" t="s">
        <v>99</v>
      </c>
      <c r="L27" s="25" t="s">
        <v>99</v>
      </c>
      <c r="M27" s="50" t="s">
        <v>58</v>
      </c>
    </row>
    <row r="28" spans="1:13" s="15" customFormat="1" ht="18" customHeight="1">
      <c r="A28" s="71"/>
      <c r="B28" s="209">
        <v>31</v>
      </c>
      <c r="C28" s="49" t="s">
        <v>12</v>
      </c>
      <c r="D28" s="23">
        <v>5</v>
      </c>
      <c r="E28" s="24">
        <v>137</v>
      </c>
      <c r="F28" s="24">
        <v>51889</v>
      </c>
      <c r="G28" s="24">
        <v>144527</v>
      </c>
      <c r="H28" s="24">
        <v>314088</v>
      </c>
      <c r="I28" s="24">
        <v>150740</v>
      </c>
      <c r="J28" s="24">
        <v>317411</v>
      </c>
      <c r="K28" s="24" t="s">
        <v>99</v>
      </c>
      <c r="L28" s="25" t="s">
        <v>99</v>
      </c>
      <c r="M28" s="50" t="s">
        <v>12</v>
      </c>
    </row>
    <row r="29" spans="1:13" s="15" customFormat="1" ht="18" customHeight="1">
      <c r="A29" s="71"/>
      <c r="B29" s="210">
        <v>32</v>
      </c>
      <c r="C29" s="51" t="s">
        <v>59</v>
      </c>
      <c r="D29" s="26">
        <v>4</v>
      </c>
      <c r="E29" s="27">
        <v>97</v>
      </c>
      <c r="F29" s="27">
        <v>35318</v>
      </c>
      <c r="G29" s="27">
        <v>113234</v>
      </c>
      <c r="H29" s="27">
        <v>200755</v>
      </c>
      <c r="I29" s="27">
        <v>80048</v>
      </c>
      <c r="J29" s="27">
        <v>201210</v>
      </c>
      <c r="K29" s="27" t="s">
        <v>99</v>
      </c>
      <c r="L29" s="28" t="s">
        <v>99</v>
      </c>
      <c r="M29" s="52" t="s">
        <v>59</v>
      </c>
    </row>
    <row r="30" spans="1:12" s="43" customFormat="1" ht="13.5">
      <c r="A30" s="71"/>
      <c r="C30" s="213" t="s">
        <v>121</v>
      </c>
      <c r="D30" s="44"/>
      <c r="E30" s="44"/>
      <c r="F30" s="44"/>
      <c r="G30" s="44"/>
      <c r="H30" s="44"/>
      <c r="I30" s="44"/>
      <c r="J30" s="44"/>
      <c r="K30" s="44"/>
      <c r="L30" s="44"/>
    </row>
    <row r="31" spans="3:12" ht="13.5">
      <c r="C31" s="215" t="s">
        <v>122</v>
      </c>
      <c r="D31" s="4"/>
      <c r="E31" s="6"/>
      <c r="F31" s="6"/>
      <c r="G31" s="6"/>
      <c r="H31" s="6"/>
      <c r="I31" s="6"/>
      <c r="J31" s="6"/>
      <c r="K31" s="6"/>
      <c r="L31" s="6"/>
    </row>
    <row r="32" spans="4:12" ht="13.5">
      <c r="D32" s="4"/>
      <c r="E32" s="4"/>
      <c r="F32" s="4"/>
      <c r="G32" s="4"/>
      <c r="H32" s="4"/>
      <c r="I32" s="4"/>
      <c r="J32" s="4"/>
      <c r="K32" s="4"/>
      <c r="L32" s="4"/>
    </row>
    <row r="33" spans="4:12" ht="13.5">
      <c r="D33" s="4"/>
      <c r="E33" s="4"/>
      <c r="F33" s="4"/>
      <c r="G33" s="4"/>
      <c r="H33" s="4"/>
      <c r="I33" s="4"/>
      <c r="J33" s="4"/>
      <c r="K33" s="4"/>
      <c r="L33" s="4"/>
    </row>
    <row r="34" spans="4:12" ht="13.5">
      <c r="D34" s="4"/>
      <c r="E34" s="4"/>
      <c r="F34" s="4"/>
      <c r="G34" s="4"/>
      <c r="H34" s="4"/>
      <c r="I34" s="4"/>
      <c r="J34" s="4"/>
      <c r="K34" s="4"/>
      <c r="L34" s="4"/>
    </row>
    <row r="35" spans="4:12" ht="13.5">
      <c r="D35" s="4"/>
      <c r="E35" s="4"/>
      <c r="F35" s="4"/>
      <c r="G35" s="4"/>
      <c r="H35" s="4"/>
      <c r="I35" s="4"/>
      <c r="J35" s="4"/>
      <c r="K35" s="4"/>
      <c r="L35" s="4"/>
    </row>
    <row r="36" spans="4:12" ht="13.5">
      <c r="D36" s="4"/>
      <c r="E36" s="4"/>
      <c r="F36" s="4"/>
      <c r="G36" s="4"/>
      <c r="H36" s="4"/>
      <c r="I36" s="4"/>
      <c r="J36" s="4"/>
      <c r="K36" s="4"/>
      <c r="L36" s="4"/>
    </row>
    <row r="37" spans="4:12" ht="13.5">
      <c r="D37" s="4"/>
      <c r="E37" s="4"/>
      <c r="F37" s="4"/>
      <c r="G37" s="4"/>
      <c r="H37" s="4"/>
      <c r="I37" s="4"/>
      <c r="J37" s="4"/>
      <c r="K37" s="4"/>
      <c r="L37" s="4"/>
    </row>
    <row r="38" spans="4:12" ht="13.5">
      <c r="D38" s="4"/>
      <c r="E38" s="4"/>
      <c r="F38" s="4"/>
      <c r="G38" s="4"/>
      <c r="H38" s="4"/>
      <c r="I38" s="4"/>
      <c r="J38" s="4"/>
      <c r="K38" s="4"/>
      <c r="L38" s="4"/>
    </row>
    <row r="39" spans="4:12" ht="13.5">
      <c r="D39" s="4"/>
      <c r="E39" s="4"/>
      <c r="F39" s="4"/>
      <c r="G39" s="4"/>
      <c r="H39" s="4"/>
      <c r="I39" s="4"/>
      <c r="J39" s="4"/>
      <c r="K39" s="4"/>
      <c r="L39" s="4"/>
    </row>
    <row r="40" spans="4:12" ht="13.5">
      <c r="D40" s="4"/>
      <c r="E40" s="4"/>
      <c r="F40" s="4"/>
      <c r="G40" s="4"/>
      <c r="H40" s="4"/>
      <c r="I40" s="4"/>
      <c r="J40" s="4"/>
      <c r="K40" s="4"/>
      <c r="L40" s="4"/>
    </row>
    <row r="41" spans="4:12" ht="13.5">
      <c r="D41" s="4"/>
      <c r="E41" s="4"/>
      <c r="F41" s="4"/>
      <c r="G41" s="4"/>
      <c r="H41" s="4"/>
      <c r="I41" s="4"/>
      <c r="J41" s="4"/>
      <c r="K41" s="4"/>
      <c r="L41" s="4"/>
    </row>
    <row r="42" spans="4:12" ht="13.5">
      <c r="D42" s="4"/>
      <c r="E42" s="4"/>
      <c r="F42" s="4"/>
      <c r="G42" s="4"/>
      <c r="H42" s="4"/>
      <c r="I42" s="4"/>
      <c r="J42" s="4"/>
      <c r="K42" s="4"/>
      <c r="L42" s="4"/>
    </row>
    <row r="43" spans="4:12" ht="13.5">
      <c r="D43" s="4"/>
      <c r="E43" s="4"/>
      <c r="F43" s="4"/>
      <c r="G43" s="4"/>
      <c r="H43" s="4"/>
      <c r="I43" s="4"/>
      <c r="J43" s="4"/>
      <c r="K43" s="4"/>
      <c r="L43" s="4"/>
    </row>
    <row r="44" spans="4:12" ht="13.5">
      <c r="D44" s="4"/>
      <c r="E44" s="4"/>
      <c r="F44" s="4"/>
      <c r="G44" s="4"/>
      <c r="H44" s="4"/>
      <c r="I44" s="4"/>
      <c r="J44" s="4"/>
      <c r="K44" s="4"/>
      <c r="L44" s="4"/>
    </row>
    <row r="45" spans="4:12" ht="13.5">
      <c r="D45" s="4"/>
      <c r="E45" s="4"/>
      <c r="F45" s="4"/>
      <c r="G45" s="4"/>
      <c r="H45" s="4"/>
      <c r="I45" s="4"/>
      <c r="J45" s="4"/>
      <c r="K45" s="4"/>
      <c r="L45" s="4"/>
    </row>
    <row r="46" spans="4:12" ht="13.5">
      <c r="D46" s="4"/>
      <c r="E46" s="4"/>
      <c r="F46" s="4"/>
      <c r="G46" s="4"/>
      <c r="H46" s="4"/>
      <c r="I46" s="4"/>
      <c r="J46" s="4"/>
      <c r="K46" s="4"/>
      <c r="L46" s="4"/>
    </row>
    <row r="47" spans="4:12" ht="13.5">
      <c r="D47" s="4"/>
      <c r="E47" s="4"/>
      <c r="F47" s="4"/>
      <c r="G47" s="4"/>
      <c r="H47" s="4"/>
      <c r="I47" s="4"/>
      <c r="J47" s="4"/>
      <c r="K47" s="4"/>
      <c r="L47" s="4"/>
    </row>
    <row r="48" spans="4:12" ht="13.5">
      <c r="D48" s="4"/>
      <c r="E48" s="4"/>
      <c r="F48" s="4"/>
      <c r="G48" s="4"/>
      <c r="H48" s="4"/>
      <c r="I48" s="4"/>
      <c r="J48" s="4"/>
      <c r="K48" s="4"/>
      <c r="L48" s="4"/>
    </row>
    <row r="49" spans="4:12" ht="13.5">
      <c r="D49" s="4"/>
      <c r="E49" s="4"/>
      <c r="F49" s="4"/>
      <c r="G49" s="4"/>
      <c r="H49" s="4"/>
      <c r="I49" s="4"/>
      <c r="J49" s="4"/>
      <c r="K49" s="4"/>
      <c r="L49" s="4"/>
    </row>
    <row r="50" spans="4:12" ht="13.5">
      <c r="D50" s="4"/>
      <c r="E50" s="4"/>
      <c r="F50" s="4"/>
      <c r="G50" s="4"/>
      <c r="H50" s="4"/>
      <c r="I50" s="4"/>
      <c r="J50" s="4"/>
      <c r="K50" s="4"/>
      <c r="L50" s="4"/>
    </row>
    <row r="51" spans="4:12" ht="13.5">
      <c r="D51" s="4"/>
      <c r="E51" s="4"/>
      <c r="F51" s="4"/>
      <c r="G51" s="4"/>
      <c r="H51" s="4"/>
      <c r="I51" s="4"/>
      <c r="J51" s="4"/>
      <c r="K51" s="4"/>
      <c r="L51" s="4"/>
    </row>
    <row r="52" spans="4:12" ht="13.5">
      <c r="D52" s="4"/>
      <c r="E52" s="4"/>
      <c r="F52" s="4"/>
      <c r="G52" s="4"/>
      <c r="H52" s="4"/>
      <c r="I52" s="4"/>
      <c r="J52" s="4"/>
      <c r="K52" s="4"/>
      <c r="L52" s="4"/>
    </row>
    <row r="53" spans="4:12" ht="13.5">
      <c r="D53" s="4"/>
      <c r="E53" s="4"/>
      <c r="F53" s="4"/>
      <c r="G53" s="4"/>
      <c r="H53" s="4"/>
      <c r="I53" s="4"/>
      <c r="J53" s="4"/>
      <c r="K53" s="4"/>
      <c r="L53" s="4"/>
    </row>
    <row r="54" spans="4:12" ht="13.5">
      <c r="D54" s="4"/>
      <c r="E54" s="4"/>
      <c r="F54" s="4"/>
      <c r="G54" s="4"/>
      <c r="H54" s="4"/>
      <c r="I54" s="4"/>
      <c r="J54" s="4"/>
      <c r="K54" s="4"/>
      <c r="L54" s="4"/>
    </row>
    <row r="55" spans="4:12" ht="13.5">
      <c r="D55" s="4"/>
      <c r="E55" s="4"/>
      <c r="F55" s="4"/>
      <c r="G55" s="4"/>
      <c r="H55" s="4"/>
      <c r="I55" s="4"/>
      <c r="J55" s="4"/>
      <c r="K55" s="4"/>
      <c r="L55" s="4"/>
    </row>
    <row r="56" spans="4:12" ht="13.5">
      <c r="D56" s="4"/>
      <c r="E56" s="4"/>
      <c r="F56" s="4"/>
      <c r="G56" s="4"/>
      <c r="H56" s="4"/>
      <c r="I56" s="4"/>
      <c r="J56" s="4"/>
      <c r="K56" s="4"/>
      <c r="L56" s="4"/>
    </row>
    <row r="57" spans="4:12" ht="13.5">
      <c r="D57" s="4"/>
      <c r="E57" s="4"/>
      <c r="F57" s="4"/>
      <c r="G57" s="4"/>
      <c r="H57" s="4"/>
      <c r="I57" s="4"/>
      <c r="J57" s="4"/>
      <c r="K57" s="4"/>
      <c r="L57" s="4"/>
    </row>
    <row r="58" spans="4:12" ht="13.5">
      <c r="D58" s="4"/>
      <c r="E58" s="4"/>
      <c r="F58" s="4"/>
      <c r="G58" s="4"/>
      <c r="H58" s="4"/>
      <c r="I58" s="4"/>
      <c r="J58" s="4"/>
      <c r="K58" s="4"/>
      <c r="L58" s="4"/>
    </row>
  </sheetData>
  <sheetProtection/>
  <mergeCells count="4">
    <mergeCell ref="B3:C4"/>
    <mergeCell ref="M3:M4"/>
    <mergeCell ref="A15:A16"/>
    <mergeCell ref="C1:M1"/>
  </mergeCells>
  <printOptions/>
  <pageMargins left="0.7874015748031497" right="0.7874015748031497" top="0.7874015748031497" bottom="0.7874015748031497" header="0.3937007874015748" footer="0.3937007874015748"/>
  <pageSetup fitToHeight="1" fitToWidth="1" horizontalDpi="600" verticalDpi="600" orientation="landscape" paperSize="9" scale="88" r:id="rId1"/>
  <ignoredErrors>
    <ignoredError sqref="B6" numberStoredAsText="1"/>
  </ignoredErrors>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N55"/>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71"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9" customFormat="1" ht="38.25" customHeight="1">
      <c r="A1" s="71"/>
      <c r="C1" s="245" t="s">
        <v>130</v>
      </c>
      <c r="D1" s="245"/>
      <c r="E1" s="245"/>
      <c r="F1" s="245"/>
      <c r="G1" s="245"/>
      <c r="H1" s="245"/>
      <c r="I1" s="245"/>
      <c r="J1" s="245"/>
      <c r="K1" s="245"/>
      <c r="L1" s="245"/>
      <c r="M1" s="245"/>
    </row>
    <row r="2" spans="1:3" s="7" customFormat="1" ht="19.5" customHeight="1">
      <c r="A2" s="71"/>
      <c r="C2" s="7" t="s">
        <v>23</v>
      </c>
    </row>
    <row r="3" spans="1:13" s="11" customFormat="1" ht="24" customHeight="1">
      <c r="A3" s="71"/>
      <c r="B3" s="240" t="s">
        <v>53</v>
      </c>
      <c r="C3" s="246"/>
      <c r="D3" s="8" t="s">
        <v>43</v>
      </c>
      <c r="E3" s="9" t="s">
        <v>44</v>
      </c>
      <c r="F3" s="9" t="s">
        <v>45</v>
      </c>
      <c r="G3" s="9" t="s">
        <v>46</v>
      </c>
      <c r="H3" s="9" t="s">
        <v>14</v>
      </c>
      <c r="I3" s="9" t="s">
        <v>113</v>
      </c>
      <c r="J3" s="9" t="s">
        <v>47</v>
      </c>
      <c r="K3" s="9" t="s">
        <v>48</v>
      </c>
      <c r="L3" s="10" t="s">
        <v>15</v>
      </c>
      <c r="M3" s="236" t="s">
        <v>101</v>
      </c>
    </row>
    <row r="4" spans="1:14" s="14" customFormat="1" ht="13.5" customHeight="1">
      <c r="A4" s="72"/>
      <c r="B4" s="247"/>
      <c r="C4" s="248"/>
      <c r="D4" s="2"/>
      <c r="E4" s="3" t="s">
        <v>49</v>
      </c>
      <c r="F4" s="12" t="s">
        <v>16</v>
      </c>
      <c r="G4" s="12" t="s">
        <v>16</v>
      </c>
      <c r="H4" s="12" t="s">
        <v>16</v>
      </c>
      <c r="I4" s="12" t="s">
        <v>16</v>
      </c>
      <c r="J4" s="12" t="s">
        <v>16</v>
      </c>
      <c r="K4" s="12" t="s">
        <v>16</v>
      </c>
      <c r="L4" s="13" t="s">
        <v>16</v>
      </c>
      <c r="M4" s="237"/>
      <c r="N4" s="5"/>
    </row>
    <row r="5" spans="1:14" s="1" customFormat="1" ht="24" customHeight="1">
      <c r="A5" s="73"/>
      <c r="B5" s="45" t="s">
        <v>118</v>
      </c>
      <c r="C5" s="46"/>
      <c r="D5" s="17">
        <v>4</v>
      </c>
      <c r="E5" s="18">
        <v>242</v>
      </c>
      <c r="F5" s="18">
        <v>150123</v>
      </c>
      <c r="G5" s="18">
        <v>196149</v>
      </c>
      <c r="H5" s="18">
        <v>520931</v>
      </c>
      <c r="I5" s="18">
        <v>273175</v>
      </c>
      <c r="J5" s="18">
        <v>489802</v>
      </c>
      <c r="K5" s="18">
        <v>127597</v>
      </c>
      <c r="L5" s="19">
        <v>20685</v>
      </c>
      <c r="M5" s="216" t="s">
        <v>118</v>
      </c>
      <c r="N5" s="5"/>
    </row>
    <row r="6" spans="1:13" s="15" customFormat="1" ht="18" customHeight="1">
      <c r="A6" s="73"/>
      <c r="B6" s="207" t="s">
        <v>13</v>
      </c>
      <c r="C6" s="47" t="s">
        <v>66</v>
      </c>
      <c r="D6" s="20" t="s">
        <v>98</v>
      </c>
      <c r="E6" s="21" t="s">
        <v>98</v>
      </c>
      <c r="F6" s="21" t="s">
        <v>98</v>
      </c>
      <c r="G6" s="21" t="s">
        <v>98</v>
      </c>
      <c r="H6" s="21" t="s">
        <v>98</v>
      </c>
      <c r="I6" s="21" t="s">
        <v>98</v>
      </c>
      <c r="J6" s="21" t="s">
        <v>98</v>
      </c>
      <c r="K6" s="21" t="s">
        <v>98</v>
      </c>
      <c r="L6" s="22" t="s">
        <v>98</v>
      </c>
      <c r="M6" s="48" t="s">
        <v>66</v>
      </c>
    </row>
    <row r="7" spans="1:13" s="15" customFormat="1" ht="18" customHeight="1">
      <c r="A7" s="74"/>
      <c r="B7" s="209">
        <v>10</v>
      </c>
      <c r="C7" s="49" t="s">
        <v>0</v>
      </c>
      <c r="D7" s="23" t="s">
        <v>98</v>
      </c>
      <c r="E7" s="24" t="s">
        <v>98</v>
      </c>
      <c r="F7" s="24" t="s">
        <v>98</v>
      </c>
      <c r="G7" s="24" t="s">
        <v>98</v>
      </c>
      <c r="H7" s="24" t="s">
        <v>98</v>
      </c>
      <c r="I7" s="24" t="s">
        <v>98</v>
      </c>
      <c r="J7" s="24" t="s">
        <v>98</v>
      </c>
      <c r="K7" s="24" t="s">
        <v>98</v>
      </c>
      <c r="L7" s="25" t="s">
        <v>98</v>
      </c>
      <c r="M7" s="50" t="s">
        <v>0</v>
      </c>
    </row>
    <row r="8" spans="1:13" s="15" customFormat="1" ht="18" customHeight="1">
      <c r="A8" s="73"/>
      <c r="B8" s="209">
        <v>11</v>
      </c>
      <c r="C8" s="49" t="s">
        <v>61</v>
      </c>
      <c r="D8" s="23" t="s">
        <v>98</v>
      </c>
      <c r="E8" s="24" t="s">
        <v>98</v>
      </c>
      <c r="F8" s="24" t="s">
        <v>98</v>
      </c>
      <c r="G8" s="24" t="s">
        <v>98</v>
      </c>
      <c r="H8" s="24" t="s">
        <v>98</v>
      </c>
      <c r="I8" s="24" t="s">
        <v>98</v>
      </c>
      <c r="J8" s="24" t="s">
        <v>98</v>
      </c>
      <c r="K8" s="24" t="s">
        <v>98</v>
      </c>
      <c r="L8" s="25" t="s">
        <v>98</v>
      </c>
      <c r="M8" s="50" t="s">
        <v>61</v>
      </c>
    </row>
    <row r="9" spans="1:13" s="15" customFormat="1" ht="18" customHeight="1">
      <c r="A9" s="73"/>
      <c r="B9" s="209">
        <v>12</v>
      </c>
      <c r="C9" s="49" t="s">
        <v>1</v>
      </c>
      <c r="D9" s="23" t="s">
        <v>98</v>
      </c>
      <c r="E9" s="24" t="s">
        <v>98</v>
      </c>
      <c r="F9" s="24" t="s">
        <v>98</v>
      </c>
      <c r="G9" s="24" t="s">
        <v>98</v>
      </c>
      <c r="H9" s="24" t="s">
        <v>98</v>
      </c>
      <c r="I9" s="24" t="s">
        <v>98</v>
      </c>
      <c r="J9" s="24" t="s">
        <v>98</v>
      </c>
      <c r="K9" s="24" t="s">
        <v>98</v>
      </c>
      <c r="L9" s="25" t="s">
        <v>98</v>
      </c>
      <c r="M9" s="50" t="s">
        <v>1</v>
      </c>
    </row>
    <row r="10" spans="1:13" s="15" customFormat="1" ht="18" customHeight="1">
      <c r="A10" s="73"/>
      <c r="B10" s="209">
        <v>13</v>
      </c>
      <c r="C10" s="49" t="s">
        <v>2</v>
      </c>
      <c r="D10" s="23" t="s">
        <v>98</v>
      </c>
      <c r="E10" s="24" t="s">
        <v>98</v>
      </c>
      <c r="F10" s="24" t="s">
        <v>98</v>
      </c>
      <c r="G10" s="24" t="s">
        <v>98</v>
      </c>
      <c r="H10" s="24" t="s">
        <v>98</v>
      </c>
      <c r="I10" s="24" t="s">
        <v>98</v>
      </c>
      <c r="J10" s="24" t="s">
        <v>98</v>
      </c>
      <c r="K10" s="24" t="s">
        <v>98</v>
      </c>
      <c r="L10" s="25" t="s">
        <v>98</v>
      </c>
      <c r="M10" s="50" t="s">
        <v>2</v>
      </c>
    </row>
    <row r="11" spans="1:13" s="15" customFormat="1" ht="18" customHeight="1">
      <c r="A11" s="73"/>
      <c r="B11" s="209">
        <v>14</v>
      </c>
      <c r="C11" s="49" t="s">
        <v>3</v>
      </c>
      <c r="D11" s="23" t="s">
        <v>98</v>
      </c>
      <c r="E11" s="24" t="s">
        <v>98</v>
      </c>
      <c r="F11" s="24" t="s">
        <v>98</v>
      </c>
      <c r="G11" s="24" t="s">
        <v>98</v>
      </c>
      <c r="H11" s="24" t="s">
        <v>98</v>
      </c>
      <c r="I11" s="24" t="s">
        <v>98</v>
      </c>
      <c r="J11" s="24" t="s">
        <v>98</v>
      </c>
      <c r="K11" s="24" t="s">
        <v>98</v>
      </c>
      <c r="L11" s="25" t="s">
        <v>98</v>
      </c>
      <c r="M11" s="50" t="s">
        <v>3</v>
      </c>
    </row>
    <row r="12" spans="1:13" s="15" customFormat="1" ht="18" customHeight="1">
      <c r="A12" s="73"/>
      <c r="B12" s="209">
        <v>15</v>
      </c>
      <c r="C12" s="49" t="s">
        <v>112</v>
      </c>
      <c r="D12" s="23" t="s">
        <v>98</v>
      </c>
      <c r="E12" s="24" t="s">
        <v>98</v>
      </c>
      <c r="F12" s="24" t="s">
        <v>98</v>
      </c>
      <c r="G12" s="24" t="s">
        <v>98</v>
      </c>
      <c r="H12" s="24" t="s">
        <v>98</v>
      </c>
      <c r="I12" s="24" t="s">
        <v>98</v>
      </c>
      <c r="J12" s="24" t="s">
        <v>98</v>
      </c>
      <c r="K12" s="24" t="s">
        <v>98</v>
      </c>
      <c r="L12" s="25" t="s">
        <v>98</v>
      </c>
      <c r="M12" s="50" t="s">
        <v>112</v>
      </c>
    </row>
    <row r="13" spans="1:13" s="15" customFormat="1" ht="18" customHeight="1">
      <c r="A13" s="73"/>
      <c r="B13" s="209">
        <v>16</v>
      </c>
      <c r="C13" s="49" t="s">
        <v>62</v>
      </c>
      <c r="D13" s="23" t="s">
        <v>98</v>
      </c>
      <c r="E13" s="24" t="s">
        <v>98</v>
      </c>
      <c r="F13" s="24" t="s">
        <v>98</v>
      </c>
      <c r="G13" s="24" t="s">
        <v>98</v>
      </c>
      <c r="H13" s="24" t="s">
        <v>98</v>
      </c>
      <c r="I13" s="24" t="s">
        <v>98</v>
      </c>
      <c r="J13" s="24" t="s">
        <v>98</v>
      </c>
      <c r="K13" s="24" t="s">
        <v>98</v>
      </c>
      <c r="L13" s="25" t="s">
        <v>98</v>
      </c>
      <c r="M13" s="50" t="s">
        <v>62</v>
      </c>
    </row>
    <row r="14" spans="1:13" s="15" customFormat="1" ht="18" customHeight="1">
      <c r="A14" s="73"/>
      <c r="B14" s="209">
        <v>17</v>
      </c>
      <c r="C14" s="49" t="s">
        <v>4</v>
      </c>
      <c r="D14" s="23" t="s">
        <v>98</v>
      </c>
      <c r="E14" s="24" t="s">
        <v>98</v>
      </c>
      <c r="F14" s="24" t="s">
        <v>98</v>
      </c>
      <c r="G14" s="24" t="s">
        <v>98</v>
      </c>
      <c r="H14" s="24" t="s">
        <v>98</v>
      </c>
      <c r="I14" s="24" t="s">
        <v>98</v>
      </c>
      <c r="J14" s="24" t="s">
        <v>98</v>
      </c>
      <c r="K14" s="24" t="s">
        <v>98</v>
      </c>
      <c r="L14" s="25" t="s">
        <v>98</v>
      </c>
      <c r="M14" s="50" t="s">
        <v>4</v>
      </c>
    </row>
    <row r="15" spans="1:13" s="15" customFormat="1" ht="18" customHeight="1">
      <c r="A15" s="244">
        <f>'第１表事業所'!A11+16</f>
        <v>147</v>
      </c>
      <c r="B15" s="209">
        <v>18</v>
      </c>
      <c r="C15" s="49" t="s">
        <v>5</v>
      </c>
      <c r="D15" s="23" t="s">
        <v>98</v>
      </c>
      <c r="E15" s="24" t="s">
        <v>98</v>
      </c>
      <c r="F15" s="24" t="s">
        <v>98</v>
      </c>
      <c r="G15" s="24" t="s">
        <v>98</v>
      </c>
      <c r="H15" s="24" t="s">
        <v>98</v>
      </c>
      <c r="I15" s="24" t="s">
        <v>98</v>
      </c>
      <c r="J15" s="24" t="s">
        <v>98</v>
      </c>
      <c r="K15" s="24" t="s">
        <v>98</v>
      </c>
      <c r="L15" s="25" t="s">
        <v>98</v>
      </c>
      <c r="M15" s="50" t="s">
        <v>5</v>
      </c>
    </row>
    <row r="16" spans="1:13" s="15" customFormat="1" ht="18" customHeight="1">
      <c r="A16" s="244"/>
      <c r="B16" s="209">
        <v>19</v>
      </c>
      <c r="C16" s="49" t="s">
        <v>6</v>
      </c>
      <c r="D16" s="23" t="s">
        <v>98</v>
      </c>
      <c r="E16" s="24" t="s">
        <v>98</v>
      </c>
      <c r="F16" s="24" t="s">
        <v>98</v>
      </c>
      <c r="G16" s="24" t="s">
        <v>98</v>
      </c>
      <c r="H16" s="24" t="s">
        <v>98</v>
      </c>
      <c r="I16" s="24" t="s">
        <v>98</v>
      </c>
      <c r="J16" s="24" t="s">
        <v>98</v>
      </c>
      <c r="K16" s="24" t="s">
        <v>98</v>
      </c>
      <c r="L16" s="25" t="s">
        <v>98</v>
      </c>
      <c r="M16" s="50" t="s">
        <v>6</v>
      </c>
    </row>
    <row r="17" spans="1:13" s="15" customFormat="1" ht="18" customHeight="1">
      <c r="A17" s="71"/>
      <c r="B17" s="209">
        <v>20</v>
      </c>
      <c r="C17" s="49" t="s">
        <v>7</v>
      </c>
      <c r="D17" s="23" t="s">
        <v>98</v>
      </c>
      <c r="E17" s="24" t="s">
        <v>98</v>
      </c>
      <c r="F17" s="24" t="s">
        <v>98</v>
      </c>
      <c r="G17" s="24" t="s">
        <v>98</v>
      </c>
      <c r="H17" s="24" t="s">
        <v>98</v>
      </c>
      <c r="I17" s="24" t="s">
        <v>98</v>
      </c>
      <c r="J17" s="24" t="s">
        <v>98</v>
      </c>
      <c r="K17" s="24" t="s">
        <v>98</v>
      </c>
      <c r="L17" s="25" t="s">
        <v>98</v>
      </c>
      <c r="M17" s="50" t="s">
        <v>7</v>
      </c>
    </row>
    <row r="18" spans="1:13" s="15" customFormat="1" ht="18" customHeight="1">
      <c r="A18" s="71"/>
      <c r="B18" s="209">
        <v>21</v>
      </c>
      <c r="C18" s="49" t="s">
        <v>8</v>
      </c>
      <c r="D18" s="23">
        <v>1</v>
      </c>
      <c r="E18" s="24">
        <v>5</v>
      </c>
      <c r="F18" s="24" t="s">
        <v>99</v>
      </c>
      <c r="G18" s="24" t="s">
        <v>99</v>
      </c>
      <c r="H18" s="24" t="s">
        <v>99</v>
      </c>
      <c r="I18" s="24" t="s">
        <v>99</v>
      </c>
      <c r="J18" s="24" t="s">
        <v>99</v>
      </c>
      <c r="K18" s="24" t="s">
        <v>98</v>
      </c>
      <c r="L18" s="25" t="s">
        <v>98</v>
      </c>
      <c r="M18" s="50" t="s">
        <v>8</v>
      </c>
    </row>
    <row r="19" spans="1:13" s="15" customFormat="1" ht="18" customHeight="1">
      <c r="A19" s="73"/>
      <c r="B19" s="209">
        <v>22</v>
      </c>
      <c r="C19" s="49" t="s">
        <v>67</v>
      </c>
      <c r="D19" s="23" t="s">
        <v>98</v>
      </c>
      <c r="E19" s="24" t="s">
        <v>98</v>
      </c>
      <c r="F19" s="24" t="s">
        <v>98</v>
      </c>
      <c r="G19" s="24" t="s">
        <v>98</v>
      </c>
      <c r="H19" s="24" t="s">
        <v>98</v>
      </c>
      <c r="I19" s="24" t="s">
        <v>98</v>
      </c>
      <c r="J19" s="24" t="s">
        <v>98</v>
      </c>
      <c r="K19" s="24" t="s">
        <v>98</v>
      </c>
      <c r="L19" s="25" t="s">
        <v>98</v>
      </c>
      <c r="M19" s="50" t="s">
        <v>67</v>
      </c>
    </row>
    <row r="20" spans="1:13" s="15" customFormat="1" ht="18" customHeight="1">
      <c r="A20" s="73"/>
      <c r="B20" s="209">
        <v>23</v>
      </c>
      <c r="C20" s="49" t="s">
        <v>9</v>
      </c>
      <c r="D20" s="23" t="s">
        <v>98</v>
      </c>
      <c r="E20" s="24" t="s">
        <v>98</v>
      </c>
      <c r="F20" s="24" t="s">
        <v>98</v>
      </c>
      <c r="G20" s="24" t="s">
        <v>98</v>
      </c>
      <c r="H20" s="24" t="s">
        <v>98</v>
      </c>
      <c r="I20" s="24" t="s">
        <v>98</v>
      </c>
      <c r="J20" s="24" t="s">
        <v>98</v>
      </c>
      <c r="K20" s="24" t="s">
        <v>98</v>
      </c>
      <c r="L20" s="25" t="s">
        <v>98</v>
      </c>
      <c r="M20" s="50" t="s">
        <v>9</v>
      </c>
    </row>
    <row r="21" spans="1:13" s="15" customFormat="1" ht="18" customHeight="1">
      <c r="A21" s="71"/>
      <c r="B21" s="209">
        <v>24</v>
      </c>
      <c r="C21" s="49" t="s">
        <v>10</v>
      </c>
      <c r="D21" s="23" t="s">
        <v>98</v>
      </c>
      <c r="E21" s="24" t="s">
        <v>98</v>
      </c>
      <c r="F21" s="24" t="s">
        <v>98</v>
      </c>
      <c r="G21" s="24" t="s">
        <v>98</v>
      </c>
      <c r="H21" s="24" t="s">
        <v>98</v>
      </c>
      <c r="I21" s="24" t="s">
        <v>98</v>
      </c>
      <c r="J21" s="24" t="s">
        <v>98</v>
      </c>
      <c r="K21" s="24" t="s">
        <v>98</v>
      </c>
      <c r="L21" s="25" t="s">
        <v>98</v>
      </c>
      <c r="M21" s="50" t="s">
        <v>10</v>
      </c>
    </row>
    <row r="22" spans="1:13" s="15" customFormat="1" ht="18" customHeight="1">
      <c r="A22" s="71"/>
      <c r="B22" s="209">
        <v>25</v>
      </c>
      <c r="C22" s="49" t="s">
        <v>109</v>
      </c>
      <c r="D22" s="23" t="s">
        <v>98</v>
      </c>
      <c r="E22" s="24" t="s">
        <v>98</v>
      </c>
      <c r="F22" s="24" t="s">
        <v>98</v>
      </c>
      <c r="G22" s="24" t="s">
        <v>98</v>
      </c>
      <c r="H22" s="24" t="s">
        <v>98</v>
      </c>
      <c r="I22" s="24" t="s">
        <v>98</v>
      </c>
      <c r="J22" s="24" t="s">
        <v>98</v>
      </c>
      <c r="K22" s="24" t="s">
        <v>98</v>
      </c>
      <c r="L22" s="25" t="s">
        <v>98</v>
      </c>
      <c r="M22" s="50" t="s">
        <v>109</v>
      </c>
    </row>
    <row r="23" spans="1:13" s="15" customFormat="1" ht="18" customHeight="1">
      <c r="A23" s="71"/>
      <c r="B23" s="209">
        <v>26</v>
      </c>
      <c r="C23" s="49" t="s">
        <v>110</v>
      </c>
      <c r="D23" s="23">
        <v>1</v>
      </c>
      <c r="E23" s="24">
        <v>71</v>
      </c>
      <c r="F23" s="24" t="s">
        <v>99</v>
      </c>
      <c r="G23" s="24" t="s">
        <v>99</v>
      </c>
      <c r="H23" s="24" t="s">
        <v>99</v>
      </c>
      <c r="I23" s="24" t="s">
        <v>99</v>
      </c>
      <c r="J23" s="24" t="s">
        <v>99</v>
      </c>
      <c r="K23" s="24" t="s">
        <v>99</v>
      </c>
      <c r="L23" s="25" t="s">
        <v>99</v>
      </c>
      <c r="M23" s="50" t="s">
        <v>110</v>
      </c>
    </row>
    <row r="24" spans="1:13" s="15" customFormat="1" ht="18" customHeight="1">
      <c r="A24" s="71"/>
      <c r="B24" s="209">
        <v>27</v>
      </c>
      <c r="C24" s="49" t="s">
        <v>111</v>
      </c>
      <c r="D24" s="23" t="s">
        <v>98</v>
      </c>
      <c r="E24" s="24" t="s">
        <v>98</v>
      </c>
      <c r="F24" s="24" t="s">
        <v>98</v>
      </c>
      <c r="G24" s="24" t="s">
        <v>98</v>
      </c>
      <c r="H24" s="24" t="s">
        <v>98</v>
      </c>
      <c r="I24" s="24" t="s">
        <v>98</v>
      </c>
      <c r="J24" s="24" t="s">
        <v>98</v>
      </c>
      <c r="K24" s="24" t="s">
        <v>98</v>
      </c>
      <c r="L24" s="25" t="s">
        <v>98</v>
      </c>
      <c r="M24" s="50" t="s">
        <v>111</v>
      </c>
    </row>
    <row r="25" spans="1:13" s="15" customFormat="1" ht="18" customHeight="1">
      <c r="A25" s="71"/>
      <c r="B25" s="209">
        <v>28</v>
      </c>
      <c r="C25" s="49" t="s">
        <v>28</v>
      </c>
      <c r="D25" s="23">
        <v>2</v>
      </c>
      <c r="E25" s="24">
        <v>166</v>
      </c>
      <c r="F25" s="24" t="s">
        <v>99</v>
      </c>
      <c r="G25" s="24" t="s">
        <v>99</v>
      </c>
      <c r="H25" s="24" t="s">
        <v>99</v>
      </c>
      <c r="I25" s="24" t="s">
        <v>99</v>
      </c>
      <c r="J25" s="24" t="s">
        <v>99</v>
      </c>
      <c r="K25" s="24" t="s">
        <v>99</v>
      </c>
      <c r="L25" s="25" t="s">
        <v>99</v>
      </c>
      <c r="M25" s="50" t="s">
        <v>28</v>
      </c>
    </row>
    <row r="26" spans="1:13" s="15" customFormat="1" ht="18" customHeight="1">
      <c r="A26" s="71"/>
      <c r="B26" s="209">
        <v>29</v>
      </c>
      <c r="C26" s="59" t="s">
        <v>11</v>
      </c>
      <c r="D26" s="23" t="s">
        <v>98</v>
      </c>
      <c r="E26" s="24" t="s">
        <v>98</v>
      </c>
      <c r="F26" s="24" t="s">
        <v>98</v>
      </c>
      <c r="G26" s="24" t="s">
        <v>98</v>
      </c>
      <c r="H26" s="24" t="s">
        <v>98</v>
      </c>
      <c r="I26" s="24" t="s">
        <v>98</v>
      </c>
      <c r="J26" s="24" t="s">
        <v>98</v>
      </c>
      <c r="K26" s="24" t="s">
        <v>98</v>
      </c>
      <c r="L26" s="25" t="s">
        <v>98</v>
      </c>
      <c r="M26" s="60" t="s">
        <v>11</v>
      </c>
    </row>
    <row r="27" spans="1:13" s="15" customFormat="1" ht="18" customHeight="1">
      <c r="A27" s="71"/>
      <c r="B27" s="209">
        <v>30</v>
      </c>
      <c r="C27" s="49" t="s">
        <v>58</v>
      </c>
      <c r="D27" s="23" t="s">
        <v>98</v>
      </c>
      <c r="E27" s="24" t="s">
        <v>98</v>
      </c>
      <c r="F27" s="24" t="s">
        <v>98</v>
      </c>
      <c r="G27" s="24" t="s">
        <v>98</v>
      </c>
      <c r="H27" s="24" t="s">
        <v>98</v>
      </c>
      <c r="I27" s="24" t="s">
        <v>98</v>
      </c>
      <c r="J27" s="24" t="s">
        <v>98</v>
      </c>
      <c r="K27" s="24" t="s">
        <v>98</v>
      </c>
      <c r="L27" s="25" t="s">
        <v>98</v>
      </c>
      <c r="M27" s="50" t="s">
        <v>58</v>
      </c>
    </row>
    <row r="28" spans="1:13" s="15" customFormat="1" ht="18" customHeight="1">
      <c r="A28" s="71"/>
      <c r="B28" s="209">
        <v>31</v>
      </c>
      <c r="C28" s="49" t="s">
        <v>12</v>
      </c>
      <c r="D28" s="23" t="s">
        <v>98</v>
      </c>
      <c r="E28" s="24" t="s">
        <v>98</v>
      </c>
      <c r="F28" s="24" t="s">
        <v>98</v>
      </c>
      <c r="G28" s="24" t="s">
        <v>98</v>
      </c>
      <c r="H28" s="24" t="s">
        <v>98</v>
      </c>
      <c r="I28" s="24" t="s">
        <v>98</v>
      </c>
      <c r="J28" s="24" t="s">
        <v>98</v>
      </c>
      <c r="K28" s="24" t="s">
        <v>98</v>
      </c>
      <c r="L28" s="25" t="s">
        <v>98</v>
      </c>
      <c r="M28" s="50" t="s">
        <v>12</v>
      </c>
    </row>
    <row r="29" spans="1:13" s="15" customFormat="1" ht="18" customHeight="1">
      <c r="A29" s="71"/>
      <c r="B29" s="210">
        <v>32</v>
      </c>
      <c r="C29" s="51" t="s">
        <v>59</v>
      </c>
      <c r="D29" s="26" t="s">
        <v>98</v>
      </c>
      <c r="E29" s="27" t="s">
        <v>98</v>
      </c>
      <c r="F29" s="27" t="s">
        <v>98</v>
      </c>
      <c r="G29" s="27" t="s">
        <v>98</v>
      </c>
      <c r="H29" s="27" t="s">
        <v>98</v>
      </c>
      <c r="I29" s="27" t="s">
        <v>98</v>
      </c>
      <c r="J29" s="27" t="s">
        <v>98</v>
      </c>
      <c r="K29" s="27" t="s">
        <v>98</v>
      </c>
      <c r="L29" s="28" t="s">
        <v>98</v>
      </c>
      <c r="M29" s="52" t="s">
        <v>59</v>
      </c>
    </row>
    <row r="30" spans="3:12" ht="13.5">
      <c r="C30" s="213" t="s">
        <v>121</v>
      </c>
      <c r="D30" s="4"/>
      <c r="E30" s="4"/>
      <c r="F30" s="4"/>
      <c r="G30" s="4"/>
      <c r="H30" s="4"/>
      <c r="I30" s="4"/>
      <c r="J30" s="4"/>
      <c r="K30" s="4"/>
      <c r="L30" s="4"/>
    </row>
    <row r="31" spans="3:12" ht="13.5">
      <c r="C31" s="215" t="s">
        <v>122</v>
      </c>
      <c r="D31" s="4"/>
      <c r="E31" s="4"/>
      <c r="F31" s="4"/>
      <c r="G31" s="4"/>
      <c r="H31" s="4"/>
      <c r="I31" s="4"/>
      <c r="J31" s="4"/>
      <c r="K31" s="4"/>
      <c r="L31" s="4"/>
    </row>
    <row r="32" spans="4:12" ht="13.5">
      <c r="D32" s="4"/>
      <c r="E32" s="4"/>
      <c r="F32" s="4"/>
      <c r="G32" s="4"/>
      <c r="H32" s="4"/>
      <c r="I32" s="4"/>
      <c r="J32" s="4"/>
      <c r="K32" s="4"/>
      <c r="L32" s="4"/>
    </row>
    <row r="33" spans="4:12" ht="13.5">
      <c r="D33" s="4"/>
      <c r="E33" s="4"/>
      <c r="F33" s="4"/>
      <c r="G33" s="4"/>
      <c r="H33" s="4"/>
      <c r="I33" s="4"/>
      <c r="J33" s="4"/>
      <c r="K33" s="4"/>
      <c r="L33" s="4"/>
    </row>
    <row r="34" spans="4:12" ht="13.5">
      <c r="D34" s="4"/>
      <c r="E34" s="4"/>
      <c r="F34" s="4"/>
      <c r="G34" s="4"/>
      <c r="H34" s="4"/>
      <c r="I34" s="4"/>
      <c r="J34" s="4"/>
      <c r="K34" s="4"/>
      <c r="L34" s="4"/>
    </row>
    <row r="35" spans="4:12" ht="13.5">
      <c r="D35" s="4"/>
      <c r="E35" s="4"/>
      <c r="F35" s="4"/>
      <c r="G35" s="4"/>
      <c r="H35" s="4"/>
      <c r="I35" s="4"/>
      <c r="J35" s="4"/>
      <c r="K35" s="4"/>
      <c r="L35" s="4"/>
    </row>
    <row r="36" spans="4:12" ht="13.5">
      <c r="D36" s="4"/>
      <c r="E36" s="4"/>
      <c r="F36" s="4"/>
      <c r="G36" s="4"/>
      <c r="H36" s="4"/>
      <c r="I36" s="4"/>
      <c r="J36" s="4"/>
      <c r="K36" s="4"/>
      <c r="L36" s="4"/>
    </row>
    <row r="37" spans="4:12" ht="13.5">
      <c r="D37" s="4"/>
      <c r="E37" s="4"/>
      <c r="F37" s="4"/>
      <c r="G37" s="4"/>
      <c r="H37" s="4"/>
      <c r="I37" s="4"/>
      <c r="J37" s="4"/>
      <c r="K37" s="4"/>
      <c r="L37" s="4"/>
    </row>
    <row r="38" spans="4:12" ht="13.5">
      <c r="D38" s="4"/>
      <c r="E38" s="4"/>
      <c r="F38" s="4"/>
      <c r="G38" s="4"/>
      <c r="H38" s="4"/>
      <c r="I38" s="4"/>
      <c r="J38" s="4"/>
      <c r="K38" s="4"/>
      <c r="L38" s="4"/>
    </row>
    <row r="39" spans="4:12" ht="13.5">
      <c r="D39" s="4"/>
      <c r="E39" s="4"/>
      <c r="F39" s="4"/>
      <c r="G39" s="4"/>
      <c r="H39" s="4"/>
      <c r="I39" s="4"/>
      <c r="J39" s="4"/>
      <c r="K39" s="4"/>
      <c r="L39" s="4"/>
    </row>
    <row r="40" spans="4:12" ht="13.5">
      <c r="D40" s="4"/>
      <c r="E40" s="4"/>
      <c r="F40" s="4"/>
      <c r="G40" s="4"/>
      <c r="H40" s="4"/>
      <c r="I40" s="4"/>
      <c r="J40" s="4"/>
      <c r="K40" s="4"/>
      <c r="L40" s="4"/>
    </row>
    <row r="41" spans="4:12" ht="13.5">
      <c r="D41" s="4"/>
      <c r="E41" s="4"/>
      <c r="F41" s="4"/>
      <c r="G41" s="4"/>
      <c r="H41" s="4"/>
      <c r="I41" s="4"/>
      <c r="J41" s="4"/>
      <c r="K41" s="4"/>
      <c r="L41" s="4"/>
    </row>
    <row r="42" spans="4:12" ht="13.5">
      <c r="D42" s="4"/>
      <c r="E42" s="4"/>
      <c r="F42" s="4"/>
      <c r="G42" s="4"/>
      <c r="H42" s="4"/>
      <c r="I42" s="4"/>
      <c r="J42" s="4"/>
      <c r="K42" s="4"/>
      <c r="L42" s="4"/>
    </row>
    <row r="43" spans="4:12" ht="13.5">
      <c r="D43" s="4"/>
      <c r="E43" s="4"/>
      <c r="F43" s="4"/>
      <c r="G43" s="4"/>
      <c r="H43" s="4"/>
      <c r="I43" s="4"/>
      <c r="J43" s="4"/>
      <c r="K43" s="4"/>
      <c r="L43" s="4"/>
    </row>
    <row r="44" spans="4:12" ht="13.5">
      <c r="D44" s="4"/>
      <c r="E44" s="4"/>
      <c r="F44" s="4"/>
      <c r="G44" s="4"/>
      <c r="H44" s="4"/>
      <c r="I44" s="4"/>
      <c r="J44" s="4"/>
      <c r="K44" s="4"/>
      <c r="L44" s="4"/>
    </row>
    <row r="45" spans="4:12" ht="13.5">
      <c r="D45" s="4"/>
      <c r="E45" s="4"/>
      <c r="F45" s="4"/>
      <c r="G45" s="4"/>
      <c r="H45" s="4"/>
      <c r="I45" s="4"/>
      <c r="J45" s="4"/>
      <c r="K45" s="4"/>
      <c r="L45" s="4"/>
    </row>
    <row r="46" spans="4:12" ht="13.5">
      <c r="D46" s="4"/>
      <c r="E46" s="4"/>
      <c r="F46" s="4"/>
      <c r="G46" s="4"/>
      <c r="H46" s="4"/>
      <c r="I46" s="4"/>
      <c r="J46" s="4"/>
      <c r="K46" s="4"/>
      <c r="L46" s="4"/>
    </row>
    <row r="47" spans="4:12" ht="13.5">
      <c r="D47" s="4"/>
      <c r="E47" s="4"/>
      <c r="F47" s="4"/>
      <c r="G47" s="4"/>
      <c r="H47" s="4"/>
      <c r="I47" s="4"/>
      <c r="J47" s="4"/>
      <c r="K47" s="4"/>
      <c r="L47" s="4"/>
    </row>
    <row r="48" spans="4:12" ht="13.5">
      <c r="D48" s="4"/>
      <c r="E48" s="4"/>
      <c r="F48" s="4"/>
      <c r="G48" s="4"/>
      <c r="H48" s="4"/>
      <c r="I48" s="4"/>
      <c r="J48" s="4"/>
      <c r="K48" s="4"/>
      <c r="L48" s="4"/>
    </row>
    <row r="49" spans="4:12" ht="13.5">
      <c r="D49" s="4"/>
      <c r="E49" s="4"/>
      <c r="F49" s="4"/>
      <c r="G49" s="4"/>
      <c r="H49" s="4"/>
      <c r="I49" s="4"/>
      <c r="J49" s="4"/>
      <c r="K49" s="4"/>
      <c r="L49" s="4"/>
    </row>
    <row r="50" spans="4:12" ht="13.5">
      <c r="D50" s="4"/>
      <c r="E50" s="4"/>
      <c r="F50" s="4"/>
      <c r="G50" s="4"/>
      <c r="H50" s="4"/>
      <c r="I50" s="4"/>
      <c r="J50" s="4"/>
      <c r="K50" s="4"/>
      <c r="L50" s="4"/>
    </row>
    <row r="51" spans="4:12" ht="13.5">
      <c r="D51" s="4"/>
      <c r="E51" s="4"/>
      <c r="F51" s="4"/>
      <c r="G51" s="4"/>
      <c r="H51" s="4"/>
      <c r="I51" s="4"/>
      <c r="J51" s="4"/>
      <c r="K51" s="4"/>
      <c r="L51" s="4"/>
    </row>
    <row r="52" spans="4:12" ht="13.5">
      <c r="D52" s="4"/>
      <c r="E52" s="4"/>
      <c r="F52" s="4"/>
      <c r="G52" s="4"/>
      <c r="H52" s="4"/>
      <c r="I52" s="4"/>
      <c r="J52" s="4"/>
      <c r="K52" s="4"/>
      <c r="L52" s="4"/>
    </row>
    <row r="53" spans="4:12" ht="13.5">
      <c r="D53" s="4"/>
      <c r="E53" s="4"/>
      <c r="F53" s="4"/>
      <c r="G53" s="4"/>
      <c r="H53" s="4"/>
      <c r="I53" s="4"/>
      <c r="J53" s="4"/>
      <c r="K53" s="4"/>
      <c r="L53" s="4"/>
    </row>
    <row r="54" spans="4:12" ht="13.5">
      <c r="D54" s="4"/>
      <c r="E54" s="4"/>
      <c r="F54" s="4"/>
      <c r="G54" s="4"/>
      <c r="H54" s="4"/>
      <c r="I54" s="4"/>
      <c r="J54" s="4"/>
      <c r="K54" s="4"/>
      <c r="L54" s="4"/>
    </row>
    <row r="55" spans="4:12" ht="13.5">
      <c r="D55" s="4"/>
      <c r="E55" s="4"/>
      <c r="F55" s="4"/>
      <c r="G55" s="4"/>
      <c r="H55" s="4"/>
      <c r="I55" s="4"/>
      <c r="J55" s="4"/>
      <c r="K55" s="4"/>
      <c r="L55" s="4"/>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8.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71"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9" customFormat="1" ht="38.25" customHeight="1">
      <c r="A1" s="71"/>
      <c r="C1" s="245" t="s">
        <v>130</v>
      </c>
      <c r="D1" s="245"/>
      <c r="E1" s="245"/>
      <c r="F1" s="245"/>
      <c r="G1" s="245"/>
      <c r="H1" s="245"/>
      <c r="I1" s="245"/>
      <c r="J1" s="245"/>
      <c r="K1" s="245"/>
      <c r="L1" s="245"/>
      <c r="M1" s="245"/>
    </row>
    <row r="2" spans="1:3" s="7" customFormat="1" ht="19.5" customHeight="1">
      <c r="A2" s="71"/>
      <c r="C2" s="7" t="s">
        <v>24</v>
      </c>
    </row>
    <row r="3" spans="1:13" s="11" customFormat="1" ht="24" customHeight="1">
      <c r="A3" s="71"/>
      <c r="B3" s="240" t="s">
        <v>53</v>
      </c>
      <c r="C3" s="246"/>
      <c r="D3" s="8" t="s">
        <v>43</v>
      </c>
      <c r="E3" s="9" t="s">
        <v>44</v>
      </c>
      <c r="F3" s="9" t="s">
        <v>45</v>
      </c>
      <c r="G3" s="9" t="s">
        <v>46</v>
      </c>
      <c r="H3" s="9" t="s">
        <v>14</v>
      </c>
      <c r="I3" s="9" t="s">
        <v>113</v>
      </c>
      <c r="J3" s="9" t="s">
        <v>47</v>
      </c>
      <c r="K3" s="9" t="s">
        <v>48</v>
      </c>
      <c r="L3" s="10" t="s">
        <v>15</v>
      </c>
      <c r="M3" s="236" t="s">
        <v>101</v>
      </c>
    </row>
    <row r="4" spans="1:14" s="14" customFormat="1" ht="13.5" customHeight="1">
      <c r="A4" s="72"/>
      <c r="B4" s="247"/>
      <c r="C4" s="248"/>
      <c r="D4" s="2"/>
      <c r="E4" s="3" t="s">
        <v>49</v>
      </c>
      <c r="F4" s="12" t="s">
        <v>16</v>
      </c>
      <c r="G4" s="12" t="s">
        <v>16</v>
      </c>
      <c r="H4" s="12" t="s">
        <v>16</v>
      </c>
      <c r="I4" s="12" t="s">
        <v>16</v>
      </c>
      <c r="J4" s="12" t="s">
        <v>16</v>
      </c>
      <c r="K4" s="12" t="s">
        <v>16</v>
      </c>
      <c r="L4" s="13" t="s">
        <v>16</v>
      </c>
      <c r="M4" s="237"/>
      <c r="N4" s="5"/>
    </row>
    <row r="5" spans="1:14" s="1" customFormat="1" ht="24" customHeight="1">
      <c r="A5" s="73"/>
      <c r="B5" s="45" t="s">
        <v>118</v>
      </c>
      <c r="C5" s="46"/>
      <c r="D5" s="17">
        <v>57</v>
      </c>
      <c r="E5" s="18">
        <v>3059</v>
      </c>
      <c r="F5" s="18">
        <v>1289699</v>
      </c>
      <c r="G5" s="18">
        <v>4488442</v>
      </c>
      <c r="H5" s="18">
        <v>9040890</v>
      </c>
      <c r="I5" s="18">
        <v>4054705</v>
      </c>
      <c r="J5" s="18">
        <v>8916698</v>
      </c>
      <c r="K5" s="18">
        <v>2139572</v>
      </c>
      <c r="L5" s="19">
        <v>422865</v>
      </c>
      <c r="M5" s="216" t="s">
        <v>118</v>
      </c>
      <c r="N5" s="5"/>
    </row>
    <row r="6" spans="1:13" s="15" customFormat="1" ht="18" customHeight="1">
      <c r="A6" s="73"/>
      <c r="B6" s="207" t="s">
        <v>13</v>
      </c>
      <c r="C6" s="47" t="s">
        <v>66</v>
      </c>
      <c r="D6" s="20">
        <v>4</v>
      </c>
      <c r="E6" s="21">
        <v>74</v>
      </c>
      <c r="F6" s="21" t="s">
        <v>99</v>
      </c>
      <c r="G6" s="21" t="s">
        <v>99</v>
      </c>
      <c r="H6" s="21" t="s">
        <v>99</v>
      </c>
      <c r="I6" s="21" t="s">
        <v>99</v>
      </c>
      <c r="J6" s="21" t="s">
        <v>99</v>
      </c>
      <c r="K6" s="21" t="s">
        <v>99</v>
      </c>
      <c r="L6" s="22" t="s">
        <v>99</v>
      </c>
      <c r="M6" s="48" t="s">
        <v>66</v>
      </c>
    </row>
    <row r="7" spans="1:13" s="15" customFormat="1" ht="18" customHeight="1">
      <c r="A7" s="74"/>
      <c r="B7" s="209">
        <v>10</v>
      </c>
      <c r="C7" s="49" t="s">
        <v>0</v>
      </c>
      <c r="D7" s="23" t="s">
        <v>98</v>
      </c>
      <c r="E7" s="24" t="s">
        <v>98</v>
      </c>
      <c r="F7" s="24" t="s">
        <v>98</v>
      </c>
      <c r="G7" s="24" t="s">
        <v>98</v>
      </c>
      <c r="H7" s="24" t="s">
        <v>98</v>
      </c>
      <c r="I7" s="24" t="s">
        <v>98</v>
      </c>
      <c r="J7" s="24" t="s">
        <v>98</v>
      </c>
      <c r="K7" s="24" t="s">
        <v>98</v>
      </c>
      <c r="L7" s="25" t="s">
        <v>98</v>
      </c>
      <c r="M7" s="50" t="s">
        <v>0</v>
      </c>
    </row>
    <row r="8" spans="1:13" s="15" customFormat="1" ht="18" customHeight="1">
      <c r="A8" s="73"/>
      <c r="B8" s="209">
        <v>11</v>
      </c>
      <c r="C8" s="49" t="s">
        <v>61</v>
      </c>
      <c r="D8" s="23">
        <v>2</v>
      </c>
      <c r="E8" s="24">
        <v>128</v>
      </c>
      <c r="F8" s="24" t="s">
        <v>99</v>
      </c>
      <c r="G8" s="24" t="s">
        <v>99</v>
      </c>
      <c r="H8" s="24" t="s">
        <v>99</v>
      </c>
      <c r="I8" s="24" t="s">
        <v>99</v>
      </c>
      <c r="J8" s="24" t="s">
        <v>99</v>
      </c>
      <c r="K8" s="24" t="s">
        <v>99</v>
      </c>
      <c r="L8" s="25" t="s">
        <v>99</v>
      </c>
      <c r="M8" s="50" t="s">
        <v>61</v>
      </c>
    </row>
    <row r="9" spans="1:13" s="15" customFormat="1" ht="18" customHeight="1">
      <c r="A9" s="73"/>
      <c r="B9" s="209">
        <v>12</v>
      </c>
      <c r="C9" s="49" t="s">
        <v>1</v>
      </c>
      <c r="D9" s="23">
        <v>1</v>
      </c>
      <c r="E9" s="24">
        <v>6</v>
      </c>
      <c r="F9" s="24" t="s">
        <v>99</v>
      </c>
      <c r="G9" s="24" t="s">
        <v>99</v>
      </c>
      <c r="H9" s="24" t="s">
        <v>99</v>
      </c>
      <c r="I9" s="24" t="s">
        <v>99</v>
      </c>
      <c r="J9" s="24" t="s">
        <v>99</v>
      </c>
      <c r="K9" s="24" t="s">
        <v>98</v>
      </c>
      <c r="L9" s="25" t="s">
        <v>98</v>
      </c>
      <c r="M9" s="50" t="s">
        <v>1</v>
      </c>
    </row>
    <row r="10" spans="1:13" s="15" customFormat="1" ht="18" customHeight="1">
      <c r="A10" s="73"/>
      <c r="B10" s="209">
        <v>13</v>
      </c>
      <c r="C10" s="49" t="s">
        <v>2</v>
      </c>
      <c r="D10" s="23">
        <v>1</v>
      </c>
      <c r="E10" s="24">
        <v>12</v>
      </c>
      <c r="F10" s="24" t="s">
        <v>99</v>
      </c>
      <c r="G10" s="24" t="s">
        <v>99</v>
      </c>
      <c r="H10" s="24" t="s">
        <v>99</v>
      </c>
      <c r="I10" s="24" t="s">
        <v>99</v>
      </c>
      <c r="J10" s="24" t="s">
        <v>99</v>
      </c>
      <c r="K10" s="24" t="s">
        <v>98</v>
      </c>
      <c r="L10" s="25" t="s">
        <v>98</v>
      </c>
      <c r="M10" s="50" t="s">
        <v>2</v>
      </c>
    </row>
    <row r="11" spans="1:13" s="15" customFormat="1" ht="18" customHeight="1">
      <c r="A11" s="73"/>
      <c r="B11" s="209">
        <v>14</v>
      </c>
      <c r="C11" s="49" t="s">
        <v>3</v>
      </c>
      <c r="D11" s="23" t="s">
        <v>98</v>
      </c>
      <c r="E11" s="24" t="s">
        <v>98</v>
      </c>
      <c r="F11" s="24" t="s">
        <v>98</v>
      </c>
      <c r="G11" s="24" t="s">
        <v>98</v>
      </c>
      <c r="H11" s="24" t="s">
        <v>98</v>
      </c>
      <c r="I11" s="24" t="s">
        <v>98</v>
      </c>
      <c r="J11" s="24" t="s">
        <v>98</v>
      </c>
      <c r="K11" s="24" t="s">
        <v>98</v>
      </c>
      <c r="L11" s="25" t="s">
        <v>98</v>
      </c>
      <c r="M11" s="50" t="s">
        <v>3</v>
      </c>
    </row>
    <row r="12" spans="1:13" s="15" customFormat="1" ht="18" customHeight="1">
      <c r="A12" s="73"/>
      <c r="B12" s="209">
        <v>15</v>
      </c>
      <c r="C12" s="49" t="s">
        <v>112</v>
      </c>
      <c r="D12" s="23">
        <v>1</v>
      </c>
      <c r="E12" s="24">
        <v>5</v>
      </c>
      <c r="F12" s="24" t="s">
        <v>99</v>
      </c>
      <c r="G12" s="24" t="s">
        <v>99</v>
      </c>
      <c r="H12" s="24" t="s">
        <v>99</v>
      </c>
      <c r="I12" s="24" t="s">
        <v>99</v>
      </c>
      <c r="J12" s="24" t="s">
        <v>99</v>
      </c>
      <c r="K12" s="24" t="s">
        <v>98</v>
      </c>
      <c r="L12" s="25" t="s">
        <v>98</v>
      </c>
      <c r="M12" s="50" t="s">
        <v>112</v>
      </c>
    </row>
    <row r="13" spans="1:13" s="15" customFormat="1" ht="18" customHeight="1">
      <c r="A13" s="73"/>
      <c r="B13" s="209">
        <v>16</v>
      </c>
      <c r="C13" s="49" t="s">
        <v>62</v>
      </c>
      <c r="D13" s="23">
        <v>9</v>
      </c>
      <c r="E13" s="24">
        <v>1128</v>
      </c>
      <c r="F13" s="24">
        <v>557525</v>
      </c>
      <c r="G13" s="24">
        <v>1788199</v>
      </c>
      <c r="H13" s="24">
        <v>4660366</v>
      </c>
      <c r="I13" s="24">
        <v>2483532</v>
      </c>
      <c r="J13" s="24">
        <v>4650569</v>
      </c>
      <c r="K13" s="24">
        <v>1234208</v>
      </c>
      <c r="L13" s="25">
        <v>357956</v>
      </c>
      <c r="M13" s="50" t="s">
        <v>62</v>
      </c>
    </row>
    <row r="14" spans="1:13" s="15" customFormat="1" ht="18" customHeight="1">
      <c r="A14" s="73"/>
      <c r="B14" s="209">
        <v>17</v>
      </c>
      <c r="C14" s="49" t="s">
        <v>4</v>
      </c>
      <c r="D14" s="23" t="s">
        <v>98</v>
      </c>
      <c r="E14" s="24" t="s">
        <v>98</v>
      </c>
      <c r="F14" s="24" t="s">
        <v>98</v>
      </c>
      <c r="G14" s="24" t="s">
        <v>98</v>
      </c>
      <c r="H14" s="24" t="s">
        <v>98</v>
      </c>
      <c r="I14" s="24" t="s">
        <v>98</v>
      </c>
      <c r="J14" s="24" t="s">
        <v>98</v>
      </c>
      <c r="K14" s="24" t="s">
        <v>98</v>
      </c>
      <c r="L14" s="25" t="s">
        <v>98</v>
      </c>
      <c r="M14" s="50" t="s">
        <v>4</v>
      </c>
    </row>
    <row r="15" spans="1:13" s="15" customFormat="1" ht="18" customHeight="1">
      <c r="A15" s="244">
        <f>'第１表事業所'!A11+17</f>
        <v>148</v>
      </c>
      <c r="B15" s="209">
        <v>18</v>
      </c>
      <c r="C15" s="49" t="s">
        <v>5</v>
      </c>
      <c r="D15" s="23">
        <v>10</v>
      </c>
      <c r="E15" s="24">
        <v>444</v>
      </c>
      <c r="F15" s="24">
        <v>153846</v>
      </c>
      <c r="G15" s="24">
        <v>1458369</v>
      </c>
      <c r="H15" s="24">
        <v>1971687</v>
      </c>
      <c r="I15" s="24">
        <v>482753</v>
      </c>
      <c r="J15" s="24">
        <v>1894299</v>
      </c>
      <c r="K15" s="24">
        <v>423196</v>
      </c>
      <c r="L15" s="25">
        <v>35380</v>
      </c>
      <c r="M15" s="50" t="s">
        <v>5</v>
      </c>
    </row>
    <row r="16" spans="1:13" s="15" customFormat="1" ht="18" customHeight="1">
      <c r="A16" s="244"/>
      <c r="B16" s="209">
        <v>19</v>
      </c>
      <c r="C16" s="49" t="s">
        <v>6</v>
      </c>
      <c r="D16" s="23" t="s">
        <v>98</v>
      </c>
      <c r="E16" s="24" t="s">
        <v>98</v>
      </c>
      <c r="F16" s="24" t="s">
        <v>98</v>
      </c>
      <c r="G16" s="24" t="s">
        <v>98</v>
      </c>
      <c r="H16" s="24" t="s">
        <v>98</v>
      </c>
      <c r="I16" s="24" t="s">
        <v>98</v>
      </c>
      <c r="J16" s="24" t="s">
        <v>98</v>
      </c>
      <c r="K16" s="24" t="s">
        <v>98</v>
      </c>
      <c r="L16" s="25" t="s">
        <v>98</v>
      </c>
      <c r="M16" s="50" t="s">
        <v>6</v>
      </c>
    </row>
    <row r="17" spans="1:13" s="15" customFormat="1" ht="18" customHeight="1">
      <c r="A17" s="71"/>
      <c r="B17" s="209">
        <v>20</v>
      </c>
      <c r="C17" s="49" t="s">
        <v>7</v>
      </c>
      <c r="D17" s="23" t="s">
        <v>98</v>
      </c>
      <c r="E17" s="24" t="s">
        <v>98</v>
      </c>
      <c r="F17" s="24" t="s">
        <v>98</v>
      </c>
      <c r="G17" s="24" t="s">
        <v>98</v>
      </c>
      <c r="H17" s="24" t="s">
        <v>98</v>
      </c>
      <c r="I17" s="24" t="s">
        <v>98</v>
      </c>
      <c r="J17" s="24" t="s">
        <v>98</v>
      </c>
      <c r="K17" s="24" t="s">
        <v>98</v>
      </c>
      <c r="L17" s="25" t="s">
        <v>98</v>
      </c>
      <c r="M17" s="50" t="s">
        <v>7</v>
      </c>
    </row>
    <row r="18" spans="1:13" s="15" customFormat="1" ht="18" customHeight="1">
      <c r="A18" s="71"/>
      <c r="B18" s="209">
        <v>21</v>
      </c>
      <c r="C18" s="49" t="s">
        <v>8</v>
      </c>
      <c r="D18" s="23">
        <v>7</v>
      </c>
      <c r="E18" s="24">
        <v>185</v>
      </c>
      <c r="F18" s="24">
        <v>76049</v>
      </c>
      <c r="G18" s="24">
        <v>148992</v>
      </c>
      <c r="H18" s="24">
        <v>392495</v>
      </c>
      <c r="I18" s="24">
        <v>223940</v>
      </c>
      <c r="J18" s="24">
        <v>379870</v>
      </c>
      <c r="K18" s="24" t="s">
        <v>99</v>
      </c>
      <c r="L18" s="25" t="s">
        <v>99</v>
      </c>
      <c r="M18" s="50" t="s">
        <v>8</v>
      </c>
    </row>
    <row r="19" spans="1:13" s="15" customFormat="1" ht="18" customHeight="1">
      <c r="A19" s="73"/>
      <c r="B19" s="209">
        <v>22</v>
      </c>
      <c r="C19" s="49" t="s">
        <v>67</v>
      </c>
      <c r="D19" s="23" t="s">
        <v>98</v>
      </c>
      <c r="E19" s="24" t="s">
        <v>98</v>
      </c>
      <c r="F19" s="24" t="s">
        <v>98</v>
      </c>
      <c r="G19" s="24" t="s">
        <v>98</v>
      </c>
      <c r="H19" s="24" t="s">
        <v>98</v>
      </c>
      <c r="I19" s="24" t="s">
        <v>98</v>
      </c>
      <c r="J19" s="24" t="s">
        <v>98</v>
      </c>
      <c r="K19" s="24" t="s">
        <v>98</v>
      </c>
      <c r="L19" s="25" t="s">
        <v>98</v>
      </c>
      <c r="M19" s="50" t="s">
        <v>67</v>
      </c>
    </row>
    <row r="20" spans="1:13" s="15" customFormat="1" ht="18" customHeight="1">
      <c r="A20" s="73"/>
      <c r="B20" s="209">
        <v>23</v>
      </c>
      <c r="C20" s="49" t="s">
        <v>9</v>
      </c>
      <c r="D20" s="23">
        <v>1</v>
      </c>
      <c r="E20" s="24">
        <v>144</v>
      </c>
      <c r="F20" s="24" t="s">
        <v>99</v>
      </c>
      <c r="G20" s="24" t="s">
        <v>99</v>
      </c>
      <c r="H20" s="24" t="s">
        <v>99</v>
      </c>
      <c r="I20" s="24" t="s">
        <v>99</v>
      </c>
      <c r="J20" s="24" t="s">
        <v>99</v>
      </c>
      <c r="K20" s="24" t="s">
        <v>99</v>
      </c>
      <c r="L20" s="25" t="s">
        <v>99</v>
      </c>
      <c r="M20" s="50" t="s">
        <v>9</v>
      </c>
    </row>
    <row r="21" spans="1:13" s="15" customFormat="1" ht="18" customHeight="1">
      <c r="A21" s="71"/>
      <c r="B21" s="209">
        <v>24</v>
      </c>
      <c r="C21" s="49" t="s">
        <v>10</v>
      </c>
      <c r="D21" s="23">
        <v>7</v>
      </c>
      <c r="E21" s="24">
        <v>91</v>
      </c>
      <c r="F21" s="24" t="s">
        <v>99</v>
      </c>
      <c r="G21" s="24" t="s">
        <v>99</v>
      </c>
      <c r="H21" s="24" t="s">
        <v>99</v>
      </c>
      <c r="I21" s="24" t="s">
        <v>99</v>
      </c>
      <c r="J21" s="24" t="s">
        <v>99</v>
      </c>
      <c r="K21" s="24" t="s">
        <v>98</v>
      </c>
      <c r="L21" s="25" t="s">
        <v>98</v>
      </c>
      <c r="M21" s="50" t="s">
        <v>10</v>
      </c>
    </row>
    <row r="22" spans="1:13" s="15" customFormat="1" ht="18" customHeight="1">
      <c r="A22" s="71"/>
      <c r="B22" s="209">
        <v>25</v>
      </c>
      <c r="C22" s="49" t="s">
        <v>109</v>
      </c>
      <c r="D22" s="23">
        <v>2</v>
      </c>
      <c r="E22" s="24">
        <v>56</v>
      </c>
      <c r="F22" s="24" t="s">
        <v>99</v>
      </c>
      <c r="G22" s="24" t="s">
        <v>99</v>
      </c>
      <c r="H22" s="24" t="s">
        <v>99</v>
      </c>
      <c r="I22" s="24" t="s">
        <v>99</v>
      </c>
      <c r="J22" s="24" t="s">
        <v>99</v>
      </c>
      <c r="K22" s="24" t="s">
        <v>99</v>
      </c>
      <c r="L22" s="25" t="s">
        <v>99</v>
      </c>
      <c r="M22" s="50" t="s">
        <v>109</v>
      </c>
    </row>
    <row r="23" spans="1:13" s="15" customFormat="1" ht="18" customHeight="1">
      <c r="A23" s="71"/>
      <c r="B23" s="209">
        <v>26</v>
      </c>
      <c r="C23" s="49" t="s">
        <v>110</v>
      </c>
      <c r="D23" s="23">
        <v>3</v>
      </c>
      <c r="E23" s="24">
        <v>123</v>
      </c>
      <c r="F23" s="24">
        <v>57027</v>
      </c>
      <c r="G23" s="24">
        <v>96887</v>
      </c>
      <c r="H23" s="24">
        <v>217574</v>
      </c>
      <c r="I23" s="24">
        <v>110610</v>
      </c>
      <c r="J23" s="24">
        <v>193406</v>
      </c>
      <c r="K23" s="24" t="s">
        <v>99</v>
      </c>
      <c r="L23" s="25" t="s">
        <v>99</v>
      </c>
      <c r="M23" s="50" t="s">
        <v>110</v>
      </c>
    </row>
    <row r="24" spans="1:13" s="15" customFormat="1" ht="18" customHeight="1">
      <c r="A24" s="71"/>
      <c r="B24" s="209">
        <v>27</v>
      </c>
      <c r="C24" s="49" t="s">
        <v>111</v>
      </c>
      <c r="D24" s="23" t="s">
        <v>98</v>
      </c>
      <c r="E24" s="24" t="s">
        <v>98</v>
      </c>
      <c r="F24" s="24" t="s">
        <v>98</v>
      </c>
      <c r="G24" s="24" t="s">
        <v>98</v>
      </c>
      <c r="H24" s="24" t="s">
        <v>98</v>
      </c>
      <c r="I24" s="24" t="s">
        <v>98</v>
      </c>
      <c r="J24" s="24" t="s">
        <v>98</v>
      </c>
      <c r="K24" s="24" t="s">
        <v>98</v>
      </c>
      <c r="L24" s="25" t="s">
        <v>98</v>
      </c>
      <c r="M24" s="50" t="s">
        <v>111</v>
      </c>
    </row>
    <row r="25" spans="1:13" s="15" customFormat="1" ht="18" customHeight="1">
      <c r="A25" s="71"/>
      <c r="B25" s="209">
        <v>28</v>
      </c>
      <c r="C25" s="49" t="s">
        <v>28</v>
      </c>
      <c r="D25" s="23">
        <v>2</v>
      </c>
      <c r="E25" s="24">
        <v>82</v>
      </c>
      <c r="F25" s="24" t="s">
        <v>99</v>
      </c>
      <c r="G25" s="24" t="s">
        <v>99</v>
      </c>
      <c r="H25" s="24" t="s">
        <v>99</v>
      </c>
      <c r="I25" s="24" t="s">
        <v>99</v>
      </c>
      <c r="J25" s="24" t="s">
        <v>99</v>
      </c>
      <c r="K25" s="24" t="s">
        <v>99</v>
      </c>
      <c r="L25" s="25" t="s">
        <v>99</v>
      </c>
      <c r="M25" s="50" t="s">
        <v>28</v>
      </c>
    </row>
    <row r="26" spans="1:13" s="15" customFormat="1" ht="18" customHeight="1">
      <c r="A26" s="71"/>
      <c r="B26" s="209">
        <v>29</v>
      </c>
      <c r="C26" s="59" t="s">
        <v>11</v>
      </c>
      <c r="D26" s="23">
        <v>5</v>
      </c>
      <c r="E26" s="24">
        <v>566</v>
      </c>
      <c r="F26" s="24">
        <v>210616</v>
      </c>
      <c r="G26" s="24">
        <v>637162</v>
      </c>
      <c r="H26" s="24">
        <v>964057</v>
      </c>
      <c r="I26" s="24">
        <v>326815</v>
      </c>
      <c r="J26" s="24">
        <v>999218</v>
      </c>
      <c r="K26" s="24">
        <v>166676</v>
      </c>
      <c r="L26" s="25">
        <v>4623</v>
      </c>
      <c r="M26" s="60" t="s">
        <v>11</v>
      </c>
    </row>
    <row r="27" spans="1:13" s="15" customFormat="1" ht="18" customHeight="1">
      <c r="A27" s="71"/>
      <c r="B27" s="209">
        <v>30</v>
      </c>
      <c r="C27" s="49" t="s">
        <v>58</v>
      </c>
      <c r="D27" s="23">
        <v>1</v>
      </c>
      <c r="E27" s="24">
        <v>6</v>
      </c>
      <c r="F27" s="24" t="s">
        <v>99</v>
      </c>
      <c r="G27" s="24" t="s">
        <v>99</v>
      </c>
      <c r="H27" s="24" t="s">
        <v>99</v>
      </c>
      <c r="I27" s="24" t="s">
        <v>99</v>
      </c>
      <c r="J27" s="24" t="s">
        <v>99</v>
      </c>
      <c r="K27" s="24" t="s">
        <v>98</v>
      </c>
      <c r="L27" s="25" t="s">
        <v>98</v>
      </c>
      <c r="M27" s="50" t="s">
        <v>58</v>
      </c>
    </row>
    <row r="28" spans="1:13" s="15" customFormat="1" ht="18" customHeight="1">
      <c r="A28" s="71"/>
      <c r="B28" s="209">
        <v>31</v>
      </c>
      <c r="C28" s="49" t="s">
        <v>12</v>
      </c>
      <c r="D28" s="23" t="s">
        <v>98</v>
      </c>
      <c r="E28" s="24" t="s">
        <v>98</v>
      </c>
      <c r="F28" s="24" t="s">
        <v>98</v>
      </c>
      <c r="G28" s="24" t="s">
        <v>98</v>
      </c>
      <c r="H28" s="24" t="s">
        <v>98</v>
      </c>
      <c r="I28" s="24" t="s">
        <v>98</v>
      </c>
      <c r="J28" s="24" t="s">
        <v>98</v>
      </c>
      <c r="K28" s="24" t="s">
        <v>98</v>
      </c>
      <c r="L28" s="25" t="s">
        <v>98</v>
      </c>
      <c r="M28" s="50" t="s">
        <v>12</v>
      </c>
    </row>
    <row r="29" spans="1:13" s="15" customFormat="1" ht="18" customHeight="1">
      <c r="A29" s="71"/>
      <c r="B29" s="210">
        <v>32</v>
      </c>
      <c r="C29" s="51" t="s">
        <v>59</v>
      </c>
      <c r="D29" s="26">
        <v>1</v>
      </c>
      <c r="E29" s="27">
        <v>9</v>
      </c>
      <c r="F29" s="27" t="s">
        <v>99</v>
      </c>
      <c r="G29" s="27" t="s">
        <v>99</v>
      </c>
      <c r="H29" s="27" t="s">
        <v>99</v>
      </c>
      <c r="I29" s="27" t="s">
        <v>99</v>
      </c>
      <c r="J29" s="27" t="s">
        <v>99</v>
      </c>
      <c r="K29" s="27" t="s">
        <v>98</v>
      </c>
      <c r="L29" s="28" t="s">
        <v>98</v>
      </c>
      <c r="M29" s="52" t="s">
        <v>59</v>
      </c>
    </row>
    <row r="30" spans="1:12" s="43" customFormat="1" ht="13.5">
      <c r="A30" s="71"/>
      <c r="C30" s="213" t="s">
        <v>121</v>
      </c>
      <c r="D30" s="44"/>
      <c r="E30" s="44"/>
      <c r="F30" s="44"/>
      <c r="G30" s="44"/>
      <c r="H30" s="44"/>
      <c r="I30" s="44"/>
      <c r="J30" s="44"/>
      <c r="K30" s="44"/>
      <c r="L30" s="44"/>
    </row>
    <row r="31" spans="3:12" ht="13.5">
      <c r="C31" s="215" t="s">
        <v>122</v>
      </c>
      <c r="D31" s="4"/>
      <c r="E31" s="6"/>
      <c r="F31" s="6"/>
      <c r="G31" s="6"/>
      <c r="H31" s="6"/>
      <c r="I31" s="6"/>
      <c r="J31" s="6"/>
      <c r="K31" s="6"/>
      <c r="L31" s="6"/>
    </row>
    <row r="32" spans="4:12" ht="13.5">
      <c r="D32" s="4"/>
      <c r="E32" s="4"/>
      <c r="F32" s="4"/>
      <c r="G32" s="4"/>
      <c r="H32" s="4"/>
      <c r="I32" s="4"/>
      <c r="J32" s="4"/>
      <c r="K32" s="4"/>
      <c r="L32" s="4"/>
    </row>
    <row r="33" spans="4:12" ht="13.5">
      <c r="D33" s="4"/>
      <c r="E33" s="4"/>
      <c r="F33" s="4"/>
      <c r="G33" s="4"/>
      <c r="H33" s="4"/>
      <c r="I33" s="4"/>
      <c r="J33" s="4"/>
      <c r="K33" s="4"/>
      <c r="L33" s="4"/>
    </row>
    <row r="34" spans="4:12" ht="13.5">
      <c r="D34" s="4"/>
      <c r="E34" s="4"/>
      <c r="F34" s="4"/>
      <c r="G34" s="4"/>
      <c r="H34" s="4"/>
      <c r="I34" s="4"/>
      <c r="J34" s="4"/>
      <c r="K34" s="4"/>
      <c r="L34" s="4"/>
    </row>
    <row r="35" spans="4:12" ht="13.5">
      <c r="D35" s="4"/>
      <c r="E35" s="4"/>
      <c r="F35" s="4"/>
      <c r="G35" s="4"/>
      <c r="H35" s="4"/>
      <c r="I35" s="4"/>
      <c r="J35" s="4"/>
      <c r="K35" s="4"/>
      <c r="L35" s="4"/>
    </row>
    <row r="36" spans="4:12" ht="13.5">
      <c r="D36" s="4"/>
      <c r="E36" s="4"/>
      <c r="F36" s="4"/>
      <c r="G36" s="4"/>
      <c r="H36" s="4"/>
      <c r="I36" s="4"/>
      <c r="J36" s="4"/>
      <c r="K36" s="4"/>
      <c r="L36" s="4"/>
    </row>
    <row r="37" spans="4:12" ht="13.5">
      <c r="D37" s="4"/>
      <c r="E37" s="4"/>
      <c r="F37" s="4"/>
      <c r="G37" s="4"/>
      <c r="H37" s="4"/>
      <c r="I37" s="4"/>
      <c r="J37" s="4"/>
      <c r="K37" s="4"/>
      <c r="L37" s="4"/>
    </row>
    <row r="38" spans="4:12" ht="13.5">
      <c r="D38" s="4"/>
      <c r="E38" s="4"/>
      <c r="F38" s="4"/>
      <c r="G38" s="4"/>
      <c r="H38" s="4"/>
      <c r="I38" s="4"/>
      <c r="J38" s="4"/>
      <c r="K38" s="4"/>
      <c r="L38" s="4"/>
    </row>
    <row r="39" spans="4:12" ht="13.5">
      <c r="D39" s="4"/>
      <c r="E39" s="4"/>
      <c r="F39" s="4"/>
      <c r="G39" s="4"/>
      <c r="H39" s="4"/>
      <c r="I39" s="4"/>
      <c r="J39" s="4"/>
      <c r="K39" s="4"/>
      <c r="L39" s="4"/>
    </row>
    <row r="40" spans="4:12" ht="13.5">
      <c r="D40" s="4"/>
      <c r="E40" s="4"/>
      <c r="F40" s="4"/>
      <c r="G40" s="4"/>
      <c r="H40" s="4"/>
      <c r="I40" s="4"/>
      <c r="J40" s="4"/>
      <c r="K40" s="4"/>
      <c r="L40" s="4"/>
    </row>
    <row r="41" spans="4:12" ht="13.5">
      <c r="D41" s="4"/>
      <c r="E41" s="4"/>
      <c r="F41" s="4"/>
      <c r="G41" s="4"/>
      <c r="H41" s="4"/>
      <c r="I41" s="4"/>
      <c r="J41" s="4"/>
      <c r="K41" s="4"/>
      <c r="L41" s="4"/>
    </row>
    <row r="42" spans="4:12" ht="13.5">
      <c r="D42" s="4"/>
      <c r="E42" s="4"/>
      <c r="F42" s="4"/>
      <c r="G42" s="4"/>
      <c r="H42" s="4"/>
      <c r="I42" s="4"/>
      <c r="J42" s="4"/>
      <c r="K42" s="4"/>
      <c r="L42" s="4"/>
    </row>
    <row r="43" spans="4:12" ht="13.5">
      <c r="D43" s="4"/>
      <c r="E43" s="4"/>
      <c r="F43" s="4"/>
      <c r="G43" s="4"/>
      <c r="H43" s="4"/>
      <c r="I43" s="4"/>
      <c r="J43" s="4"/>
      <c r="K43" s="4"/>
      <c r="L43" s="4"/>
    </row>
    <row r="44" spans="4:12" ht="13.5">
      <c r="D44" s="4"/>
      <c r="E44" s="4"/>
      <c r="F44" s="4"/>
      <c r="G44" s="4"/>
      <c r="H44" s="4"/>
      <c r="I44" s="4"/>
      <c r="J44" s="4"/>
      <c r="K44" s="4"/>
      <c r="L44" s="4"/>
    </row>
    <row r="45" spans="4:12" ht="13.5">
      <c r="D45" s="4"/>
      <c r="E45" s="4"/>
      <c r="F45" s="4"/>
      <c r="G45" s="4"/>
      <c r="H45" s="4"/>
      <c r="I45" s="4"/>
      <c r="J45" s="4"/>
      <c r="K45" s="4"/>
      <c r="L45" s="4"/>
    </row>
    <row r="46" spans="4:12" ht="13.5">
      <c r="D46" s="4"/>
      <c r="E46" s="4"/>
      <c r="F46" s="4"/>
      <c r="G46" s="4"/>
      <c r="H46" s="4"/>
      <c r="I46" s="4"/>
      <c r="J46" s="4"/>
      <c r="K46" s="4"/>
      <c r="L46" s="4"/>
    </row>
    <row r="47" spans="4:12" ht="13.5">
      <c r="D47" s="4"/>
      <c r="E47" s="4"/>
      <c r="F47" s="4"/>
      <c r="G47" s="4"/>
      <c r="H47" s="4"/>
      <c r="I47" s="4"/>
      <c r="J47" s="4"/>
      <c r="K47" s="4"/>
      <c r="L47" s="4"/>
    </row>
    <row r="48" spans="4:12" ht="13.5">
      <c r="D48" s="4"/>
      <c r="E48" s="4"/>
      <c r="F48" s="4"/>
      <c r="G48" s="4"/>
      <c r="H48" s="4"/>
      <c r="I48" s="4"/>
      <c r="J48" s="4"/>
      <c r="K48" s="4"/>
      <c r="L48" s="4"/>
    </row>
    <row r="49" spans="4:12" ht="13.5">
      <c r="D49" s="4"/>
      <c r="E49" s="4"/>
      <c r="F49" s="4"/>
      <c r="G49" s="4"/>
      <c r="H49" s="4"/>
      <c r="I49" s="4"/>
      <c r="J49" s="4"/>
      <c r="K49" s="4"/>
      <c r="L49" s="4"/>
    </row>
    <row r="50" spans="4:12" ht="13.5">
      <c r="D50" s="4"/>
      <c r="E50" s="4"/>
      <c r="F50" s="4"/>
      <c r="G50" s="4"/>
      <c r="H50" s="4"/>
      <c r="I50" s="4"/>
      <c r="J50" s="4"/>
      <c r="K50" s="4"/>
      <c r="L50" s="4"/>
    </row>
    <row r="51" spans="4:12" ht="13.5">
      <c r="D51" s="4"/>
      <c r="E51" s="4"/>
      <c r="F51" s="4"/>
      <c r="G51" s="4"/>
      <c r="H51" s="4"/>
      <c r="I51" s="4"/>
      <c r="J51" s="4"/>
      <c r="K51" s="4"/>
      <c r="L51" s="4"/>
    </row>
    <row r="52" spans="4:12" ht="13.5">
      <c r="D52" s="4"/>
      <c r="E52" s="4"/>
      <c r="F52" s="4"/>
      <c r="G52" s="4"/>
      <c r="H52" s="4"/>
      <c r="I52" s="4"/>
      <c r="J52" s="4"/>
      <c r="K52" s="4"/>
      <c r="L52" s="4"/>
    </row>
    <row r="53" spans="4:12" ht="13.5">
      <c r="D53" s="4"/>
      <c r="E53" s="4"/>
      <c r="F53" s="4"/>
      <c r="G53" s="4"/>
      <c r="H53" s="4"/>
      <c r="I53" s="4"/>
      <c r="J53" s="4"/>
      <c r="K53" s="4"/>
      <c r="L53" s="4"/>
    </row>
    <row r="54" spans="4:12" ht="13.5">
      <c r="D54" s="4"/>
      <c r="E54" s="4"/>
      <c r="F54" s="4"/>
      <c r="G54" s="4"/>
      <c r="H54" s="4"/>
      <c r="I54" s="4"/>
      <c r="J54" s="4"/>
      <c r="K54" s="4"/>
      <c r="L54" s="4"/>
    </row>
    <row r="55" spans="4:12" ht="13.5">
      <c r="D55" s="4"/>
      <c r="E55" s="4"/>
      <c r="F55" s="4"/>
      <c r="G55" s="4"/>
      <c r="H55" s="4"/>
      <c r="I55" s="4"/>
      <c r="J55" s="4"/>
      <c r="K55" s="4"/>
      <c r="L55" s="4"/>
    </row>
    <row r="56" spans="4:12" ht="13.5">
      <c r="D56" s="4"/>
      <c r="E56" s="4"/>
      <c r="F56" s="4"/>
      <c r="G56" s="4"/>
      <c r="H56" s="4"/>
      <c r="I56" s="4"/>
      <c r="J56" s="4"/>
      <c r="K56" s="4"/>
      <c r="L56" s="4"/>
    </row>
    <row r="57" spans="4:12" ht="13.5">
      <c r="D57" s="4"/>
      <c r="E57" s="4"/>
      <c r="F57" s="4"/>
      <c r="G57" s="4"/>
      <c r="H57" s="4"/>
      <c r="I57" s="4"/>
      <c r="J57" s="4"/>
      <c r="K57" s="4"/>
      <c r="L57" s="4"/>
    </row>
    <row r="58" spans="4:12" ht="13.5">
      <c r="D58" s="4"/>
      <c r="E58" s="4"/>
      <c r="F58" s="4"/>
      <c r="G58" s="4"/>
      <c r="H58" s="4"/>
      <c r="I58" s="4"/>
      <c r="J58" s="4"/>
      <c r="K58" s="4"/>
      <c r="L58" s="4"/>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9.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71"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9" customFormat="1" ht="38.25" customHeight="1">
      <c r="A1" s="71"/>
      <c r="C1" s="245" t="s">
        <v>130</v>
      </c>
      <c r="D1" s="245"/>
      <c r="E1" s="245"/>
      <c r="F1" s="245"/>
      <c r="G1" s="245"/>
      <c r="H1" s="245"/>
      <c r="I1" s="245"/>
      <c r="J1" s="245"/>
      <c r="K1" s="245"/>
      <c r="L1" s="245"/>
      <c r="M1" s="245"/>
    </row>
    <row r="2" spans="1:3" s="7" customFormat="1" ht="19.5" customHeight="1">
      <c r="A2" s="71"/>
      <c r="C2" s="7" t="s">
        <v>25</v>
      </c>
    </row>
    <row r="3" spans="1:13" s="11" customFormat="1" ht="24" customHeight="1">
      <c r="A3" s="71"/>
      <c r="B3" s="240" t="s">
        <v>53</v>
      </c>
      <c r="C3" s="246"/>
      <c r="D3" s="8" t="s">
        <v>43</v>
      </c>
      <c r="E3" s="9" t="s">
        <v>44</v>
      </c>
      <c r="F3" s="9" t="s">
        <v>45</v>
      </c>
      <c r="G3" s="9" t="s">
        <v>46</v>
      </c>
      <c r="H3" s="9" t="s">
        <v>14</v>
      </c>
      <c r="I3" s="9" t="s">
        <v>113</v>
      </c>
      <c r="J3" s="9" t="s">
        <v>47</v>
      </c>
      <c r="K3" s="9" t="s">
        <v>48</v>
      </c>
      <c r="L3" s="10" t="s">
        <v>15</v>
      </c>
      <c r="M3" s="236" t="s">
        <v>101</v>
      </c>
    </row>
    <row r="4" spans="1:14" s="14" customFormat="1" ht="13.5" customHeight="1">
      <c r="A4" s="72"/>
      <c r="B4" s="247"/>
      <c r="C4" s="248"/>
      <c r="D4" s="2"/>
      <c r="E4" s="3" t="s">
        <v>49</v>
      </c>
      <c r="F4" s="12" t="s">
        <v>16</v>
      </c>
      <c r="G4" s="12" t="s">
        <v>16</v>
      </c>
      <c r="H4" s="12" t="s">
        <v>16</v>
      </c>
      <c r="I4" s="12" t="s">
        <v>16</v>
      </c>
      <c r="J4" s="12" t="s">
        <v>16</v>
      </c>
      <c r="K4" s="12" t="s">
        <v>16</v>
      </c>
      <c r="L4" s="13" t="s">
        <v>16</v>
      </c>
      <c r="M4" s="237"/>
      <c r="N4" s="5"/>
    </row>
    <row r="5" spans="1:14" s="1" customFormat="1" ht="24" customHeight="1">
      <c r="A5" s="73"/>
      <c r="B5" s="45" t="s">
        <v>118</v>
      </c>
      <c r="C5" s="46"/>
      <c r="D5" s="17">
        <v>75</v>
      </c>
      <c r="E5" s="18">
        <v>2731</v>
      </c>
      <c r="F5" s="18">
        <v>1110897</v>
      </c>
      <c r="G5" s="18">
        <v>4309317</v>
      </c>
      <c r="H5" s="18">
        <v>6977328</v>
      </c>
      <c r="I5" s="18">
        <v>2350735</v>
      </c>
      <c r="J5" s="18">
        <v>6439115</v>
      </c>
      <c r="K5" s="18">
        <v>1236860</v>
      </c>
      <c r="L5" s="19">
        <v>177034</v>
      </c>
      <c r="M5" s="216" t="s">
        <v>118</v>
      </c>
      <c r="N5" s="5"/>
    </row>
    <row r="6" spans="1:13" s="15" customFormat="1" ht="18" customHeight="1">
      <c r="A6" s="73"/>
      <c r="B6" s="207" t="s">
        <v>13</v>
      </c>
      <c r="C6" s="47" t="s">
        <v>66</v>
      </c>
      <c r="D6" s="20">
        <v>7</v>
      </c>
      <c r="E6" s="21">
        <v>246</v>
      </c>
      <c r="F6" s="21">
        <v>56674</v>
      </c>
      <c r="G6" s="21">
        <v>395735</v>
      </c>
      <c r="H6" s="21">
        <v>585617</v>
      </c>
      <c r="I6" s="21">
        <v>169938</v>
      </c>
      <c r="J6" s="21">
        <v>460146</v>
      </c>
      <c r="K6" s="21" t="s">
        <v>99</v>
      </c>
      <c r="L6" s="22" t="s">
        <v>99</v>
      </c>
      <c r="M6" s="48" t="s">
        <v>66</v>
      </c>
    </row>
    <row r="7" spans="1:13" s="15" customFormat="1" ht="18" customHeight="1">
      <c r="A7" s="74"/>
      <c r="B7" s="209">
        <v>10</v>
      </c>
      <c r="C7" s="49" t="s">
        <v>0</v>
      </c>
      <c r="D7" s="23">
        <v>5</v>
      </c>
      <c r="E7" s="24">
        <v>97</v>
      </c>
      <c r="F7" s="24">
        <v>31555</v>
      </c>
      <c r="G7" s="24">
        <v>79254</v>
      </c>
      <c r="H7" s="24">
        <v>196311</v>
      </c>
      <c r="I7" s="24">
        <v>107415</v>
      </c>
      <c r="J7" s="24">
        <v>192533</v>
      </c>
      <c r="K7" s="24" t="s">
        <v>99</v>
      </c>
      <c r="L7" s="25" t="s">
        <v>99</v>
      </c>
      <c r="M7" s="50" t="s">
        <v>0</v>
      </c>
    </row>
    <row r="8" spans="1:13" s="15" customFormat="1" ht="18" customHeight="1">
      <c r="A8" s="73"/>
      <c r="B8" s="209">
        <v>11</v>
      </c>
      <c r="C8" s="49" t="s">
        <v>61</v>
      </c>
      <c r="D8" s="23">
        <v>2</v>
      </c>
      <c r="E8" s="24">
        <v>13</v>
      </c>
      <c r="F8" s="24" t="s">
        <v>99</v>
      </c>
      <c r="G8" s="24" t="s">
        <v>99</v>
      </c>
      <c r="H8" s="24" t="s">
        <v>99</v>
      </c>
      <c r="I8" s="24" t="s">
        <v>99</v>
      </c>
      <c r="J8" s="24" t="s">
        <v>99</v>
      </c>
      <c r="K8" s="24" t="s">
        <v>98</v>
      </c>
      <c r="L8" s="25" t="s">
        <v>98</v>
      </c>
      <c r="M8" s="50" t="s">
        <v>61</v>
      </c>
    </row>
    <row r="9" spans="1:13" s="15" customFormat="1" ht="18" customHeight="1">
      <c r="A9" s="73"/>
      <c r="B9" s="209">
        <v>12</v>
      </c>
      <c r="C9" s="49" t="s">
        <v>1</v>
      </c>
      <c r="D9" s="23">
        <v>1</v>
      </c>
      <c r="E9" s="24">
        <v>11</v>
      </c>
      <c r="F9" s="24" t="s">
        <v>99</v>
      </c>
      <c r="G9" s="24" t="s">
        <v>99</v>
      </c>
      <c r="H9" s="24" t="s">
        <v>99</v>
      </c>
      <c r="I9" s="24" t="s">
        <v>99</v>
      </c>
      <c r="J9" s="24" t="s">
        <v>99</v>
      </c>
      <c r="K9" s="24" t="s">
        <v>98</v>
      </c>
      <c r="L9" s="25" t="s">
        <v>98</v>
      </c>
      <c r="M9" s="50" t="s">
        <v>1</v>
      </c>
    </row>
    <row r="10" spans="1:13" s="15" customFormat="1" ht="18" customHeight="1">
      <c r="A10" s="73"/>
      <c r="B10" s="209">
        <v>13</v>
      </c>
      <c r="C10" s="49" t="s">
        <v>2</v>
      </c>
      <c r="D10" s="23">
        <v>3</v>
      </c>
      <c r="E10" s="24">
        <v>22</v>
      </c>
      <c r="F10" s="24">
        <v>8790</v>
      </c>
      <c r="G10" s="24">
        <v>14579</v>
      </c>
      <c r="H10" s="24">
        <v>29170</v>
      </c>
      <c r="I10" s="24">
        <v>13611</v>
      </c>
      <c r="J10" s="24">
        <v>29170</v>
      </c>
      <c r="K10" s="24" t="s">
        <v>98</v>
      </c>
      <c r="L10" s="25" t="s">
        <v>98</v>
      </c>
      <c r="M10" s="50" t="s">
        <v>2</v>
      </c>
    </row>
    <row r="11" spans="1:13" s="15" customFormat="1" ht="18" customHeight="1">
      <c r="A11" s="73"/>
      <c r="B11" s="209">
        <v>14</v>
      </c>
      <c r="C11" s="49" t="s">
        <v>3</v>
      </c>
      <c r="D11" s="23">
        <v>3</v>
      </c>
      <c r="E11" s="24">
        <v>283</v>
      </c>
      <c r="F11" s="24">
        <v>142270</v>
      </c>
      <c r="G11" s="24">
        <v>460017</v>
      </c>
      <c r="H11" s="24">
        <v>777196</v>
      </c>
      <c r="I11" s="24">
        <v>245228</v>
      </c>
      <c r="J11" s="24">
        <v>604835</v>
      </c>
      <c r="K11" s="24" t="s">
        <v>99</v>
      </c>
      <c r="L11" s="25" t="s">
        <v>99</v>
      </c>
      <c r="M11" s="50" t="s">
        <v>3</v>
      </c>
    </row>
    <row r="12" spans="1:13" s="15" customFormat="1" ht="18" customHeight="1">
      <c r="A12" s="73"/>
      <c r="B12" s="209">
        <v>15</v>
      </c>
      <c r="C12" s="49" t="s">
        <v>112</v>
      </c>
      <c r="D12" s="23">
        <v>1</v>
      </c>
      <c r="E12" s="24">
        <v>4</v>
      </c>
      <c r="F12" s="24" t="s">
        <v>99</v>
      </c>
      <c r="G12" s="24" t="s">
        <v>99</v>
      </c>
      <c r="H12" s="24" t="s">
        <v>99</v>
      </c>
      <c r="I12" s="24" t="s">
        <v>99</v>
      </c>
      <c r="J12" s="24" t="s">
        <v>99</v>
      </c>
      <c r="K12" s="24" t="s">
        <v>98</v>
      </c>
      <c r="L12" s="25" t="s">
        <v>98</v>
      </c>
      <c r="M12" s="50" t="s">
        <v>112</v>
      </c>
    </row>
    <row r="13" spans="1:13" s="15" customFormat="1" ht="18" customHeight="1">
      <c r="A13" s="73"/>
      <c r="B13" s="209">
        <v>16</v>
      </c>
      <c r="C13" s="49" t="s">
        <v>62</v>
      </c>
      <c r="D13" s="23">
        <v>1</v>
      </c>
      <c r="E13" s="24">
        <v>83</v>
      </c>
      <c r="F13" s="24" t="s">
        <v>99</v>
      </c>
      <c r="G13" s="24" t="s">
        <v>99</v>
      </c>
      <c r="H13" s="24" t="s">
        <v>99</v>
      </c>
      <c r="I13" s="24" t="s">
        <v>99</v>
      </c>
      <c r="J13" s="24" t="s">
        <v>99</v>
      </c>
      <c r="K13" s="24" t="s">
        <v>99</v>
      </c>
      <c r="L13" s="25" t="s">
        <v>99</v>
      </c>
      <c r="M13" s="50" t="s">
        <v>62</v>
      </c>
    </row>
    <row r="14" spans="1:13" s="15" customFormat="1" ht="18" customHeight="1">
      <c r="A14" s="73"/>
      <c r="B14" s="209">
        <v>17</v>
      </c>
      <c r="C14" s="49" t="s">
        <v>4</v>
      </c>
      <c r="D14" s="23">
        <v>1</v>
      </c>
      <c r="E14" s="24">
        <v>8</v>
      </c>
      <c r="F14" s="24" t="s">
        <v>99</v>
      </c>
      <c r="G14" s="24" t="s">
        <v>99</v>
      </c>
      <c r="H14" s="24" t="s">
        <v>99</v>
      </c>
      <c r="I14" s="24" t="s">
        <v>99</v>
      </c>
      <c r="J14" s="24" t="s">
        <v>99</v>
      </c>
      <c r="K14" s="24" t="s">
        <v>98</v>
      </c>
      <c r="L14" s="25" t="s">
        <v>98</v>
      </c>
      <c r="M14" s="50" t="s">
        <v>4</v>
      </c>
    </row>
    <row r="15" spans="1:13" s="15" customFormat="1" ht="18" customHeight="1">
      <c r="A15" s="244">
        <f>'第１表事業所'!A11+18</f>
        <v>149</v>
      </c>
      <c r="B15" s="209">
        <v>18</v>
      </c>
      <c r="C15" s="49" t="s">
        <v>5</v>
      </c>
      <c r="D15" s="23">
        <v>7</v>
      </c>
      <c r="E15" s="24">
        <v>146</v>
      </c>
      <c r="F15" s="24" t="s">
        <v>99</v>
      </c>
      <c r="G15" s="24" t="s">
        <v>99</v>
      </c>
      <c r="H15" s="24" t="s">
        <v>99</v>
      </c>
      <c r="I15" s="24" t="s">
        <v>99</v>
      </c>
      <c r="J15" s="24" t="s">
        <v>99</v>
      </c>
      <c r="K15" s="24" t="s">
        <v>99</v>
      </c>
      <c r="L15" s="25" t="s">
        <v>98</v>
      </c>
      <c r="M15" s="50" t="s">
        <v>5</v>
      </c>
    </row>
    <row r="16" spans="1:13" s="15" customFormat="1" ht="18" customHeight="1">
      <c r="A16" s="244"/>
      <c r="B16" s="209">
        <v>19</v>
      </c>
      <c r="C16" s="49" t="s">
        <v>6</v>
      </c>
      <c r="D16" s="23" t="s">
        <v>98</v>
      </c>
      <c r="E16" s="24" t="s">
        <v>98</v>
      </c>
      <c r="F16" s="24" t="s">
        <v>98</v>
      </c>
      <c r="G16" s="24" t="s">
        <v>98</v>
      </c>
      <c r="H16" s="24" t="s">
        <v>98</v>
      </c>
      <c r="I16" s="24" t="s">
        <v>98</v>
      </c>
      <c r="J16" s="24" t="s">
        <v>98</v>
      </c>
      <c r="K16" s="24" t="s">
        <v>98</v>
      </c>
      <c r="L16" s="25" t="s">
        <v>98</v>
      </c>
      <c r="M16" s="50" t="s">
        <v>6</v>
      </c>
    </row>
    <row r="17" spans="1:13" s="15" customFormat="1" ht="18" customHeight="1">
      <c r="A17" s="71"/>
      <c r="B17" s="209">
        <v>20</v>
      </c>
      <c r="C17" s="49" t="s">
        <v>7</v>
      </c>
      <c r="D17" s="23" t="s">
        <v>98</v>
      </c>
      <c r="E17" s="24" t="s">
        <v>98</v>
      </c>
      <c r="F17" s="24" t="s">
        <v>98</v>
      </c>
      <c r="G17" s="24" t="s">
        <v>98</v>
      </c>
      <c r="H17" s="24" t="s">
        <v>98</v>
      </c>
      <c r="I17" s="24" t="s">
        <v>98</v>
      </c>
      <c r="J17" s="24" t="s">
        <v>98</v>
      </c>
      <c r="K17" s="24" t="s">
        <v>98</v>
      </c>
      <c r="L17" s="25" t="s">
        <v>98</v>
      </c>
      <c r="M17" s="50" t="s">
        <v>7</v>
      </c>
    </row>
    <row r="18" spans="1:13" s="15" customFormat="1" ht="18" customHeight="1">
      <c r="A18" s="71"/>
      <c r="B18" s="209">
        <v>21</v>
      </c>
      <c r="C18" s="49" t="s">
        <v>8</v>
      </c>
      <c r="D18" s="23">
        <v>7</v>
      </c>
      <c r="E18" s="24">
        <v>90</v>
      </c>
      <c r="F18" s="24">
        <v>35181</v>
      </c>
      <c r="G18" s="24">
        <v>105879</v>
      </c>
      <c r="H18" s="24">
        <v>177021</v>
      </c>
      <c r="I18" s="24">
        <v>66363</v>
      </c>
      <c r="J18" s="24">
        <v>172995</v>
      </c>
      <c r="K18" s="24" t="s">
        <v>98</v>
      </c>
      <c r="L18" s="25" t="s">
        <v>98</v>
      </c>
      <c r="M18" s="50" t="s">
        <v>8</v>
      </c>
    </row>
    <row r="19" spans="1:13" s="15" customFormat="1" ht="18" customHeight="1">
      <c r="A19" s="73"/>
      <c r="B19" s="209">
        <v>22</v>
      </c>
      <c r="C19" s="49" t="s">
        <v>67</v>
      </c>
      <c r="D19" s="23" t="s">
        <v>98</v>
      </c>
      <c r="E19" s="24" t="s">
        <v>98</v>
      </c>
      <c r="F19" s="24" t="s">
        <v>98</v>
      </c>
      <c r="G19" s="24" t="s">
        <v>98</v>
      </c>
      <c r="H19" s="24" t="s">
        <v>98</v>
      </c>
      <c r="I19" s="24" t="s">
        <v>98</v>
      </c>
      <c r="J19" s="24" t="s">
        <v>98</v>
      </c>
      <c r="K19" s="24" t="s">
        <v>98</v>
      </c>
      <c r="L19" s="25" t="s">
        <v>98</v>
      </c>
      <c r="M19" s="50" t="s">
        <v>67</v>
      </c>
    </row>
    <row r="20" spans="1:13" s="15" customFormat="1" ht="18" customHeight="1">
      <c r="A20" s="73"/>
      <c r="B20" s="209">
        <v>23</v>
      </c>
      <c r="C20" s="49" t="s">
        <v>9</v>
      </c>
      <c r="D20" s="23">
        <v>2</v>
      </c>
      <c r="E20" s="24">
        <v>734</v>
      </c>
      <c r="F20" s="24" t="s">
        <v>99</v>
      </c>
      <c r="G20" s="24" t="s">
        <v>99</v>
      </c>
      <c r="H20" s="24" t="s">
        <v>99</v>
      </c>
      <c r="I20" s="24" t="s">
        <v>99</v>
      </c>
      <c r="J20" s="24" t="s">
        <v>99</v>
      </c>
      <c r="K20" s="24" t="s">
        <v>99</v>
      </c>
      <c r="L20" s="25" t="s">
        <v>99</v>
      </c>
      <c r="M20" s="50" t="s">
        <v>9</v>
      </c>
    </row>
    <row r="21" spans="1:13" s="15" customFormat="1" ht="18" customHeight="1">
      <c r="A21" s="71"/>
      <c r="B21" s="209">
        <v>24</v>
      </c>
      <c r="C21" s="49" t="s">
        <v>10</v>
      </c>
      <c r="D21" s="23">
        <v>13</v>
      </c>
      <c r="E21" s="24">
        <v>377</v>
      </c>
      <c r="F21" s="24">
        <v>162461</v>
      </c>
      <c r="G21" s="24">
        <v>333104</v>
      </c>
      <c r="H21" s="24">
        <v>644873</v>
      </c>
      <c r="I21" s="24">
        <v>283705</v>
      </c>
      <c r="J21" s="24">
        <v>575007</v>
      </c>
      <c r="K21" s="24" t="s">
        <v>99</v>
      </c>
      <c r="L21" s="25" t="s">
        <v>99</v>
      </c>
      <c r="M21" s="50" t="s">
        <v>10</v>
      </c>
    </row>
    <row r="22" spans="1:13" s="15" customFormat="1" ht="18" customHeight="1">
      <c r="A22" s="71"/>
      <c r="B22" s="209">
        <v>25</v>
      </c>
      <c r="C22" s="49" t="s">
        <v>109</v>
      </c>
      <c r="D22" s="23">
        <v>3</v>
      </c>
      <c r="E22" s="24">
        <v>101</v>
      </c>
      <c r="F22" s="24">
        <v>46052</v>
      </c>
      <c r="G22" s="24">
        <v>119793</v>
      </c>
      <c r="H22" s="24">
        <v>344495</v>
      </c>
      <c r="I22" s="24">
        <v>211755</v>
      </c>
      <c r="J22" s="24">
        <v>314064</v>
      </c>
      <c r="K22" s="24" t="s">
        <v>99</v>
      </c>
      <c r="L22" s="25" t="s">
        <v>99</v>
      </c>
      <c r="M22" s="50" t="s">
        <v>109</v>
      </c>
    </row>
    <row r="23" spans="1:13" s="15" customFormat="1" ht="18" customHeight="1">
      <c r="A23" s="71"/>
      <c r="B23" s="209">
        <v>26</v>
      </c>
      <c r="C23" s="49" t="s">
        <v>110</v>
      </c>
      <c r="D23" s="23">
        <v>6</v>
      </c>
      <c r="E23" s="24">
        <v>124</v>
      </c>
      <c r="F23" s="24">
        <v>59337</v>
      </c>
      <c r="G23" s="24">
        <v>114731</v>
      </c>
      <c r="H23" s="24">
        <v>255766</v>
      </c>
      <c r="I23" s="24">
        <v>111531</v>
      </c>
      <c r="J23" s="24">
        <v>187632</v>
      </c>
      <c r="K23" s="24" t="s">
        <v>99</v>
      </c>
      <c r="L23" s="25" t="s">
        <v>99</v>
      </c>
      <c r="M23" s="50" t="s">
        <v>110</v>
      </c>
    </row>
    <row r="24" spans="1:13" s="15" customFormat="1" ht="18" customHeight="1">
      <c r="A24" s="71"/>
      <c r="B24" s="209">
        <v>27</v>
      </c>
      <c r="C24" s="49" t="s">
        <v>111</v>
      </c>
      <c r="D24" s="23">
        <v>1</v>
      </c>
      <c r="E24" s="24">
        <v>11</v>
      </c>
      <c r="F24" s="24" t="s">
        <v>99</v>
      </c>
      <c r="G24" s="24" t="s">
        <v>99</v>
      </c>
      <c r="H24" s="24" t="s">
        <v>99</v>
      </c>
      <c r="I24" s="24" t="s">
        <v>99</v>
      </c>
      <c r="J24" s="24" t="s">
        <v>99</v>
      </c>
      <c r="K24" s="24" t="s">
        <v>98</v>
      </c>
      <c r="L24" s="25" t="s">
        <v>98</v>
      </c>
      <c r="M24" s="50" t="s">
        <v>111</v>
      </c>
    </row>
    <row r="25" spans="1:13" s="15" customFormat="1" ht="18" customHeight="1">
      <c r="A25" s="71"/>
      <c r="B25" s="209">
        <v>28</v>
      </c>
      <c r="C25" s="49" t="s">
        <v>28</v>
      </c>
      <c r="D25" s="23">
        <v>5</v>
      </c>
      <c r="E25" s="24">
        <v>292</v>
      </c>
      <c r="F25" s="24">
        <v>121702</v>
      </c>
      <c r="G25" s="24">
        <v>739708</v>
      </c>
      <c r="H25" s="24">
        <v>1432542</v>
      </c>
      <c r="I25" s="24">
        <v>640170</v>
      </c>
      <c r="J25" s="24">
        <v>1430438</v>
      </c>
      <c r="K25" s="24">
        <v>139078</v>
      </c>
      <c r="L25" s="25">
        <v>14913</v>
      </c>
      <c r="M25" s="50" t="s">
        <v>28</v>
      </c>
    </row>
    <row r="26" spans="1:13" s="15" customFormat="1" ht="18" customHeight="1">
      <c r="A26" s="71"/>
      <c r="B26" s="209">
        <v>29</v>
      </c>
      <c r="C26" s="59" t="s">
        <v>11</v>
      </c>
      <c r="D26" s="23">
        <v>4</v>
      </c>
      <c r="E26" s="24">
        <v>36</v>
      </c>
      <c r="F26" s="24">
        <v>8768</v>
      </c>
      <c r="G26" s="24">
        <v>7640</v>
      </c>
      <c r="H26" s="24">
        <v>24460</v>
      </c>
      <c r="I26" s="24">
        <v>15690</v>
      </c>
      <c r="J26" s="24">
        <v>24460</v>
      </c>
      <c r="K26" s="24" t="s">
        <v>98</v>
      </c>
      <c r="L26" s="25" t="s">
        <v>98</v>
      </c>
      <c r="M26" s="60" t="s">
        <v>11</v>
      </c>
    </row>
    <row r="27" spans="1:13" s="15" customFormat="1" ht="18" customHeight="1">
      <c r="A27" s="71"/>
      <c r="B27" s="209">
        <v>30</v>
      </c>
      <c r="C27" s="49" t="s">
        <v>58</v>
      </c>
      <c r="D27" s="23" t="s">
        <v>98</v>
      </c>
      <c r="E27" s="24" t="s">
        <v>98</v>
      </c>
      <c r="F27" s="24" t="s">
        <v>98</v>
      </c>
      <c r="G27" s="24" t="s">
        <v>98</v>
      </c>
      <c r="H27" s="24" t="s">
        <v>98</v>
      </c>
      <c r="I27" s="24" t="s">
        <v>98</v>
      </c>
      <c r="J27" s="24" t="s">
        <v>98</v>
      </c>
      <c r="K27" s="24" t="s">
        <v>98</v>
      </c>
      <c r="L27" s="25" t="s">
        <v>98</v>
      </c>
      <c r="M27" s="50" t="s">
        <v>58</v>
      </c>
    </row>
    <row r="28" spans="1:13" s="15" customFormat="1" ht="18" customHeight="1">
      <c r="A28" s="71"/>
      <c r="B28" s="209">
        <v>31</v>
      </c>
      <c r="C28" s="49" t="s">
        <v>12</v>
      </c>
      <c r="D28" s="23">
        <v>1</v>
      </c>
      <c r="E28" s="24">
        <v>14</v>
      </c>
      <c r="F28" s="24" t="s">
        <v>99</v>
      </c>
      <c r="G28" s="24" t="s">
        <v>99</v>
      </c>
      <c r="H28" s="24" t="s">
        <v>99</v>
      </c>
      <c r="I28" s="24" t="s">
        <v>99</v>
      </c>
      <c r="J28" s="24" t="s">
        <v>99</v>
      </c>
      <c r="K28" s="24" t="s">
        <v>98</v>
      </c>
      <c r="L28" s="25" t="s">
        <v>98</v>
      </c>
      <c r="M28" s="50" t="s">
        <v>12</v>
      </c>
    </row>
    <row r="29" spans="1:13" s="15" customFormat="1" ht="18" customHeight="1">
      <c r="A29" s="71"/>
      <c r="B29" s="210">
        <v>32</v>
      </c>
      <c r="C29" s="51" t="s">
        <v>59</v>
      </c>
      <c r="D29" s="26">
        <v>2</v>
      </c>
      <c r="E29" s="27">
        <v>39</v>
      </c>
      <c r="F29" s="27" t="s">
        <v>99</v>
      </c>
      <c r="G29" s="27" t="s">
        <v>99</v>
      </c>
      <c r="H29" s="27" t="s">
        <v>99</v>
      </c>
      <c r="I29" s="27" t="s">
        <v>99</v>
      </c>
      <c r="J29" s="27" t="s">
        <v>99</v>
      </c>
      <c r="K29" s="27" t="s">
        <v>99</v>
      </c>
      <c r="L29" s="28" t="s">
        <v>99</v>
      </c>
      <c r="M29" s="52" t="s">
        <v>59</v>
      </c>
    </row>
    <row r="30" spans="1:12" s="43" customFormat="1" ht="13.5">
      <c r="A30" s="71"/>
      <c r="C30" s="213" t="s">
        <v>121</v>
      </c>
      <c r="D30" s="44"/>
      <c r="E30" s="44"/>
      <c r="F30" s="44"/>
      <c r="G30" s="44"/>
      <c r="H30" s="44"/>
      <c r="I30" s="44"/>
      <c r="J30" s="44"/>
      <c r="K30" s="44"/>
      <c r="L30" s="44"/>
    </row>
    <row r="31" spans="3:12" ht="13.5">
      <c r="C31" s="215" t="s">
        <v>122</v>
      </c>
      <c r="D31" s="4"/>
      <c r="E31" s="6"/>
      <c r="F31" s="6"/>
      <c r="G31" s="6"/>
      <c r="H31" s="6"/>
      <c r="I31" s="6"/>
      <c r="J31" s="6"/>
      <c r="K31" s="6"/>
      <c r="L31" s="6"/>
    </row>
    <row r="32" spans="4:12" ht="13.5">
      <c r="D32" s="4"/>
      <c r="E32" s="4"/>
      <c r="F32" s="4"/>
      <c r="G32" s="4"/>
      <c r="H32" s="4"/>
      <c r="I32" s="4"/>
      <c r="J32" s="4"/>
      <c r="K32" s="4"/>
      <c r="L32" s="4"/>
    </row>
    <row r="33" spans="4:12" ht="13.5">
      <c r="D33" s="4"/>
      <c r="E33" s="4"/>
      <c r="F33" s="4"/>
      <c r="G33" s="4"/>
      <c r="H33" s="4"/>
      <c r="I33" s="4"/>
      <c r="J33" s="4"/>
      <c r="K33" s="4"/>
      <c r="L33" s="4"/>
    </row>
    <row r="34" spans="4:12" ht="13.5">
      <c r="D34" s="4"/>
      <c r="E34" s="4"/>
      <c r="F34" s="4"/>
      <c r="G34" s="4"/>
      <c r="H34" s="4"/>
      <c r="I34" s="4"/>
      <c r="J34" s="4"/>
      <c r="K34" s="4"/>
      <c r="L34" s="4"/>
    </row>
    <row r="35" spans="4:12" ht="13.5">
      <c r="D35" s="4"/>
      <c r="E35" s="4"/>
      <c r="F35" s="4"/>
      <c r="G35" s="4"/>
      <c r="H35" s="4"/>
      <c r="I35" s="4"/>
      <c r="J35" s="4"/>
      <c r="K35" s="4"/>
      <c r="L35" s="4"/>
    </row>
    <row r="36" spans="4:12" ht="13.5">
      <c r="D36" s="4"/>
      <c r="E36" s="4"/>
      <c r="F36" s="4"/>
      <c r="G36" s="4"/>
      <c r="H36" s="4"/>
      <c r="I36" s="4"/>
      <c r="J36" s="4"/>
      <c r="K36" s="4"/>
      <c r="L36" s="4"/>
    </row>
    <row r="37" spans="4:12" ht="13.5">
      <c r="D37" s="4"/>
      <c r="E37" s="4"/>
      <c r="F37" s="4"/>
      <c r="G37" s="4"/>
      <c r="H37" s="4"/>
      <c r="I37" s="4"/>
      <c r="J37" s="4"/>
      <c r="K37" s="4"/>
      <c r="L37" s="4"/>
    </row>
    <row r="38" spans="4:12" ht="13.5">
      <c r="D38" s="4"/>
      <c r="E38" s="4"/>
      <c r="F38" s="4"/>
      <c r="G38" s="4"/>
      <c r="H38" s="4"/>
      <c r="I38" s="4"/>
      <c r="J38" s="4"/>
      <c r="K38" s="4"/>
      <c r="L38" s="4"/>
    </row>
    <row r="39" spans="4:12" ht="13.5">
      <c r="D39" s="4"/>
      <c r="E39" s="4"/>
      <c r="F39" s="4"/>
      <c r="G39" s="4"/>
      <c r="H39" s="4"/>
      <c r="I39" s="4"/>
      <c r="J39" s="4"/>
      <c r="K39" s="4"/>
      <c r="L39" s="4"/>
    </row>
    <row r="40" spans="4:12" ht="13.5">
      <c r="D40" s="4"/>
      <c r="E40" s="4"/>
      <c r="F40" s="4"/>
      <c r="G40" s="4"/>
      <c r="H40" s="4"/>
      <c r="I40" s="4"/>
      <c r="J40" s="4"/>
      <c r="K40" s="4"/>
      <c r="L40" s="4"/>
    </row>
    <row r="41" spans="4:12" ht="13.5">
      <c r="D41" s="4"/>
      <c r="E41" s="4"/>
      <c r="F41" s="4"/>
      <c r="G41" s="4"/>
      <c r="H41" s="4"/>
      <c r="I41" s="4"/>
      <c r="J41" s="4"/>
      <c r="K41" s="4"/>
      <c r="L41" s="4"/>
    </row>
    <row r="42" spans="4:12" ht="13.5">
      <c r="D42" s="4"/>
      <c r="E42" s="4"/>
      <c r="F42" s="4"/>
      <c r="G42" s="4"/>
      <c r="H42" s="4"/>
      <c r="I42" s="4"/>
      <c r="J42" s="4"/>
      <c r="K42" s="4"/>
      <c r="L42" s="4"/>
    </row>
    <row r="43" spans="4:12" ht="13.5">
      <c r="D43" s="4"/>
      <c r="E43" s="4"/>
      <c r="F43" s="4"/>
      <c r="G43" s="4"/>
      <c r="H43" s="4"/>
      <c r="I43" s="4"/>
      <c r="J43" s="4"/>
      <c r="K43" s="4"/>
      <c r="L43" s="4"/>
    </row>
    <row r="44" spans="4:12" ht="13.5">
      <c r="D44" s="4"/>
      <c r="E44" s="4"/>
      <c r="F44" s="4"/>
      <c r="G44" s="4"/>
      <c r="H44" s="4"/>
      <c r="I44" s="4"/>
      <c r="J44" s="4"/>
      <c r="K44" s="4"/>
      <c r="L44" s="4"/>
    </row>
    <row r="45" spans="4:12" ht="13.5">
      <c r="D45" s="4"/>
      <c r="E45" s="4"/>
      <c r="F45" s="4"/>
      <c r="G45" s="4"/>
      <c r="H45" s="4"/>
      <c r="I45" s="4"/>
      <c r="J45" s="4"/>
      <c r="K45" s="4"/>
      <c r="L45" s="4"/>
    </row>
    <row r="46" spans="4:12" ht="13.5">
      <c r="D46" s="4"/>
      <c r="E46" s="4"/>
      <c r="F46" s="4"/>
      <c r="G46" s="4"/>
      <c r="H46" s="4"/>
      <c r="I46" s="4"/>
      <c r="J46" s="4"/>
      <c r="K46" s="4"/>
      <c r="L46" s="4"/>
    </row>
    <row r="47" spans="4:12" ht="13.5">
      <c r="D47" s="4"/>
      <c r="E47" s="4"/>
      <c r="F47" s="4"/>
      <c r="G47" s="4"/>
      <c r="H47" s="4"/>
      <c r="I47" s="4"/>
      <c r="J47" s="4"/>
      <c r="K47" s="4"/>
      <c r="L47" s="4"/>
    </row>
    <row r="48" spans="4:12" ht="13.5">
      <c r="D48" s="4"/>
      <c r="E48" s="4"/>
      <c r="F48" s="4"/>
      <c r="G48" s="4"/>
      <c r="H48" s="4"/>
      <c r="I48" s="4"/>
      <c r="J48" s="4"/>
      <c r="K48" s="4"/>
      <c r="L48" s="4"/>
    </row>
    <row r="49" spans="4:12" ht="13.5">
      <c r="D49" s="4"/>
      <c r="E49" s="4"/>
      <c r="F49" s="4"/>
      <c r="G49" s="4"/>
      <c r="H49" s="4"/>
      <c r="I49" s="4"/>
      <c r="J49" s="4"/>
      <c r="K49" s="4"/>
      <c r="L49" s="4"/>
    </row>
    <row r="50" spans="4:12" ht="13.5">
      <c r="D50" s="4"/>
      <c r="E50" s="4"/>
      <c r="F50" s="4"/>
      <c r="G50" s="4"/>
      <c r="H50" s="4"/>
      <c r="I50" s="4"/>
      <c r="J50" s="4"/>
      <c r="K50" s="4"/>
      <c r="L50" s="4"/>
    </row>
    <row r="51" spans="4:12" ht="13.5">
      <c r="D51" s="4"/>
      <c r="E51" s="4"/>
      <c r="F51" s="4"/>
      <c r="G51" s="4"/>
      <c r="H51" s="4"/>
      <c r="I51" s="4"/>
      <c r="J51" s="4"/>
      <c r="K51" s="4"/>
      <c r="L51" s="4"/>
    </row>
    <row r="52" spans="4:12" ht="13.5">
      <c r="D52" s="4"/>
      <c r="E52" s="4"/>
      <c r="F52" s="4"/>
      <c r="G52" s="4"/>
      <c r="H52" s="4"/>
      <c r="I52" s="4"/>
      <c r="J52" s="4"/>
      <c r="K52" s="4"/>
      <c r="L52" s="4"/>
    </row>
    <row r="53" spans="4:12" ht="13.5">
      <c r="D53" s="4"/>
      <c r="E53" s="4"/>
      <c r="F53" s="4"/>
      <c r="G53" s="4"/>
      <c r="H53" s="4"/>
      <c r="I53" s="4"/>
      <c r="J53" s="4"/>
      <c r="K53" s="4"/>
      <c r="L53" s="4"/>
    </row>
    <row r="54" spans="4:12" ht="13.5">
      <c r="D54" s="4"/>
      <c r="E54" s="4"/>
      <c r="F54" s="4"/>
      <c r="G54" s="4"/>
      <c r="H54" s="4"/>
      <c r="I54" s="4"/>
      <c r="J54" s="4"/>
      <c r="K54" s="4"/>
      <c r="L54" s="4"/>
    </row>
    <row r="55" spans="4:12" ht="13.5">
      <c r="D55" s="4"/>
      <c r="E55" s="4"/>
      <c r="F55" s="4"/>
      <c r="G55" s="4"/>
      <c r="H55" s="4"/>
      <c r="I55" s="4"/>
      <c r="J55" s="4"/>
      <c r="K55" s="4"/>
      <c r="L55" s="4"/>
    </row>
    <row r="56" spans="4:12" ht="13.5">
      <c r="D56" s="4"/>
      <c r="E56" s="4"/>
      <c r="F56" s="4"/>
      <c r="G56" s="4"/>
      <c r="H56" s="4"/>
      <c r="I56" s="4"/>
      <c r="J56" s="4"/>
      <c r="K56" s="4"/>
      <c r="L56" s="4"/>
    </row>
    <row r="57" spans="4:12" ht="13.5">
      <c r="D57" s="4"/>
      <c r="E57" s="4"/>
      <c r="F57" s="4"/>
      <c r="G57" s="4"/>
      <c r="H57" s="4"/>
      <c r="I57" s="4"/>
      <c r="J57" s="4"/>
      <c r="K57" s="4"/>
      <c r="L57" s="4"/>
    </row>
    <row r="58" spans="4:12" ht="13.5">
      <c r="D58" s="4"/>
      <c r="E58" s="4"/>
      <c r="F58" s="4"/>
      <c r="G58" s="4"/>
      <c r="H58" s="4"/>
      <c r="I58" s="4"/>
      <c r="J58" s="4"/>
      <c r="K58" s="4"/>
      <c r="L58" s="4"/>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AB19"/>
  <sheetViews>
    <sheetView zoomScale="85" zoomScaleNormal="8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00390625" defaultRowHeight="13.5"/>
  <cols>
    <col min="1" max="1" width="3.625" style="67" customWidth="1"/>
    <col min="2" max="2" width="9.375" style="75" customWidth="1"/>
    <col min="3" max="3" width="9.25390625" style="75" customWidth="1"/>
    <col min="4" max="26" width="6.50390625" style="75" customWidth="1"/>
    <col min="27" max="27" width="6.625" style="75" customWidth="1"/>
    <col min="28" max="28" width="8.50390625" style="75" customWidth="1"/>
    <col min="29" max="16384" width="9.00390625" style="75" customWidth="1"/>
  </cols>
  <sheetData>
    <row r="1" spans="1:3" s="77" customFormat="1" ht="39.75" customHeight="1">
      <c r="A1" s="190"/>
      <c r="C1" s="77" t="s">
        <v>124</v>
      </c>
    </row>
    <row r="2" spans="2:28" ht="19.5" customHeight="1">
      <c r="B2" s="223" t="s">
        <v>91</v>
      </c>
      <c r="C2" s="157" t="s">
        <v>116</v>
      </c>
      <c r="D2" s="206" t="s">
        <v>13</v>
      </c>
      <c r="E2" s="158">
        <v>10</v>
      </c>
      <c r="F2" s="158">
        <v>11</v>
      </c>
      <c r="G2" s="158">
        <v>12</v>
      </c>
      <c r="H2" s="158">
        <v>13</v>
      </c>
      <c r="I2" s="158">
        <v>14</v>
      </c>
      <c r="J2" s="158">
        <v>15</v>
      </c>
      <c r="K2" s="158">
        <v>16</v>
      </c>
      <c r="L2" s="158">
        <v>17</v>
      </c>
      <c r="M2" s="158">
        <v>18</v>
      </c>
      <c r="N2" s="158">
        <v>19</v>
      </c>
      <c r="O2" s="158">
        <v>20</v>
      </c>
      <c r="P2" s="158">
        <v>21</v>
      </c>
      <c r="Q2" s="158">
        <v>22</v>
      </c>
      <c r="R2" s="158">
        <v>23</v>
      </c>
      <c r="S2" s="158">
        <v>24</v>
      </c>
      <c r="T2" s="158">
        <v>25</v>
      </c>
      <c r="U2" s="158">
        <v>26</v>
      </c>
      <c r="V2" s="158">
        <v>27</v>
      </c>
      <c r="W2" s="158">
        <v>28</v>
      </c>
      <c r="X2" s="158">
        <v>29</v>
      </c>
      <c r="Y2" s="158">
        <v>30</v>
      </c>
      <c r="Z2" s="158">
        <v>31</v>
      </c>
      <c r="AA2" s="160">
        <v>32</v>
      </c>
      <c r="AB2" s="225" t="s">
        <v>92</v>
      </c>
    </row>
    <row r="3" spans="1:28" ht="33.75" customHeight="1">
      <c r="A3" s="68"/>
      <c r="B3" s="224"/>
      <c r="C3" s="161" t="s">
        <v>102</v>
      </c>
      <c r="D3" s="162" t="s">
        <v>66</v>
      </c>
      <c r="E3" s="162" t="s">
        <v>0</v>
      </c>
      <c r="F3" s="162" t="s">
        <v>61</v>
      </c>
      <c r="G3" s="162" t="s">
        <v>1</v>
      </c>
      <c r="H3" s="162" t="s">
        <v>2</v>
      </c>
      <c r="I3" s="162" t="s">
        <v>3</v>
      </c>
      <c r="J3" s="162" t="s">
        <v>87</v>
      </c>
      <c r="K3" s="162" t="s">
        <v>62</v>
      </c>
      <c r="L3" s="162" t="s">
        <v>4</v>
      </c>
      <c r="M3" s="162" t="s">
        <v>5</v>
      </c>
      <c r="N3" s="162" t="s">
        <v>6</v>
      </c>
      <c r="O3" s="162" t="s">
        <v>7</v>
      </c>
      <c r="P3" s="162" t="s">
        <v>8</v>
      </c>
      <c r="Q3" s="162" t="s">
        <v>67</v>
      </c>
      <c r="R3" s="162" t="s">
        <v>9</v>
      </c>
      <c r="S3" s="162" t="s">
        <v>10</v>
      </c>
      <c r="T3" s="162" t="s">
        <v>88</v>
      </c>
      <c r="U3" s="162" t="s">
        <v>89</v>
      </c>
      <c r="V3" s="162" t="s">
        <v>90</v>
      </c>
      <c r="W3" s="163" t="s">
        <v>28</v>
      </c>
      <c r="X3" s="162" t="s">
        <v>11</v>
      </c>
      <c r="Y3" s="163" t="s">
        <v>58</v>
      </c>
      <c r="Z3" s="162" t="s">
        <v>12</v>
      </c>
      <c r="AA3" s="164" t="s">
        <v>59</v>
      </c>
      <c r="AB3" s="226"/>
    </row>
    <row r="4" spans="1:28" ht="39.75" customHeight="1">
      <c r="A4" s="69"/>
      <c r="B4" s="180" t="s">
        <v>65</v>
      </c>
      <c r="C4" s="201">
        <v>2812</v>
      </c>
      <c r="D4" s="202">
        <v>353</v>
      </c>
      <c r="E4" s="202">
        <v>42</v>
      </c>
      <c r="F4" s="202">
        <v>165</v>
      </c>
      <c r="G4" s="202">
        <v>81</v>
      </c>
      <c r="H4" s="202">
        <v>79</v>
      </c>
      <c r="I4" s="202">
        <v>80</v>
      </c>
      <c r="J4" s="202">
        <v>110</v>
      </c>
      <c r="K4" s="202">
        <v>112</v>
      </c>
      <c r="L4" s="202">
        <v>13</v>
      </c>
      <c r="M4" s="202">
        <v>228</v>
      </c>
      <c r="N4" s="202">
        <v>13</v>
      </c>
      <c r="O4" s="202">
        <v>3</v>
      </c>
      <c r="P4" s="202">
        <v>156</v>
      </c>
      <c r="Q4" s="202">
        <v>55</v>
      </c>
      <c r="R4" s="202">
        <v>87</v>
      </c>
      <c r="S4" s="202">
        <v>465</v>
      </c>
      <c r="T4" s="202">
        <v>91</v>
      </c>
      <c r="U4" s="202">
        <v>327</v>
      </c>
      <c r="V4" s="202">
        <v>12</v>
      </c>
      <c r="W4" s="202">
        <v>91</v>
      </c>
      <c r="X4" s="202">
        <v>85</v>
      </c>
      <c r="Y4" s="202">
        <v>12</v>
      </c>
      <c r="Z4" s="202">
        <v>66</v>
      </c>
      <c r="AA4" s="203">
        <v>86</v>
      </c>
      <c r="AB4" s="180" t="s">
        <v>65</v>
      </c>
    </row>
    <row r="5" spans="1:28" ht="39.75" customHeight="1">
      <c r="A5" s="69"/>
      <c r="B5" s="116" t="s">
        <v>29</v>
      </c>
      <c r="C5" s="204">
        <v>814</v>
      </c>
      <c r="D5" s="191">
        <v>102</v>
      </c>
      <c r="E5" s="191">
        <v>11</v>
      </c>
      <c r="F5" s="191">
        <v>20</v>
      </c>
      <c r="G5" s="191">
        <v>19</v>
      </c>
      <c r="H5" s="191">
        <v>21</v>
      </c>
      <c r="I5" s="191">
        <v>17</v>
      </c>
      <c r="J5" s="191">
        <v>62</v>
      </c>
      <c r="K5" s="191">
        <v>60</v>
      </c>
      <c r="L5" s="191">
        <v>5</v>
      </c>
      <c r="M5" s="191">
        <v>50</v>
      </c>
      <c r="N5" s="191">
        <v>2</v>
      </c>
      <c r="O5" s="191">
        <v>1</v>
      </c>
      <c r="P5" s="191">
        <v>47</v>
      </c>
      <c r="Q5" s="191">
        <v>14</v>
      </c>
      <c r="R5" s="191">
        <v>6</v>
      </c>
      <c r="S5" s="191">
        <v>96</v>
      </c>
      <c r="T5" s="191">
        <v>47</v>
      </c>
      <c r="U5" s="191">
        <v>111</v>
      </c>
      <c r="V5" s="191">
        <v>5</v>
      </c>
      <c r="W5" s="191">
        <v>41</v>
      </c>
      <c r="X5" s="191">
        <v>29</v>
      </c>
      <c r="Y5" s="191">
        <v>4</v>
      </c>
      <c r="Z5" s="191">
        <v>25</v>
      </c>
      <c r="AA5" s="192">
        <v>19</v>
      </c>
      <c r="AB5" s="116" t="s">
        <v>29</v>
      </c>
    </row>
    <row r="6" spans="1:28" ht="39.75" customHeight="1">
      <c r="A6" s="70"/>
      <c r="B6" s="116" t="s">
        <v>30</v>
      </c>
      <c r="C6" s="204">
        <v>515</v>
      </c>
      <c r="D6" s="191">
        <v>37</v>
      </c>
      <c r="E6" s="191">
        <v>2</v>
      </c>
      <c r="F6" s="191">
        <v>21</v>
      </c>
      <c r="G6" s="191">
        <v>12</v>
      </c>
      <c r="H6" s="191">
        <v>10</v>
      </c>
      <c r="I6" s="191">
        <v>29</v>
      </c>
      <c r="J6" s="191">
        <v>13</v>
      </c>
      <c r="K6" s="191">
        <v>14</v>
      </c>
      <c r="L6" s="191">
        <v>1</v>
      </c>
      <c r="M6" s="191">
        <v>33</v>
      </c>
      <c r="N6" s="191">
        <v>1</v>
      </c>
      <c r="O6" s="191" t="s">
        <v>98</v>
      </c>
      <c r="P6" s="191">
        <v>19</v>
      </c>
      <c r="Q6" s="191">
        <v>17</v>
      </c>
      <c r="R6" s="191">
        <v>53</v>
      </c>
      <c r="S6" s="191">
        <v>138</v>
      </c>
      <c r="T6" s="191">
        <v>10</v>
      </c>
      <c r="U6" s="191">
        <v>60</v>
      </c>
      <c r="V6" s="191" t="s">
        <v>98</v>
      </c>
      <c r="W6" s="191">
        <v>2</v>
      </c>
      <c r="X6" s="191">
        <v>7</v>
      </c>
      <c r="Y6" s="191">
        <v>2</v>
      </c>
      <c r="Z6" s="191">
        <v>3</v>
      </c>
      <c r="AA6" s="192">
        <v>31</v>
      </c>
      <c r="AB6" s="116" t="s">
        <v>30</v>
      </c>
    </row>
    <row r="7" spans="1:28" ht="39.75" customHeight="1">
      <c r="A7" s="69"/>
      <c r="B7" s="116" t="s">
        <v>31</v>
      </c>
      <c r="C7" s="204">
        <v>115</v>
      </c>
      <c r="D7" s="191">
        <v>26</v>
      </c>
      <c r="E7" s="191">
        <v>1</v>
      </c>
      <c r="F7" s="191">
        <v>4</v>
      </c>
      <c r="G7" s="191">
        <v>3</v>
      </c>
      <c r="H7" s="191">
        <v>2</v>
      </c>
      <c r="I7" s="191">
        <v>1</v>
      </c>
      <c r="J7" s="191">
        <v>4</v>
      </c>
      <c r="K7" s="191">
        <v>2</v>
      </c>
      <c r="L7" s="191">
        <v>1</v>
      </c>
      <c r="M7" s="191">
        <v>9</v>
      </c>
      <c r="N7" s="191" t="s">
        <v>98</v>
      </c>
      <c r="O7" s="191">
        <v>1</v>
      </c>
      <c r="P7" s="191">
        <v>4</v>
      </c>
      <c r="Q7" s="191">
        <v>1</v>
      </c>
      <c r="R7" s="191">
        <v>2</v>
      </c>
      <c r="S7" s="191">
        <v>14</v>
      </c>
      <c r="T7" s="191">
        <v>4</v>
      </c>
      <c r="U7" s="191">
        <v>25</v>
      </c>
      <c r="V7" s="191" t="s">
        <v>98</v>
      </c>
      <c r="W7" s="191">
        <v>2</v>
      </c>
      <c r="X7" s="191">
        <v>3</v>
      </c>
      <c r="Y7" s="191">
        <v>1</v>
      </c>
      <c r="Z7" s="191" t="s">
        <v>98</v>
      </c>
      <c r="AA7" s="192">
        <v>5</v>
      </c>
      <c r="AB7" s="116" t="s">
        <v>31</v>
      </c>
    </row>
    <row r="8" spans="1:28" ht="39.75" customHeight="1">
      <c r="A8" s="69"/>
      <c r="B8" s="116" t="s">
        <v>32</v>
      </c>
      <c r="C8" s="204">
        <v>140</v>
      </c>
      <c r="D8" s="191">
        <v>34</v>
      </c>
      <c r="E8" s="191">
        <v>2</v>
      </c>
      <c r="F8" s="191">
        <v>18</v>
      </c>
      <c r="G8" s="191">
        <v>3</v>
      </c>
      <c r="H8" s="191">
        <v>3</v>
      </c>
      <c r="I8" s="191" t="s">
        <v>98</v>
      </c>
      <c r="J8" s="191">
        <v>4</v>
      </c>
      <c r="K8" s="191" t="s">
        <v>98</v>
      </c>
      <c r="L8" s="191">
        <v>1</v>
      </c>
      <c r="M8" s="191">
        <v>22</v>
      </c>
      <c r="N8" s="191" t="s">
        <v>98</v>
      </c>
      <c r="O8" s="191">
        <v>1</v>
      </c>
      <c r="P8" s="191">
        <v>6</v>
      </c>
      <c r="Q8" s="191">
        <v>1</v>
      </c>
      <c r="R8" s="191">
        <v>2</v>
      </c>
      <c r="S8" s="191">
        <v>23</v>
      </c>
      <c r="T8" s="191" t="s">
        <v>98</v>
      </c>
      <c r="U8" s="191">
        <v>9</v>
      </c>
      <c r="V8" s="191" t="s">
        <v>98</v>
      </c>
      <c r="W8" s="191">
        <v>1</v>
      </c>
      <c r="X8" s="191">
        <v>3</v>
      </c>
      <c r="Y8" s="191" t="s">
        <v>98</v>
      </c>
      <c r="Z8" s="191">
        <v>4</v>
      </c>
      <c r="AA8" s="192">
        <v>3</v>
      </c>
      <c r="AB8" s="116" t="s">
        <v>32</v>
      </c>
    </row>
    <row r="9" spans="1:28" ht="39.75" customHeight="1">
      <c r="A9" s="69"/>
      <c r="B9" s="116" t="s">
        <v>33</v>
      </c>
      <c r="C9" s="204">
        <v>119</v>
      </c>
      <c r="D9" s="191">
        <v>9</v>
      </c>
      <c r="E9" s="191">
        <v>3</v>
      </c>
      <c r="F9" s="191">
        <v>1</v>
      </c>
      <c r="G9" s="191" t="s">
        <v>98</v>
      </c>
      <c r="H9" s="191">
        <v>1</v>
      </c>
      <c r="I9" s="191">
        <v>5</v>
      </c>
      <c r="J9" s="191">
        <v>1</v>
      </c>
      <c r="K9" s="191">
        <v>9</v>
      </c>
      <c r="L9" s="191" t="s">
        <v>98</v>
      </c>
      <c r="M9" s="191">
        <v>8</v>
      </c>
      <c r="N9" s="191" t="s">
        <v>98</v>
      </c>
      <c r="O9" s="191" t="s">
        <v>98</v>
      </c>
      <c r="P9" s="191">
        <v>3</v>
      </c>
      <c r="Q9" s="191">
        <v>3</v>
      </c>
      <c r="R9" s="191" t="s">
        <v>98</v>
      </c>
      <c r="S9" s="191">
        <v>17</v>
      </c>
      <c r="T9" s="191">
        <v>7</v>
      </c>
      <c r="U9" s="191">
        <v>17</v>
      </c>
      <c r="V9" s="191">
        <v>2</v>
      </c>
      <c r="W9" s="191">
        <v>9</v>
      </c>
      <c r="X9" s="191">
        <v>16</v>
      </c>
      <c r="Y9" s="191">
        <v>1</v>
      </c>
      <c r="Z9" s="191">
        <v>5</v>
      </c>
      <c r="AA9" s="192">
        <v>2</v>
      </c>
      <c r="AB9" s="116" t="s">
        <v>33</v>
      </c>
    </row>
    <row r="10" spans="2:28" ht="39.75" customHeight="1">
      <c r="B10" s="116" t="s">
        <v>34</v>
      </c>
      <c r="C10" s="204">
        <v>112</v>
      </c>
      <c r="D10" s="191">
        <v>16</v>
      </c>
      <c r="E10" s="191">
        <v>2</v>
      </c>
      <c r="F10" s="191">
        <v>1</v>
      </c>
      <c r="G10" s="191">
        <v>2</v>
      </c>
      <c r="H10" s="191">
        <v>3</v>
      </c>
      <c r="I10" s="191">
        <v>1</v>
      </c>
      <c r="J10" s="191">
        <v>2</v>
      </c>
      <c r="K10" s="191">
        <v>1</v>
      </c>
      <c r="L10" s="191">
        <v>1</v>
      </c>
      <c r="M10" s="191">
        <v>13</v>
      </c>
      <c r="N10" s="191">
        <v>4</v>
      </c>
      <c r="O10" s="191" t="s">
        <v>98</v>
      </c>
      <c r="P10" s="191">
        <v>10</v>
      </c>
      <c r="Q10" s="191" t="s">
        <v>98</v>
      </c>
      <c r="R10" s="191">
        <v>2</v>
      </c>
      <c r="S10" s="191">
        <v>31</v>
      </c>
      <c r="T10" s="191">
        <v>2</v>
      </c>
      <c r="U10" s="191">
        <v>14</v>
      </c>
      <c r="V10" s="191" t="s">
        <v>98</v>
      </c>
      <c r="W10" s="191" t="s">
        <v>98</v>
      </c>
      <c r="X10" s="191">
        <v>2</v>
      </c>
      <c r="Y10" s="191">
        <v>1</v>
      </c>
      <c r="Z10" s="191" t="s">
        <v>98</v>
      </c>
      <c r="AA10" s="192">
        <v>4</v>
      </c>
      <c r="AB10" s="116" t="s">
        <v>34</v>
      </c>
    </row>
    <row r="11" spans="1:28" ht="39.75" customHeight="1">
      <c r="A11" s="217">
        <v>131</v>
      </c>
      <c r="B11" s="116" t="s">
        <v>35</v>
      </c>
      <c r="C11" s="204">
        <v>158</v>
      </c>
      <c r="D11" s="191">
        <v>25</v>
      </c>
      <c r="E11" s="191">
        <v>4</v>
      </c>
      <c r="F11" s="191">
        <v>11</v>
      </c>
      <c r="G11" s="191">
        <v>9</v>
      </c>
      <c r="H11" s="191">
        <v>12</v>
      </c>
      <c r="I11" s="191">
        <v>2</v>
      </c>
      <c r="J11" s="191">
        <v>6</v>
      </c>
      <c r="K11" s="191">
        <v>1</v>
      </c>
      <c r="L11" s="191">
        <v>1</v>
      </c>
      <c r="M11" s="191">
        <v>15</v>
      </c>
      <c r="N11" s="191" t="s">
        <v>98</v>
      </c>
      <c r="O11" s="191" t="s">
        <v>98</v>
      </c>
      <c r="P11" s="191">
        <v>14</v>
      </c>
      <c r="Q11" s="191">
        <v>1</v>
      </c>
      <c r="R11" s="191">
        <v>3</v>
      </c>
      <c r="S11" s="191">
        <v>24</v>
      </c>
      <c r="T11" s="191">
        <v>1</v>
      </c>
      <c r="U11" s="191">
        <v>13</v>
      </c>
      <c r="V11" s="191" t="s">
        <v>98</v>
      </c>
      <c r="W11" s="191">
        <v>8</v>
      </c>
      <c r="X11" s="191">
        <v>3</v>
      </c>
      <c r="Y11" s="191" t="s">
        <v>98</v>
      </c>
      <c r="Z11" s="191">
        <v>4</v>
      </c>
      <c r="AA11" s="192">
        <v>1</v>
      </c>
      <c r="AB11" s="116" t="s">
        <v>35</v>
      </c>
    </row>
    <row r="12" spans="1:28" ht="39.75" customHeight="1">
      <c r="A12" s="217"/>
      <c r="B12" s="116" t="s">
        <v>36</v>
      </c>
      <c r="C12" s="204">
        <v>135</v>
      </c>
      <c r="D12" s="191">
        <v>13</v>
      </c>
      <c r="E12" s="191" t="s">
        <v>98</v>
      </c>
      <c r="F12" s="191">
        <v>33</v>
      </c>
      <c r="G12" s="191">
        <v>5</v>
      </c>
      <c r="H12" s="191">
        <v>3</v>
      </c>
      <c r="I12" s="191">
        <v>3</v>
      </c>
      <c r="J12" s="191">
        <v>3</v>
      </c>
      <c r="K12" s="191">
        <v>3</v>
      </c>
      <c r="L12" s="191">
        <v>1</v>
      </c>
      <c r="M12" s="191">
        <v>15</v>
      </c>
      <c r="N12" s="191">
        <v>1</v>
      </c>
      <c r="O12" s="191" t="s">
        <v>98</v>
      </c>
      <c r="P12" s="191">
        <v>11</v>
      </c>
      <c r="Q12" s="191" t="s">
        <v>98</v>
      </c>
      <c r="R12" s="191">
        <v>1</v>
      </c>
      <c r="S12" s="191">
        <v>16</v>
      </c>
      <c r="T12" s="191">
        <v>2</v>
      </c>
      <c r="U12" s="191">
        <v>14</v>
      </c>
      <c r="V12" s="191" t="s">
        <v>98</v>
      </c>
      <c r="W12" s="191">
        <v>2</v>
      </c>
      <c r="X12" s="191">
        <v>2</v>
      </c>
      <c r="Y12" s="191" t="s">
        <v>98</v>
      </c>
      <c r="Z12" s="191">
        <v>6</v>
      </c>
      <c r="AA12" s="192">
        <v>1</v>
      </c>
      <c r="AB12" s="116" t="s">
        <v>36</v>
      </c>
    </row>
    <row r="13" spans="1:28" ht="39.75" customHeight="1">
      <c r="A13" s="69"/>
      <c r="B13" s="116" t="s">
        <v>83</v>
      </c>
      <c r="C13" s="204">
        <v>228</v>
      </c>
      <c r="D13" s="191">
        <v>33</v>
      </c>
      <c r="E13" s="191">
        <v>6</v>
      </c>
      <c r="F13" s="191">
        <v>32</v>
      </c>
      <c r="G13" s="191">
        <v>10</v>
      </c>
      <c r="H13" s="191">
        <v>13</v>
      </c>
      <c r="I13" s="191">
        <v>8</v>
      </c>
      <c r="J13" s="191">
        <v>5</v>
      </c>
      <c r="K13" s="191">
        <v>2</v>
      </c>
      <c r="L13" s="191" t="s">
        <v>98</v>
      </c>
      <c r="M13" s="191">
        <v>20</v>
      </c>
      <c r="N13" s="191" t="s">
        <v>98</v>
      </c>
      <c r="O13" s="191" t="s">
        <v>98</v>
      </c>
      <c r="P13" s="191">
        <v>8</v>
      </c>
      <c r="Q13" s="191">
        <v>1</v>
      </c>
      <c r="R13" s="191">
        <v>2</v>
      </c>
      <c r="S13" s="191">
        <v>23</v>
      </c>
      <c r="T13" s="191">
        <v>5</v>
      </c>
      <c r="U13" s="191">
        <v>27</v>
      </c>
      <c r="V13" s="191">
        <v>2</v>
      </c>
      <c r="W13" s="191">
        <v>9</v>
      </c>
      <c r="X13" s="191">
        <v>8</v>
      </c>
      <c r="Y13" s="191" t="s">
        <v>98</v>
      </c>
      <c r="Z13" s="191">
        <v>3</v>
      </c>
      <c r="AA13" s="192">
        <v>11</v>
      </c>
      <c r="AB13" s="116" t="s">
        <v>83</v>
      </c>
    </row>
    <row r="14" spans="1:28" ht="39.75" customHeight="1">
      <c r="A14" s="69"/>
      <c r="B14" s="116" t="s">
        <v>84</v>
      </c>
      <c r="C14" s="204">
        <v>253</v>
      </c>
      <c r="D14" s="191">
        <v>39</v>
      </c>
      <c r="E14" s="191">
        <v>1</v>
      </c>
      <c r="F14" s="191">
        <v>15</v>
      </c>
      <c r="G14" s="191">
        <v>14</v>
      </c>
      <c r="H14" s="191">
        <v>6</v>
      </c>
      <c r="I14" s="191">
        <v>11</v>
      </c>
      <c r="J14" s="191">
        <v>6</v>
      </c>
      <c r="K14" s="191">
        <v>10</v>
      </c>
      <c r="L14" s="191">
        <v>1</v>
      </c>
      <c r="M14" s="191">
        <v>20</v>
      </c>
      <c r="N14" s="191">
        <v>2</v>
      </c>
      <c r="O14" s="191" t="s">
        <v>98</v>
      </c>
      <c r="P14" s="191">
        <v>10</v>
      </c>
      <c r="Q14" s="191">
        <v>16</v>
      </c>
      <c r="R14" s="191">
        <v>13</v>
      </c>
      <c r="S14" s="191">
        <v>54</v>
      </c>
      <c r="T14" s="191">
        <v>5</v>
      </c>
      <c r="U14" s="191">
        <v>14</v>
      </c>
      <c r="V14" s="191">
        <v>2</v>
      </c>
      <c r="W14" s="191">
        <v>1</v>
      </c>
      <c r="X14" s="191">
        <v>3</v>
      </c>
      <c r="Y14" s="191">
        <v>1</v>
      </c>
      <c r="Z14" s="191">
        <v>5</v>
      </c>
      <c r="AA14" s="192">
        <v>4</v>
      </c>
      <c r="AB14" s="116" t="s">
        <v>84</v>
      </c>
    </row>
    <row r="15" spans="1:28" ht="39.75" customHeight="1">
      <c r="A15" s="69"/>
      <c r="B15" s="116" t="s">
        <v>37</v>
      </c>
      <c r="C15" s="204">
        <v>4</v>
      </c>
      <c r="D15" s="191" t="s">
        <v>98</v>
      </c>
      <c r="E15" s="191" t="s">
        <v>98</v>
      </c>
      <c r="F15" s="191" t="s">
        <v>98</v>
      </c>
      <c r="G15" s="191" t="s">
        <v>98</v>
      </c>
      <c r="H15" s="191" t="s">
        <v>98</v>
      </c>
      <c r="I15" s="191" t="s">
        <v>98</v>
      </c>
      <c r="J15" s="191" t="s">
        <v>98</v>
      </c>
      <c r="K15" s="191" t="s">
        <v>98</v>
      </c>
      <c r="L15" s="191" t="s">
        <v>98</v>
      </c>
      <c r="M15" s="191" t="s">
        <v>98</v>
      </c>
      <c r="N15" s="191" t="s">
        <v>98</v>
      </c>
      <c r="O15" s="191" t="s">
        <v>98</v>
      </c>
      <c r="P15" s="191">
        <v>1</v>
      </c>
      <c r="Q15" s="191" t="s">
        <v>98</v>
      </c>
      <c r="R15" s="191" t="s">
        <v>98</v>
      </c>
      <c r="S15" s="191" t="s">
        <v>98</v>
      </c>
      <c r="T15" s="191" t="s">
        <v>98</v>
      </c>
      <c r="U15" s="191">
        <v>1</v>
      </c>
      <c r="V15" s="191" t="s">
        <v>98</v>
      </c>
      <c r="W15" s="191">
        <v>2</v>
      </c>
      <c r="X15" s="191" t="s">
        <v>98</v>
      </c>
      <c r="Y15" s="191" t="s">
        <v>98</v>
      </c>
      <c r="Z15" s="191" t="s">
        <v>98</v>
      </c>
      <c r="AA15" s="192" t="s">
        <v>98</v>
      </c>
      <c r="AB15" s="116" t="s">
        <v>37</v>
      </c>
    </row>
    <row r="16" spans="2:28" ht="39.75" customHeight="1">
      <c r="B16" s="116" t="s">
        <v>38</v>
      </c>
      <c r="C16" s="204">
        <v>57</v>
      </c>
      <c r="D16" s="191">
        <v>4</v>
      </c>
      <c r="E16" s="191" t="s">
        <v>98</v>
      </c>
      <c r="F16" s="191">
        <v>2</v>
      </c>
      <c r="G16" s="191">
        <v>1</v>
      </c>
      <c r="H16" s="191">
        <v>1</v>
      </c>
      <c r="I16" s="191" t="s">
        <v>98</v>
      </c>
      <c r="J16" s="191">
        <v>1</v>
      </c>
      <c r="K16" s="191">
        <v>9</v>
      </c>
      <c r="L16" s="191" t="s">
        <v>98</v>
      </c>
      <c r="M16" s="191">
        <v>10</v>
      </c>
      <c r="N16" s="191" t="s">
        <v>98</v>
      </c>
      <c r="O16" s="191" t="s">
        <v>98</v>
      </c>
      <c r="P16" s="191">
        <v>7</v>
      </c>
      <c r="Q16" s="191" t="s">
        <v>98</v>
      </c>
      <c r="R16" s="191">
        <v>1</v>
      </c>
      <c r="S16" s="191">
        <v>7</v>
      </c>
      <c r="T16" s="191">
        <v>2</v>
      </c>
      <c r="U16" s="191">
        <v>3</v>
      </c>
      <c r="V16" s="191" t="s">
        <v>98</v>
      </c>
      <c r="W16" s="191">
        <v>2</v>
      </c>
      <c r="X16" s="191">
        <v>5</v>
      </c>
      <c r="Y16" s="191">
        <v>1</v>
      </c>
      <c r="Z16" s="191" t="s">
        <v>98</v>
      </c>
      <c r="AA16" s="192">
        <v>1</v>
      </c>
      <c r="AB16" s="116" t="s">
        <v>38</v>
      </c>
    </row>
    <row r="17" spans="2:28" ht="39.75" customHeight="1">
      <c r="B17" s="116" t="s">
        <v>39</v>
      </c>
      <c r="C17" s="204">
        <v>75</v>
      </c>
      <c r="D17" s="191">
        <v>7</v>
      </c>
      <c r="E17" s="191">
        <v>5</v>
      </c>
      <c r="F17" s="191">
        <v>2</v>
      </c>
      <c r="G17" s="191">
        <v>1</v>
      </c>
      <c r="H17" s="191">
        <v>3</v>
      </c>
      <c r="I17" s="191">
        <v>3</v>
      </c>
      <c r="J17" s="191">
        <v>1</v>
      </c>
      <c r="K17" s="191">
        <v>1</v>
      </c>
      <c r="L17" s="191">
        <v>1</v>
      </c>
      <c r="M17" s="191">
        <v>7</v>
      </c>
      <c r="N17" s="191" t="s">
        <v>98</v>
      </c>
      <c r="O17" s="191" t="s">
        <v>98</v>
      </c>
      <c r="P17" s="191">
        <v>7</v>
      </c>
      <c r="Q17" s="191" t="s">
        <v>98</v>
      </c>
      <c r="R17" s="191">
        <v>2</v>
      </c>
      <c r="S17" s="191">
        <v>13</v>
      </c>
      <c r="T17" s="191">
        <v>3</v>
      </c>
      <c r="U17" s="191">
        <v>6</v>
      </c>
      <c r="V17" s="191">
        <v>1</v>
      </c>
      <c r="W17" s="191">
        <v>5</v>
      </c>
      <c r="X17" s="191">
        <v>4</v>
      </c>
      <c r="Y17" s="191" t="s">
        <v>98</v>
      </c>
      <c r="Z17" s="191">
        <v>1</v>
      </c>
      <c r="AA17" s="192">
        <v>2</v>
      </c>
      <c r="AB17" s="116" t="s">
        <v>39</v>
      </c>
    </row>
    <row r="18" spans="1:28" ht="39.75" customHeight="1">
      <c r="A18" s="69"/>
      <c r="B18" s="116" t="s">
        <v>40</v>
      </c>
      <c r="C18" s="204">
        <v>66</v>
      </c>
      <c r="D18" s="191">
        <v>6</v>
      </c>
      <c r="E18" s="191">
        <v>3</v>
      </c>
      <c r="F18" s="191">
        <v>2</v>
      </c>
      <c r="G18" s="191">
        <v>1</v>
      </c>
      <c r="H18" s="191">
        <v>1</v>
      </c>
      <c r="I18" s="191" t="s">
        <v>98</v>
      </c>
      <c r="J18" s="191">
        <v>2</v>
      </c>
      <c r="K18" s="191" t="s">
        <v>98</v>
      </c>
      <c r="L18" s="191" t="s">
        <v>98</v>
      </c>
      <c r="M18" s="191">
        <v>5</v>
      </c>
      <c r="N18" s="191">
        <v>3</v>
      </c>
      <c r="O18" s="191" t="s">
        <v>98</v>
      </c>
      <c r="P18" s="191">
        <v>6</v>
      </c>
      <c r="Q18" s="191" t="s">
        <v>98</v>
      </c>
      <c r="R18" s="191" t="s">
        <v>98</v>
      </c>
      <c r="S18" s="191">
        <v>7</v>
      </c>
      <c r="T18" s="191">
        <v>2</v>
      </c>
      <c r="U18" s="191">
        <v>11</v>
      </c>
      <c r="V18" s="191" t="s">
        <v>98</v>
      </c>
      <c r="W18" s="191">
        <v>5</v>
      </c>
      <c r="X18" s="191" t="s">
        <v>98</v>
      </c>
      <c r="Y18" s="191">
        <v>1</v>
      </c>
      <c r="Z18" s="191">
        <v>10</v>
      </c>
      <c r="AA18" s="192">
        <v>1</v>
      </c>
      <c r="AB18" s="116" t="s">
        <v>40</v>
      </c>
    </row>
    <row r="19" spans="1:28" ht="39.75" customHeight="1">
      <c r="A19" s="69"/>
      <c r="B19" s="134" t="s">
        <v>41</v>
      </c>
      <c r="C19" s="205">
        <v>21</v>
      </c>
      <c r="D19" s="193">
        <v>2</v>
      </c>
      <c r="E19" s="193">
        <v>2</v>
      </c>
      <c r="F19" s="193">
        <v>3</v>
      </c>
      <c r="G19" s="193">
        <v>1</v>
      </c>
      <c r="H19" s="193" t="s">
        <v>98</v>
      </c>
      <c r="I19" s="193" t="s">
        <v>98</v>
      </c>
      <c r="J19" s="193" t="s">
        <v>98</v>
      </c>
      <c r="K19" s="193" t="s">
        <v>98</v>
      </c>
      <c r="L19" s="193" t="s">
        <v>98</v>
      </c>
      <c r="M19" s="193">
        <v>1</v>
      </c>
      <c r="N19" s="193" t="s">
        <v>98</v>
      </c>
      <c r="O19" s="193" t="s">
        <v>98</v>
      </c>
      <c r="P19" s="193">
        <v>3</v>
      </c>
      <c r="Q19" s="193">
        <v>1</v>
      </c>
      <c r="R19" s="193" t="s">
        <v>98</v>
      </c>
      <c r="S19" s="193">
        <v>2</v>
      </c>
      <c r="T19" s="193">
        <v>1</v>
      </c>
      <c r="U19" s="193">
        <v>2</v>
      </c>
      <c r="V19" s="193" t="s">
        <v>98</v>
      </c>
      <c r="W19" s="193">
        <v>2</v>
      </c>
      <c r="X19" s="193" t="s">
        <v>98</v>
      </c>
      <c r="Y19" s="193" t="s">
        <v>98</v>
      </c>
      <c r="Z19" s="193" t="s">
        <v>98</v>
      </c>
      <c r="AA19" s="194">
        <v>1</v>
      </c>
      <c r="AB19" s="134" t="s">
        <v>41</v>
      </c>
    </row>
  </sheetData>
  <sheetProtection/>
  <mergeCells count="2">
    <mergeCell ref="B2:B3"/>
    <mergeCell ref="AB2:AB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ignoredErrors>
    <ignoredError sqref="D2" numberStoredAsText="1"/>
  </ignoredErrors>
</worksheet>
</file>

<file path=xl/worksheets/sheet20.xml><?xml version="1.0" encoding="utf-8"?>
<worksheet xmlns="http://schemas.openxmlformats.org/spreadsheetml/2006/main" xmlns:r="http://schemas.openxmlformats.org/officeDocument/2006/relationships">
  <sheetPr>
    <tabColor rgb="FF00B0F0"/>
    <pageSetUpPr fitToPage="1"/>
  </sheetPr>
  <dimension ref="A1:N57"/>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71"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9" customFormat="1" ht="38.25" customHeight="1">
      <c r="A1" s="71"/>
      <c r="C1" s="245" t="s">
        <v>130</v>
      </c>
      <c r="D1" s="245"/>
      <c r="E1" s="245"/>
      <c r="F1" s="245"/>
      <c r="G1" s="245"/>
      <c r="H1" s="245"/>
      <c r="I1" s="245"/>
      <c r="J1" s="245"/>
      <c r="K1" s="245"/>
      <c r="L1" s="245"/>
      <c r="M1" s="245"/>
    </row>
    <row r="2" spans="1:3" s="7" customFormat="1" ht="19.5" customHeight="1">
      <c r="A2" s="71"/>
      <c r="C2" s="7" t="s">
        <v>26</v>
      </c>
    </row>
    <row r="3" spans="1:13" s="11" customFormat="1" ht="24" customHeight="1">
      <c r="A3" s="71"/>
      <c r="B3" s="240" t="s">
        <v>53</v>
      </c>
      <c r="C3" s="246"/>
      <c r="D3" s="8" t="s">
        <v>43</v>
      </c>
      <c r="E3" s="9" t="s">
        <v>44</v>
      </c>
      <c r="F3" s="9" t="s">
        <v>45</v>
      </c>
      <c r="G3" s="9" t="s">
        <v>46</v>
      </c>
      <c r="H3" s="9" t="s">
        <v>14</v>
      </c>
      <c r="I3" s="9" t="s">
        <v>113</v>
      </c>
      <c r="J3" s="9" t="s">
        <v>47</v>
      </c>
      <c r="K3" s="9" t="s">
        <v>48</v>
      </c>
      <c r="L3" s="10" t="s">
        <v>15</v>
      </c>
      <c r="M3" s="236" t="s">
        <v>101</v>
      </c>
    </row>
    <row r="4" spans="1:14" s="14" customFormat="1" ht="13.5" customHeight="1">
      <c r="A4" s="72"/>
      <c r="B4" s="247"/>
      <c r="C4" s="248"/>
      <c r="D4" s="2"/>
      <c r="E4" s="3" t="s">
        <v>49</v>
      </c>
      <c r="F4" s="12" t="s">
        <v>16</v>
      </c>
      <c r="G4" s="12" t="s">
        <v>16</v>
      </c>
      <c r="H4" s="12" t="s">
        <v>16</v>
      </c>
      <c r="I4" s="12" t="s">
        <v>16</v>
      </c>
      <c r="J4" s="12" t="s">
        <v>16</v>
      </c>
      <c r="K4" s="12" t="s">
        <v>16</v>
      </c>
      <c r="L4" s="13" t="s">
        <v>16</v>
      </c>
      <c r="M4" s="237"/>
      <c r="N4" s="5"/>
    </row>
    <row r="5" spans="1:14" s="1" customFormat="1" ht="24" customHeight="1">
      <c r="A5" s="73"/>
      <c r="B5" s="45" t="s">
        <v>118</v>
      </c>
      <c r="C5" s="46"/>
      <c r="D5" s="17">
        <v>66</v>
      </c>
      <c r="E5" s="18">
        <v>3511</v>
      </c>
      <c r="F5" s="18">
        <v>1736292</v>
      </c>
      <c r="G5" s="18">
        <v>6732824</v>
      </c>
      <c r="H5" s="18">
        <v>10014714</v>
      </c>
      <c r="I5" s="18">
        <v>2773936</v>
      </c>
      <c r="J5" s="18">
        <v>9915459</v>
      </c>
      <c r="K5" s="18">
        <v>2742212</v>
      </c>
      <c r="L5" s="19">
        <v>324973</v>
      </c>
      <c r="M5" s="216" t="s">
        <v>118</v>
      </c>
      <c r="N5" s="5"/>
    </row>
    <row r="6" spans="1:13" s="15" customFormat="1" ht="18" customHeight="1">
      <c r="A6" s="73"/>
      <c r="B6" s="207" t="s">
        <v>13</v>
      </c>
      <c r="C6" s="47" t="s">
        <v>66</v>
      </c>
      <c r="D6" s="20">
        <v>6</v>
      </c>
      <c r="E6" s="21">
        <v>117</v>
      </c>
      <c r="F6" s="21">
        <v>40572</v>
      </c>
      <c r="G6" s="21">
        <v>284229</v>
      </c>
      <c r="H6" s="21">
        <v>433521</v>
      </c>
      <c r="I6" s="21">
        <v>81824</v>
      </c>
      <c r="J6" s="21">
        <v>423976</v>
      </c>
      <c r="K6" s="21" t="s">
        <v>99</v>
      </c>
      <c r="L6" s="22" t="s">
        <v>99</v>
      </c>
      <c r="M6" s="48" t="s">
        <v>66</v>
      </c>
    </row>
    <row r="7" spans="1:13" s="15" customFormat="1" ht="18" customHeight="1">
      <c r="A7" s="74"/>
      <c r="B7" s="209">
        <v>10</v>
      </c>
      <c r="C7" s="49" t="s">
        <v>0</v>
      </c>
      <c r="D7" s="23">
        <v>3</v>
      </c>
      <c r="E7" s="24">
        <v>90</v>
      </c>
      <c r="F7" s="24">
        <v>41528</v>
      </c>
      <c r="G7" s="24">
        <v>948205</v>
      </c>
      <c r="H7" s="24">
        <v>1293279</v>
      </c>
      <c r="I7" s="24">
        <v>320003</v>
      </c>
      <c r="J7" s="24">
        <v>1303175</v>
      </c>
      <c r="K7" s="24" t="s">
        <v>99</v>
      </c>
      <c r="L7" s="25" t="s">
        <v>99</v>
      </c>
      <c r="M7" s="50" t="s">
        <v>0</v>
      </c>
    </row>
    <row r="8" spans="1:13" s="15" customFormat="1" ht="18" customHeight="1">
      <c r="A8" s="73"/>
      <c r="B8" s="209">
        <v>11</v>
      </c>
      <c r="C8" s="49" t="s">
        <v>61</v>
      </c>
      <c r="D8" s="23">
        <v>2</v>
      </c>
      <c r="E8" s="24">
        <v>41</v>
      </c>
      <c r="F8" s="24" t="s">
        <v>99</v>
      </c>
      <c r="G8" s="24" t="s">
        <v>99</v>
      </c>
      <c r="H8" s="24" t="s">
        <v>99</v>
      </c>
      <c r="I8" s="24" t="s">
        <v>99</v>
      </c>
      <c r="J8" s="24" t="s">
        <v>99</v>
      </c>
      <c r="K8" s="24" t="s">
        <v>99</v>
      </c>
      <c r="L8" s="25" t="s">
        <v>99</v>
      </c>
      <c r="M8" s="50" t="s">
        <v>61</v>
      </c>
    </row>
    <row r="9" spans="1:13" s="15" customFormat="1" ht="18" customHeight="1">
      <c r="A9" s="73"/>
      <c r="B9" s="209">
        <v>12</v>
      </c>
      <c r="C9" s="49" t="s">
        <v>1</v>
      </c>
      <c r="D9" s="23">
        <v>1</v>
      </c>
      <c r="E9" s="24">
        <v>23</v>
      </c>
      <c r="F9" s="24" t="s">
        <v>99</v>
      </c>
      <c r="G9" s="24" t="s">
        <v>99</v>
      </c>
      <c r="H9" s="24" t="s">
        <v>99</v>
      </c>
      <c r="I9" s="24" t="s">
        <v>99</v>
      </c>
      <c r="J9" s="24" t="s">
        <v>99</v>
      </c>
      <c r="K9" s="24" t="s">
        <v>98</v>
      </c>
      <c r="L9" s="25" t="s">
        <v>98</v>
      </c>
      <c r="M9" s="50" t="s">
        <v>1</v>
      </c>
    </row>
    <row r="10" spans="1:13" s="15" customFormat="1" ht="18" customHeight="1">
      <c r="A10" s="73"/>
      <c r="B10" s="209">
        <v>13</v>
      </c>
      <c r="C10" s="49" t="s">
        <v>2</v>
      </c>
      <c r="D10" s="23">
        <v>1</v>
      </c>
      <c r="E10" s="24">
        <v>4</v>
      </c>
      <c r="F10" s="24" t="s">
        <v>99</v>
      </c>
      <c r="G10" s="24" t="s">
        <v>99</v>
      </c>
      <c r="H10" s="24" t="s">
        <v>99</v>
      </c>
      <c r="I10" s="24" t="s">
        <v>99</v>
      </c>
      <c r="J10" s="24" t="s">
        <v>99</v>
      </c>
      <c r="K10" s="24" t="s">
        <v>98</v>
      </c>
      <c r="L10" s="25" t="s">
        <v>98</v>
      </c>
      <c r="M10" s="50" t="s">
        <v>2</v>
      </c>
    </row>
    <row r="11" spans="1:13" s="15" customFormat="1" ht="18" customHeight="1">
      <c r="A11" s="73"/>
      <c r="B11" s="209">
        <v>14</v>
      </c>
      <c r="C11" s="49" t="s">
        <v>3</v>
      </c>
      <c r="D11" s="23" t="s">
        <v>98</v>
      </c>
      <c r="E11" s="24" t="s">
        <v>98</v>
      </c>
      <c r="F11" s="24" t="s">
        <v>98</v>
      </c>
      <c r="G11" s="24" t="s">
        <v>98</v>
      </c>
      <c r="H11" s="24" t="s">
        <v>98</v>
      </c>
      <c r="I11" s="24" t="s">
        <v>98</v>
      </c>
      <c r="J11" s="24" t="s">
        <v>98</v>
      </c>
      <c r="K11" s="24" t="s">
        <v>98</v>
      </c>
      <c r="L11" s="25" t="s">
        <v>98</v>
      </c>
      <c r="M11" s="50" t="s">
        <v>3</v>
      </c>
    </row>
    <row r="12" spans="1:13" s="15" customFormat="1" ht="18" customHeight="1">
      <c r="A12" s="73"/>
      <c r="B12" s="209">
        <v>15</v>
      </c>
      <c r="C12" s="49" t="s">
        <v>112</v>
      </c>
      <c r="D12" s="23">
        <v>2</v>
      </c>
      <c r="E12" s="24">
        <v>15</v>
      </c>
      <c r="F12" s="24" t="s">
        <v>99</v>
      </c>
      <c r="G12" s="24" t="s">
        <v>99</v>
      </c>
      <c r="H12" s="24" t="s">
        <v>99</v>
      </c>
      <c r="I12" s="24" t="s">
        <v>99</v>
      </c>
      <c r="J12" s="24" t="s">
        <v>99</v>
      </c>
      <c r="K12" s="24" t="s">
        <v>98</v>
      </c>
      <c r="L12" s="25" t="s">
        <v>98</v>
      </c>
      <c r="M12" s="50" t="s">
        <v>112</v>
      </c>
    </row>
    <row r="13" spans="1:13" s="15" customFormat="1" ht="18" customHeight="1">
      <c r="A13" s="73"/>
      <c r="B13" s="209">
        <v>16</v>
      </c>
      <c r="C13" s="49" t="s">
        <v>62</v>
      </c>
      <c r="D13" s="23" t="s">
        <v>98</v>
      </c>
      <c r="E13" s="24" t="s">
        <v>98</v>
      </c>
      <c r="F13" s="24" t="s">
        <v>98</v>
      </c>
      <c r="G13" s="24" t="s">
        <v>98</v>
      </c>
      <c r="H13" s="24" t="s">
        <v>98</v>
      </c>
      <c r="I13" s="24" t="s">
        <v>98</v>
      </c>
      <c r="J13" s="24" t="s">
        <v>98</v>
      </c>
      <c r="K13" s="24" t="s">
        <v>98</v>
      </c>
      <c r="L13" s="25" t="s">
        <v>98</v>
      </c>
      <c r="M13" s="50" t="s">
        <v>62</v>
      </c>
    </row>
    <row r="14" spans="1:13" s="15" customFormat="1" ht="18" customHeight="1">
      <c r="A14" s="73"/>
      <c r="B14" s="209">
        <v>17</v>
      </c>
      <c r="C14" s="49" t="s">
        <v>4</v>
      </c>
      <c r="D14" s="23" t="s">
        <v>98</v>
      </c>
      <c r="E14" s="24" t="s">
        <v>98</v>
      </c>
      <c r="F14" s="24" t="s">
        <v>98</v>
      </c>
      <c r="G14" s="24" t="s">
        <v>98</v>
      </c>
      <c r="H14" s="24" t="s">
        <v>98</v>
      </c>
      <c r="I14" s="24" t="s">
        <v>98</v>
      </c>
      <c r="J14" s="24" t="s">
        <v>98</v>
      </c>
      <c r="K14" s="24" t="s">
        <v>98</v>
      </c>
      <c r="L14" s="25" t="s">
        <v>98</v>
      </c>
      <c r="M14" s="50" t="s">
        <v>4</v>
      </c>
    </row>
    <row r="15" spans="1:13" s="15" customFormat="1" ht="18" customHeight="1">
      <c r="A15" s="244">
        <f>'第１表事業所'!A11+19</f>
        <v>150</v>
      </c>
      <c r="B15" s="209">
        <v>18</v>
      </c>
      <c r="C15" s="49" t="s">
        <v>5</v>
      </c>
      <c r="D15" s="23">
        <v>5</v>
      </c>
      <c r="E15" s="24">
        <v>753</v>
      </c>
      <c r="F15" s="24">
        <v>323008</v>
      </c>
      <c r="G15" s="24">
        <v>2324134</v>
      </c>
      <c r="H15" s="24">
        <v>3373114</v>
      </c>
      <c r="I15" s="24">
        <v>940531</v>
      </c>
      <c r="J15" s="24">
        <v>3373757</v>
      </c>
      <c r="K15" s="24">
        <v>927784</v>
      </c>
      <c r="L15" s="25">
        <v>122921</v>
      </c>
      <c r="M15" s="50" t="s">
        <v>5</v>
      </c>
    </row>
    <row r="16" spans="1:13" s="15" customFormat="1" ht="18" customHeight="1">
      <c r="A16" s="244"/>
      <c r="B16" s="209">
        <v>19</v>
      </c>
      <c r="C16" s="49" t="s">
        <v>6</v>
      </c>
      <c r="D16" s="23">
        <v>3</v>
      </c>
      <c r="E16" s="24">
        <v>251</v>
      </c>
      <c r="F16" s="24">
        <v>74295</v>
      </c>
      <c r="G16" s="24">
        <v>119177</v>
      </c>
      <c r="H16" s="24">
        <v>267379</v>
      </c>
      <c r="I16" s="24">
        <v>134233</v>
      </c>
      <c r="J16" s="24">
        <v>271350</v>
      </c>
      <c r="K16" s="24" t="s">
        <v>99</v>
      </c>
      <c r="L16" s="25" t="s">
        <v>99</v>
      </c>
      <c r="M16" s="50" t="s">
        <v>6</v>
      </c>
    </row>
    <row r="17" spans="1:13" s="15" customFormat="1" ht="18" customHeight="1">
      <c r="A17" s="71"/>
      <c r="B17" s="209">
        <v>20</v>
      </c>
      <c r="C17" s="49" t="s">
        <v>7</v>
      </c>
      <c r="D17" s="23" t="s">
        <v>98</v>
      </c>
      <c r="E17" s="24" t="s">
        <v>98</v>
      </c>
      <c r="F17" s="24" t="s">
        <v>98</v>
      </c>
      <c r="G17" s="24" t="s">
        <v>98</v>
      </c>
      <c r="H17" s="24" t="s">
        <v>98</v>
      </c>
      <c r="I17" s="24" t="s">
        <v>98</v>
      </c>
      <c r="J17" s="24" t="s">
        <v>98</v>
      </c>
      <c r="K17" s="24" t="s">
        <v>98</v>
      </c>
      <c r="L17" s="25" t="s">
        <v>98</v>
      </c>
      <c r="M17" s="50" t="s">
        <v>7</v>
      </c>
    </row>
    <row r="18" spans="1:13" s="15" customFormat="1" ht="18" customHeight="1">
      <c r="A18" s="71"/>
      <c r="B18" s="209">
        <v>21</v>
      </c>
      <c r="C18" s="49" t="s">
        <v>8</v>
      </c>
      <c r="D18" s="23">
        <v>6</v>
      </c>
      <c r="E18" s="24">
        <v>74</v>
      </c>
      <c r="F18" s="24">
        <v>25950</v>
      </c>
      <c r="G18" s="24">
        <v>64747</v>
      </c>
      <c r="H18" s="24">
        <v>114769</v>
      </c>
      <c r="I18" s="24">
        <v>46663</v>
      </c>
      <c r="J18" s="24">
        <v>112949</v>
      </c>
      <c r="K18" s="24" t="s">
        <v>98</v>
      </c>
      <c r="L18" s="25" t="s">
        <v>98</v>
      </c>
      <c r="M18" s="50" t="s">
        <v>8</v>
      </c>
    </row>
    <row r="19" spans="1:13" s="15" customFormat="1" ht="18" customHeight="1">
      <c r="A19" s="73"/>
      <c r="B19" s="209">
        <v>22</v>
      </c>
      <c r="C19" s="49" t="s">
        <v>67</v>
      </c>
      <c r="D19" s="23" t="s">
        <v>98</v>
      </c>
      <c r="E19" s="24" t="s">
        <v>98</v>
      </c>
      <c r="F19" s="24" t="s">
        <v>98</v>
      </c>
      <c r="G19" s="24" t="s">
        <v>98</v>
      </c>
      <c r="H19" s="24" t="s">
        <v>98</v>
      </c>
      <c r="I19" s="24" t="s">
        <v>98</v>
      </c>
      <c r="J19" s="24" t="s">
        <v>98</v>
      </c>
      <c r="K19" s="24" t="s">
        <v>98</v>
      </c>
      <c r="L19" s="25" t="s">
        <v>98</v>
      </c>
      <c r="M19" s="50" t="s">
        <v>67</v>
      </c>
    </row>
    <row r="20" spans="1:13" s="15" customFormat="1" ht="18" customHeight="1">
      <c r="A20" s="73"/>
      <c r="B20" s="209">
        <v>23</v>
      </c>
      <c r="C20" s="49" t="s">
        <v>9</v>
      </c>
      <c r="D20" s="23" t="s">
        <v>98</v>
      </c>
      <c r="E20" s="24" t="s">
        <v>98</v>
      </c>
      <c r="F20" s="24" t="s">
        <v>98</v>
      </c>
      <c r="G20" s="24" t="s">
        <v>98</v>
      </c>
      <c r="H20" s="24" t="s">
        <v>98</v>
      </c>
      <c r="I20" s="24" t="s">
        <v>98</v>
      </c>
      <c r="J20" s="24" t="s">
        <v>98</v>
      </c>
      <c r="K20" s="24" t="s">
        <v>98</v>
      </c>
      <c r="L20" s="25" t="s">
        <v>98</v>
      </c>
      <c r="M20" s="50" t="s">
        <v>9</v>
      </c>
    </row>
    <row r="21" spans="1:13" s="15" customFormat="1" ht="18" customHeight="1">
      <c r="A21" s="71"/>
      <c r="B21" s="209">
        <v>24</v>
      </c>
      <c r="C21" s="49" t="s">
        <v>10</v>
      </c>
      <c r="D21" s="23">
        <v>7</v>
      </c>
      <c r="E21" s="24">
        <v>172</v>
      </c>
      <c r="F21" s="24">
        <v>51894</v>
      </c>
      <c r="G21" s="24">
        <v>63614</v>
      </c>
      <c r="H21" s="24">
        <v>182201</v>
      </c>
      <c r="I21" s="24">
        <v>110164</v>
      </c>
      <c r="J21" s="24">
        <v>182201</v>
      </c>
      <c r="K21" s="24" t="s">
        <v>99</v>
      </c>
      <c r="L21" s="25" t="s">
        <v>99</v>
      </c>
      <c r="M21" s="50" t="s">
        <v>10</v>
      </c>
    </row>
    <row r="22" spans="1:13" s="15" customFormat="1" ht="18" customHeight="1">
      <c r="A22" s="71"/>
      <c r="B22" s="209">
        <v>25</v>
      </c>
      <c r="C22" s="49" t="s">
        <v>109</v>
      </c>
      <c r="D22" s="23">
        <v>2</v>
      </c>
      <c r="E22" s="24">
        <v>16</v>
      </c>
      <c r="F22" s="24" t="s">
        <v>99</v>
      </c>
      <c r="G22" s="24" t="s">
        <v>99</v>
      </c>
      <c r="H22" s="24" t="s">
        <v>99</v>
      </c>
      <c r="I22" s="24" t="s">
        <v>99</v>
      </c>
      <c r="J22" s="24" t="s">
        <v>99</v>
      </c>
      <c r="K22" s="24" t="s">
        <v>98</v>
      </c>
      <c r="L22" s="25" t="s">
        <v>98</v>
      </c>
      <c r="M22" s="50" t="s">
        <v>109</v>
      </c>
    </row>
    <row r="23" spans="1:13" s="15" customFormat="1" ht="18" customHeight="1">
      <c r="A23" s="71"/>
      <c r="B23" s="209">
        <v>26</v>
      </c>
      <c r="C23" s="49" t="s">
        <v>110</v>
      </c>
      <c r="D23" s="23">
        <v>11</v>
      </c>
      <c r="E23" s="24">
        <v>342</v>
      </c>
      <c r="F23" s="24">
        <v>117033</v>
      </c>
      <c r="G23" s="24">
        <v>206893</v>
      </c>
      <c r="H23" s="24">
        <v>526093</v>
      </c>
      <c r="I23" s="24">
        <v>299125</v>
      </c>
      <c r="J23" s="24">
        <v>452431</v>
      </c>
      <c r="K23" s="24">
        <v>119568</v>
      </c>
      <c r="L23" s="25">
        <v>17336</v>
      </c>
      <c r="M23" s="50" t="s">
        <v>110</v>
      </c>
    </row>
    <row r="24" spans="1:13" s="15" customFormat="1" ht="18" customHeight="1">
      <c r="A24" s="71"/>
      <c r="B24" s="209">
        <v>27</v>
      </c>
      <c r="C24" s="49" t="s">
        <v>111</v>
      </c>
      <c r="D24" s="23" t="s">
        <v>98</v>
      </c>
      <c r="E24" s="24" t="s">
        <v>98</v>
      </c>
      <c r="F24" s="24" t="s">
        <v>98</v>
      </c>
      <c r="G24" s="24" t="s">
        <v>98</v>
      </c>
      <c r="H24" s="24" t="s">
        <v>98</v>
      </c>
      <c r="I24" s="24" t="s">
        <v>98</v>
      </c>
      <c r="J24" s="24" t="s">
        <v>98</v>
      </c>
      <c r="K24" s="24" t="s">
        <v>98</v>
      </c>
      <c r="L24" s="25" t="s">
        <v>98</v>
      </c>
      <c r="M24" s="50" t="s">
        <v>111</v>
      </c>
    </row>
    <row r="25" spans="1:13" s="15" customFormat="1" ht="18" customHeight="1">
      <c r="A25" s="71"/>
      <c r="B25" s="209">
        <v>28</v>
      </c>
      <c r="C25" s="49" t="s">
        <v>28</v>
      </c>
      <c r="D25" s="23">
        <v>5</v>
      </c>
      <c r="E25" s="24">
        <v>621</v>
      </c>
      <c r="F25" s="24">
        <v>431964</v>
      </c>
      <c r="G25" s="24">
        <v>470015</v>
      </c>
      <c r="H25" s="24">
        <v>939861</v>
      </c>
      <c r="I25" s="24">
        <v>347306</v>
      </c>
      <c r="J25" s="24">
        <v>925570</v>
      </c>
      <c r="K25" s="24">
        <v>335341</v>
      </c>
      <c r="L25" s="25">
        <v>59665</v>
      </c>
      <c r="M25" s="50" t="s">
        <v>28</v>
      </c>
    </row>
    <row r="26" spans="1:13" s="15" customFormat="1" ht="18" customHeight="1">
      <c r="A26" s="71"/>
      <c r="B26" s="209">
        <v>29</v>
      </c>
      <c r="C26" s="59" t="s">
        <v>11</v>
      </c>
      <c r="D26" s="23" t="s">
        <v>98</v>
      </c>
      <c r="E26" s="24" t="s">
        <v>98</v>
      </c>
      <c r="F26" s="24" t="s">
        <v>98</v>
      </c>
      <c r="G26" s="24" t="s">
        <v>98</v>
      </c>
      <c r="H26" s="24" t="s">
        <v>98</v>
      </c>
      <c r="I26" s="24" t="s">
        <v>98</v>
      </c>
      <c r="J26" s="24" t="s">
        <v>98</v>
      </c>
      <c r="K26" s="24" t="s">
        <v>98</v>
      </c>
      <c r="L26" s="25" t="s">
        <v>98</v>
      </c>
      <c r="M26" s="60" t="s">
        <v>11</v>
      </c>
    </row>
    <row r="27" spans="1:13" s="15" customFormat="1" ht="18" customHeight="1">
      <c r="A27" s="71"/>
      <c r="B27" s="209">
        <v>30</v>
      </c>
      <c r="C27" s="49" t="s">
        <v>58</v>
      </c>
      <c r="D27" s="23">
        <v>1</v>
      </c>
      <c r="E27" s="24">
        <v>17</v>
      </c>
      <c r="F27" s="24" t="s">
        <v>99</v>
      </c>
      <c r="G27" s="24" t="s">
        <v>99</v>
      </c>
      <c r="H27" s="24" t="s">
        <v>99</v>
      </c>
      <c r="I27" s="24" t="s">
        <v>99</v>
      </c>
      <c r="J27" s="24" t="s">
        <v>99</v>
      </c>
      <c r="K27" s="24" t="s">
        <v>98</v>
      </c>
      <c r="L27" s="25" t="s">
        <v>98</v>
      </c>
      <c r="M27" s="50" t="s">
        <v>58</v>
      </c>
    </row>
    <row r="28" spans="1:13" s="15" customFormat="1" ht="18" customHeight="1">
      <c r="A28" s="71"/>
      <c r="B28" s="209">
        <v>31</v>
      </c>
      <c r="C28" s="49" t="s">
        <v>12</v>
      </c>
      <c r="D28" s="23">
        <v>10</v>
      </c>
      <c r="E28" s="24">
        <v>959</v>
      </c>
      <c r="F28" s="24">
        <v>571449</v>
      </c>
      <c r="G28" s="24">
        <v>2150425</v>
      </c>
      <c r="H28" s="24">
        <v>2750456</v>
      </c>
      <c r="I28" s="24">
        <v>469217</v>
      </c>
      <c r="J28" s="24">
        <v>2736531</v>
      </c>
      <c r="K28" s="24">
        <v>371320</v>
      </c>
      <c r="L28" s="25">
        <v>91965</v>
      </c>
      <c r="M28" s="50" t="s">
        <v>12</v>
      </c>
    </row>
    <row r="29" spans="1:13" s="15" customFormat="1" ht="18" customHeight="1">
      <c r="A29" s="71"/>
      <c r="B29" s="210">
        <v>32</v>
      </c>
      <c r="C29" s="51" t="s">
        <v>59</v>
      </c>
      <c r="D29" s="26">
        <v>1</v>
      </c>
      <c r="E29" s="27">
        <v>16</v>
      </c>
      <c r="F29" s="27" t="s">
        <v>99</v>
      </c>
      <c r="G29" s="27" t="s">
        <v>99</v>
      </c>
      <c r="H29" s="27" t="s">
        <v>99</v>
      </c>
      <c r="I29" s="27" t="s">
        <v>99</v>
      </c>
      <c r="J29" s="27" t="s">
        <v>99</v>
      </c>
      <c r="K29" s="27" t="s">
        <v>98</v>
      </c>
      <c r="L29" s="28" t="s">
        <v>98</v>
      </c>
      <c r="M29" s="52" t="s">
        <v>59</v>
      </c>
    </row>
    <row r="30" spans="1:12" s="43" customFormat="1" ht="13.5">
      <c r="A30" s="71"/>
      <c r="C30" s="213" t="s">
        <v>121</v>
      </c>
      <c r="D30" s="44"/>
      <c r="E30" s="44"/>
      <c r="F30" s="44"/>
      <c r="G30" s="44"/>
      <c r="H30" s="44"/>
      <c r="I30" s="44"/>
      <c r="J30" s="44"/>
      <c r="K30" s="44"/>
      <c r="L30" s="44"/>
    </row>
    <row r="31" spans="3:12" ht="13.5">
      <c r="C31" s="215" t="s">
        <v>122</v>
      </c>
      <c r="D31" s="4"/>
      <c r="E31" s="4"/>
      <c r="F31" s="4"/>
      <c r="G31" s="4"/>
      <c r="H31" s="4"/>
      <c r="I31" s="4"/>
      <c r="J31" s="4"/>
      <c r="K31" s="4"/>
      <c r="L31" s="4"/>
    </row>
    <row r="32" spans="4:12" ht="13.5">
      <c r="D32" s="4"/>
      <c r="E32" s="4"/>
      <c r="F32" s="4"/>
      <c r="G32" s="4"/>
      <c r="H32" s="4"/>
      <c r="I32" s="4"/>
      <c r="J32" s="4"/>
      <c r="K32" s="4"/>
      <c r="L32" s="4"/>
    </row>
    <row r="33" spans="4:12" ht="13.5">
      <c r="D33" s="4"/>
      <c r="E33" s="4"/>
      <c r="F33" s="4"/>
      <c r="G33" s="4"/>
      <c r="H33" s="4"/>
      <c r="I33" s="4"/>
      <c r="J33" s="4"/>
      <c r="K33" s="4"/>
      <c r="L33" s="4"/>
    </row>
    <row r="34" spans="4:12" ht="13.5">
      <c r="D34" s="4"/>
      <c r="E34" s="4"/>
      <c r="F34" s="4"/>
      <c r="G34" s="4"/>
      <c r="H34" s="4"/>
      <c r="I34" s="4"/>
      <c r="J34" s="4"/>
      <c r="K34" s="4"/>
      <c r="L34" s="4"/>
    </row>
    <row r="35" spans="4:12" ht="13.5">
      <c r="D35" s="4"/>
      <c r="E35" s="4"/>
      <c r="F35" s="4"/>
      <c r="G35" s="4"/>
      <c r="H35" s="4"/>
      <c r="I35" s="4"/>
      <c r="J35" s="4"/>
      <c r="K35" s="4"/>
      <c r="L35" s="4"/>
    </row>
    <row r="36" spans="4:12" ht="13.5">
      <c r="D36" s="4"/>
      <c r="E36" s="4"/>
      <c r="F36" s="4"/>
      <c r="G36" s="4"/>
      <c r="H36" s="4"/>
      <c r="I36" s="4"/>
      <c r="J36" s="4"/>
      <c r="K36" s="4"/>
      <c r="L36" s="4"/>
    </row>
    <row r="37" spans="4:12" ht="13.5">
      <c r="D37" s="4"/>
      <c r="E37" s="4"/>
      <c r="F37" s="4"/>
      <c r="G37" s="4"/>
      <c r="H37" s="4"/>
      <c r="I37" s="4"/>
      <c r="J37" s="4"/>
      <c r="K37" s="4"/>
      <c r="L37" s="4"/>
    </row>
    <row r="38" spans="4:12" ht="13.5">
      <c r="D38" s="4"/>
      <c r="E38" s="4"/>
      <c r="F38" s="4"/>
      <c r="G38" s="4"/>
      <c r="H38" s="4"/>
      <c r="I38" s="4"/>
      <c r="J38" s="4"/>
      <c r="K38" s="4"/>
      <c r="L38" s="4"/>
    </row>
    <row r="39" spans="4:12" ht="13.5">
      <c r="D39" s="4"/>
      <c r="E39" s="4"/>
      <c r="F39" s="4"/>
      <c r="G39" s="4"/>
      <c r="H39" s="4"/>
      <c r="I39" s="4"/>
      <c r="J39" s="4"/>
      <c r="K39" s="4"/>
      <c r="L39" s="4"/>
    </row>
    <row r="40" spans="4:12" ht="13.5">
      <c r="D40" s="4"/>
      <c r="E40" s="4"/>
      <c r="F40" s="4"/>
      <c r="G40" s="4"/>
      <c r="H40" s="4"/>
      <c r="I40" s="4"/>
      <c r="J40" s="4"/>
      <c r="K40" s="4"/>
      <c r="L40" s="4"/>
    </row>
    <row r="41" spans="4:12" ht="13.5">
      <c r="D41" s="4"/>
      <c r="E41" s="4"/>
      <c r="F41" s="4"/>
      <c r="G41" s="4"/>
      <c r="H41" s="4"/>
      <c r="I41" s="4"/>
      <c r="J41" s="4"/>
      <c r="K41" s="4"/>
      <c r="L41" s="4"/>
    </row>
    <row r="42" spans="4:12" ht="13.5">
      <c r="D42" s="4"/>
      <c r="E42" s="4"/>
      <c r="F42" s="4"/>
      <c r="G42" s="4"/>
      <c r="H42" s="4"/>
      <c r="I42" s="4"/>
      <c r="J42" s="4"/>
      <c r="K42" s="4"/>
      <c r="L42" s="4"/>
    </row>
    <row r="43" spans="4:12" ht="13.5">
      <c r="D43" s="4"/>
      <c r="E43" s="4"/>
      <c r="F43" s="4"/>
      <c r="G43" s="4"/>
      <c r="H43" s="4"/>
      <c r="I43" s="4"/>
      <c r="J43" s="4"/>
      <c r="K43" s="4"/>
      <c r="L43" s="4"/>
    </row>
    <row r="44" spans="4:12" ht="13.5">
      <c r="D44" s="4"/>
      <c r="E44" s="4"/>
      <c r="F44" s="4"/>
      <c r="G44" s="4"/>
      <c r="H44" s="4"/>
      <c r="I44" s="4"/>
      <c r="J44" s="4"/>
      <c r="K44" s="4"/>
      <c r="L44" s="4"/>
    </row>
    <row r="45" spans="4:12" ht="13.5">
      <c r="D45" s="4"/>
      <c r="E45" s="4"/>
      <c r="F45" s="4"/>
      <c r="G45" s="4"/>
      <c r="H45" s="4"/>
      <c r="I45" s="4"/>
      <c r="J45" s="4"/>
      <c r="K45" s="4"/>
      <c r="L45" s="4"/>
    </row>
    <row r="46" spans="4:12" ht="13.5">
      <c r="D46" s="4"/>
      <c r="E46" s="4"/>
      <c r="F46" s="4"/>
      <c r="G46" s="4"/>
      <c r="H46" s="4"/>
      <c r="I46" s="4"/>
      <c r="J46" s="4"/>
      <c r="K46" s="4"/>
      <c r="L46" s="4"/>
    </row>
    <row r="47" spans="4:12" ht="13.5">
      <c r="D47" s="4"/>
      <c r="E47" s="4"/>
      <c r="F47" s="4"/>
      <c r="G47" s="4"/>
      <c r="H47" s="4"/>
      <c r="I47" s="4"/>
      <c r="J47" s="4"/>
      <c r="K47" s="4"/>
      <c r="L47" s="4"/>
    </row>
    <row r="48" spans="4:12" ht="13.5">
      <c r="D48" s="4"/>
      <c r="E48" s="4"/>
      <c r="F48" s="4"/>
      <c r="G48" s="4"/>
      <c r="H48" s="4"/>
      <c r="I48" s="4"/>
      <c r="J48" s="4"/>
      <c r="K48" s="4"/>
      <c r="L48" s="4"/>
    </row>
    <row r="49" spans="4:12" ht="13.5">
      <c r="D49" s="4"/>
      <c r="E49" s="4"/>
      <c r="F49" s="4"/>
      <c r="G49" s="4"/>
      <c r="H49" s="4"/>
      <c r="I49" s="4"/>
      <c r="J49" s="4"/>
      <c r="K49" s="4"/>
      <c r="L49" s="4"/>
    </row>
    <row r="50" spans="4:12" ht="13.5">
      <c r="D50" s="4"/>
      <c r="E50" s="4"/>
      <c r="F50" s="4"/>
      <c r="G50" s="4"/>
      <c r="H50" s="4"/>
      <c r="I50" s="4"/>
      <c r="J50" s="4"/>
      <c r="K50" s="4"/>
      <c r="L50" s="4"/>
    </row>
    <row r="51" spans="4:12" ht="13.5">
      <c r="D51" s="4"/>
      <c r="E51" s="4"/>
      <c r="F51" s="4"/>
      <c r="G51" s="4"/>
      <c r="H51" s="4"/>
      <c r="I51" s="4"/>
      <c r="J51" s="4"/>
      <c r="K51" s="4"/>
      <c r="L51" s="4"/>
    </row>
    <row r="52" spans="4:12" ht="13.5">
      <c r="D52" s="4"/>
      <c r="E52" s="4"/>
      <c r="F52" s="4"/>
      <c r="G52" s="4"/>
      <c r="H52" s="4"/>
      <c r="I52" s="4"/>
      <c r="J52" s="4"/>
      <c r="K52" s="4"/>
      <c r="L52" s="4"/>
    </row>
    <row r="53" spans="4:12" ht="13.5">
      <c r="D53" s="4"/>
      <c r="E53" s="4"/>
      <c r="F53" s="4"/>
      <c r="G53" s="4"/>
      <c r="H53" s="4"/>
      <c r="I53" s="4"/>
      <c r="J53" s="4"/>
      <c r="K53" s="4"/>
      <c r="L53" s="4"/>
    </row>
    <row r="54" spans="4:12" ht="13.5">
      <c r="D54" s="4"/>
      <c r="E54" s="4"/>
      <c r="F54" s="4"/>
      <c r="G54" s="4"/>
      <c r="H54" s="4"/>
      <c r="I54" s="4"/>
      <c r="J54" s="4"/>
      <c r="K54" s="4"/>
      <c r="L54" s="4"/>
    </row>
    <row r="55" spans="4:12" ht="13.5">
      <c r="D55" s="4"/>
      <c r="E55" s="4"/>
      <c r="F55" s="4"/>
      <c r="G55" s="4"/>
      <c r="H55" s="4"/>
      <c r="I55" s="4"/>
      <c r="J55" s="4"/>
      <c r="K55" s="4"/>
      <c r="L55" s="4"/>
    </row>
    <row r="56" spans="4:12" ht="13.5">
      <c r="D56" s="4"/>
      <c r="E56" s="4"/>
      <c r="F56" s="4"/>
      <c r="G56" s="4"/>
      <c r="H56" s="4"/>
      <c r="I56" s="4"/>
      <c r="J56" s="4"/>
      <c r="K56" s="4"/>
      <c r="L56" s="4"/>
    </row>
    <row r="57" spans="4:12" ht="13.5">
      <c r="D57" s="4"/>
      <c r="E57" s="4"/>
      <c r="F57" s="4"/>
      <c r="G57" s="4"/>
      <c r="H57" s="4"/>
      <c r="I57" s="4"/>
      <c r="J57" s="4"/>
      <c r="K57" s="4"/>
      <c r="L57" s="4"/>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71"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9" customFormat="1" ht="38.25" customHeight="1">
      <c r="A1" s="71"/>
      <c r="C1" s="245" t="s">
        <v>130</v>
      </c>
      <c r="D1" s="245"/>
      <c r="E1" s="245"/>
      <c r="F1" s="245"/>
      <c r="G1" s="245"/>
      <c r="H1" s="245"/>
      <c r="I1" s="245"/>
      <c r="J1" s="245"/>
      <c r="K1" s="245"/>
      <c r="L1" s="245"/>
      <c r="M1" s="245"/>
    </row>
    <row r="2" spans="1:3" s="7" customFormat="1" ht="19.5" customHeight="1">
      <c r="A2" s="71"/>
      <c r="C2" s="7" t="s">
        <v>27</v>
      </c>
    </row>
    <row r="3" spans="1:13" s="11" customFormat="1" ht="24" customHeight="1">
      <c r="A3" s="71"/>
      <c r="B3" s="240" t="s">
        <v>53</v>
      </c>
      <c r="C3" s="246"/>
      <c r="D3" s="8" t="s">
        <v>43</v>
      </c>
      <c r="E3" s="9" t="s">
        <v>44</v>
      </c>
      <c r="F3" s="9" t="s">
        <v>45</v>
      </c>
      <c r="G3" s="9" t="s">
        <v>46</v>
      </c>
      <c r="H3" s="9" t="s">
        <v>14</v>
      </c>
      <c r="I3" s="9" t="s">
        <v>113</v>
      </c>
      <c r="J3" s="9" t="s">
        <v>47</v>
      </c>
      <c r="K3" s="9" t="s">
        <v>48</v>
      </c>
      <c r="L3" s="10" t="s">
        <v>15</v>
      </c>
      <c r="M3" s="236" t="s">
        <v>101</v>
      </c>
    </row>
    <row r="4" spans="1:14" s="14" customFormat="1" ht="13.5" customHeight="1">
      <c r="A4" s="72"/>
      <c r="B4" s="247"/>
      <c r="C4" s="248"/>
      <c r="D4" s="2"/>
      <c r="E4" s="3" t="s">
        <v>49</v>
      </c>
      <c r="F4" s="12" t="s">
        <v>16</v>
      </c>
      <c r="G4" s="12" t="s">
        <v>16</v>
      </c>
      <c r="H4" s="12" t="s">
        <v>16</v>
      </c>
      <c r="I4" s="12" t="s">
        <v>16</v>
      </c>
      <c r="J4" s="12" t="s">
        <v>16</v>
      </c>
      <c r="K4" s="12" t="s">
        <v>16</v>
      </c>
      <c r="L4" s="13" t="s">
        <v>16</v>
      </c>
      <c r="M4" s="237"/>
      <c r="N4" s="5"/>
    </row>
    <row r="5" spans="1:14" s="1" customFormat="1" ht="24" customHeight="1">
      <c r="A5" s="73"/>
      <c r="B5" s="45" t="s">
        <v>118</v>
      </c>
      <c r="C5" s="46"/>
      <c r="D5" s="17">
        <v>21</v>
      </c>
      <c r="E5" s="18">
        <v>612</v>
      </c>
      <c r="F5" s="18">
        <v>213390</v>
      </c>
      <c r="G5" s="18">
        <v>664733</v>
      </c>
      <c r="H5" s="18">
        <v>1212964</v>
      </c>
      <c r="I5" s="18">
        <v>502093</v>
      </c>
      <c r="J5" s="18">
        <v>1219796</v>
      </c>
      <c r="K5" s="18">
        <v>111226</v>
      </c>
      <c r="L5" s="19">
        <v>35957</v>
      </c>
      <c r="M5" s="216" t="s">
        <v>118</v>
      </c>
      <c r="N5" s="5"/>
    </row>
    <row r="6" spans="1:13" s="15" customFormat="1" ht="18" customHeight="1">
      <c r="A6" s="73"/>
      <c r="B6" s="207" t="s">
        <v>13</v>
      </c>
      <c r="C6" s="47" t="s">
        <v>66</v>
      </c>
      <c r="D6" s="20">
        <v>2</v>
      </c>
      <c r="E6" s="21">
        <v>22</v>
      </c>
      <c r="F6" s="21" t="s">
        <v>99</v>
      </c>
      <c r="G6" s="21" t="s">
        <v>99</v>
      </c>
      <c r="H6" s="21" t="s">
        <v>99</v>
      </c>
      <c r="I6" s="21" t="s">
        <v>99</v>
      </c>
      <c r="J6" s="21" t="s">
        <v>99</v>
      </c>
      <c r="K6" s="21" t="s">
        <v>98</v>
      </c>
      <c r="L6" s="22" t="s">
        <v>98</v>
      </c>
      <c r="M6" s="48" t="s">
        <v>66</v>
      </c>
    </row>
    <row r="7" spans="1:13" s="15" customFormat="1" ht="18" customHeight="1">
      <c r="A7" s="74"/>
      <c r="B7" s="209">
        <v>10</v>
      </c>
      <c r="C7" s="49" t="s">
        <v>0</v>
      </c>
      <c r="D7" s="23">
        <v>2</v>
      </c>
      <c r="E7" s="24">
        <v>72</v>
      </c>
      <c r="F7" s="24" t="s">
        <v>99</v>
      </c>
      <c r="G7" s="24" t="s">
        <v>99</v>
      </c>
      <c r="H7" s="24" t="s">
        <v>99</v>
      </c>
      <c r="I7" s="24" t="s">
        <v>99</v>
      </c>
      <c r="J7" s="24" t="s">
        <v>99</v>
      </c>
      <c r="K7" s="24" t="s">
        <v>99</v>
      </c>
      <c r="L7" s="25" t="s">
        <v>99</v>
      </c>
      <c r="M7" s="50" t="s">
        <v>0</v>
      </c>
    </row>
    <row r="8" spans="1:13" s="15" customFormat="1" ht="18" customHeight="1">
      <c r="A8" s="73"/>
      <c r="B8" s="209">
        <v>11</v>
      </c>
      <c r="C8" s="49" t="s">
        <v>61</v>
      </c>
      <c r="D8" s="23">
        <v>3</v>
      </c>
      <c r="E8" s="24">
        <v>61</v>
      </c>
      <c r="F8" s="24">
        <v>12599</v>
      </c>
      <c r="G8" s="24">
        <v>1646</v>
      </c>
      <c r="H8" s="24">
        <v>22138</v>
      </c>
      <c r="I8" s="24">
        <v>19116</v>
      </c>
      <c r="J8" s="24">
        <v>22138</v>
      </c>
      <c r="K8" s="24" t="s">
        <v>98</v>
      </c>
      <c r="L8" s="25" t="s">
        <v>98</v>
      </c>
      <c r="M8" s="50" t="s">
        <v>61</v>
      </c>
    </row>
    <row r="9" spans="1:13" s="15" customFormat="1" ht="18" customHeight="1">
      <c r="A9" s="73"/>
      <c r="B9" s="209">
        <v>12</v>
      </c>
      <c r="C9" s="49" t="s">
        <v>1</v>
      </c>
      <c r="D9" s="23">
        <v>1</v>
      </c>
      <c r="E9" s="24">
        <v>10</v>
      </c>
      <c r="F9" s="24" t="s">
        <v>99</v>
      </c>
      <c r="G9" s="24" t="s">
        <v>99</v>
      </c>
      <c r="H9" s="24" t="s">
        <v>99</v>
      </c>
      <c r="I9" s="24" t="s">
        <v>99</v>
      </c>
      <c r="J9" s="24" t="s">
        <v>99</v>
      </c>
      <c r="K9" s="24" t="s">
        <v>98</v>
      </c>
      <c r="L9" s="25" t="s">
        <v>98</v>
      </c>
      <c r="M9" s="50" t="s">
        <v>1</v>
      </c>
    </row>
    <row r="10" spans="1:13" s="15" customFormat="1" ht="18" customHeight="1">
      <c r="A10" s="73"/>
      <c r="B10" s="209">
        <v>13</v>
      </c>
      <c r="C10" s="49" t="s">
        <v>2</v>
      </c>
      <c r="D10" s="23" t="s">
        <v>98</v>
      </c>
      <c r="E10" s="24" t="s">
        <v>98</v>
      </c>
      <c r="F10" s="24" t="s">
        <v>98</v>
      </c>
      <c r="G10" s="24" t="s">
        <v>98</v>
      </c>
      <c r="H10" s="24" t="s">
        <v>98</v>
      </c>
      <c r="I10" s="24" t="s">
        <v>98</v>
      </c>
      <c r="J10" s="24" t="s">
        <v>98</v>
      </c>
      <c r="K10" s="24" t="s">
        <v>98</v>
      </c>
      <c r="L10" s="25" t="s">
        <v>98</v>
      </c>
      <c r="M10" s="50" t="s">
        <v>2</v>
      </c>
    </row>
    <row r="11" spans="1:13" s="15" customFormat="1" ht="18" customHeight="1">
      <c r="A11" s="73"/>
      <c r="B11" s="209">
        <v>14</v>
      </c>
      <c r="C11" s="49" t="s">
        <v>3</v>
      </c>
      <c r="D11" s="23" t="s">
        <v>98</v>
      </c>
      <c r="E11" s="24" t="s">
        <v>98</v>
      </c>
      <c r="F11" s="24" t="s">
        <v>98</v>
      </c>
      <c r="G11" s="24" t="s">
        <v>98</v>
      </c>
      <c r="H11" s="24" t="s">
        <v>98</v>
      </c>
      <c r="I11" s="24" t="s">
        <v>98</v>
      </c>
      <c r="J11" s="24" t="s">
        <v>98</v>
      </c>
      <c r="K11" s="24" t="s">
        <v>98</v>
      </c>
      <c r="L11" s="25" t="s">
        <v>98</v>
      </c>
      <c r="M11" s="50" t="s">
        <v>3</v>
      </c>
    </row>
    <row r="12" spans="1:13" s="15" customFormat="1" ht="18" customHeight="1">
      <c r="A12" s="73"/>
      <c r="B12" s="209">
        <v>15</v>
      </c>
      <c r="C12" s="49" t="s">
        <v>112</v>
      </c>
      <c r="D12" s="23" t="s">
        <v>98</v>
      </c>
      <c r="E12" s="24" t="s">
        <v>98</v>
      </c>
      <c r="F12" s="24" t="s">
        <v>98</v>
      </c>
      <c r="G12" s="24" t="s">
        <v>98</v>
      </c>
      <c r="H12" s="24" t="s">
        <v>98</v>
      </c>
      <c r="I12" s="24" t="s">
        <v>98</v>
      </c>
      <c r="J12" s="24" t="s">
        <v>98</v>
      </c>
      <c r="K12" s="24" t="s">
        <v>98</v>
      </c>
      <c r="L12" s="25" t="s">
        <v>98</v>
      </c>
      <c r="M12" s="50" t="s">
        <v>112</v>
      </c>
    </row>
    <row r="13" spans="1:13" s="15" customFormat="1" ht="18" customHeight="1">
      <c r="A13" s="73"/>
      <c r="B13" s="209">
        <v>16</v>
      </c>
      <c r="C13" s="49" t="s">
        <v>62</v>
      </c>
      <c r="D13" s="23" t="s">
        <v>98</v>
      </c>
      <c r="E13" s="24" t="s">
        <v>98</v>
      </c>
      <c r="F13" s="24" t="s">
        <v>98</v>
      </c>
      <c r="G13" s="24" t="s">
        <v>98</v>
      </c>
      <c r="H13" s="24" t="s">
        <v>98</v>
      </c>
      <c r="I13" s="24" t="s">
        <v>98</v>
      </c>
      <c r="J13" s="24" t="s">
        <v>98</v>
      </c>
      <c r="K13" s="24" t="s">
        <v>98</v>
      </c>
      <c r="L13" s="25" t="s">
        <v>98</v>
      </c>
      <c r="M13" s="50" t="s">
        <v>62</v>
      </c>
    </row>
    <row r="14" spans="1:13" s="15" customFormat="1" ht="18" customHeight="1">
      <c r="A14" s="73"/>
      <c r="B14" s="209">
        <v>17</v>
      </c>
      <c r="C14" s="49" t="s">
        <v>4</v>
      </c>
      <c r="D14" s="23" t="s">
        <v>98</v>
      </c>
      <c r="E14" s="24" t="s">
        <v>98</v>
      </c>
      <c r="F14" s="24" t="s">
        <v>98</v>
      </c>
      <c r="G14" s="24" t="s">
        <v>98</v>
      </c>
      <c r="H14" s="24" t="s">
        <v>98</v>
      </c>
      <c r="I14" s="24" t="s">
        <v>98</v>
      </c>
      <c r="J14" s="24" t="s">
        <v>98</v>
      </c>
      <c r="K14" s="24" t="s">
        <v>98</v>
      </c>
      <c r="L14" s="25" t="s">
        <v>98</v>
      </c>
      <c r="M14" s="50" t="s">
        <v>4</v>
      </c>
    </row>
    <row r="15" spans="1:13" s="15" customFormat="1" ht="18" customHeight="1">
      <c r="A15" s="244">
        <f>'第１表事業所'!A11+20</f>
        <v>151</v>
      </c>
      <c r="B15" s="209">
        <v>18</v>
      </c>
      <c r="C15" s="49" t="s">
        <v>5</v>
      </c>
      <c r="D15" s="23">
        <v>1</v>
      </c>
      <c r="E15" s="24">
        <v>10</v>
      </c>
      <c r="F15" s="24" t="s">
        <v>99</v>
      </c>
      <c r="G15" s="24" t="s">
        <v>99</v>
      </c>
      <c r="H15" s="24" t="s">
        <v>99</v>
      </c>
      <c r="I15" s="24" t="s">
        <v>99</v>
      </c>
      <c r="J15" s="24" t="s">
        <v>99</v>
      </c>
      <c r="K15" s="24" t="s">
        <v>98</v>
      </c>
      <c r="L15" s="25" t="s">
        <v>98</v>
      </c>
      <c r="M15" s="50" t="s">
        <v>5</v>
      </c>
    </row>
    <row r="16" spans="1:13" s="15" customFormat="1" ht="18" customHeight="1">
      <c r="A16" s="244"/>
      <c r="B16" s="209">
        <v>19</v>
      </c>
      <c r="C16" s="49" t="s">
        <v>6</v>
      </c>
      <c r="D16" s="23" t="s">
        <v>98</v>
      </c>
      <c r="E16" s="24" t="s">
        <v>98</v>
      </c>
      <c r="F16" s="24" t="s">
        <v>98</v>
      </c>
      <c r="G16" s="24" t="s">
        <v>98</v>
      </c>
      <c r="H16" s="24" t="s">
        <v>98</v>
      </c>
      <c r="I16" s="24" t="s">
        <v>98</v>
      </c>
      <c r="J16" s="24" t="s">
        <v>98</v>
      </c>
      <c r="K16" s="24" t="s">
        <v>98</v>
      </c>
      <c r="L16" s="25" t="s">
        <v>98</v>
      </c>
      <c r="M16" s="50" t="s">
        <v>6</v>
      </c>
    </row>
    <row r="17" spans="1:13" s="15" customFormat="1" ht="18" customHeight="1">
      <c r="A17" s="71"/>
      <c r="B17" s="209">
        <v>20</v>
      </c>
      <c r="C17" s="49" t="s">
        <v>7</v>
      </c>
      <c r="D17" s="23" t="s">
        <v>98</v>
      </c>
      <c r="E17" s="24" t="s">
        <v>98</v>
      </c>
      <c r="F17" s="24" t="s">
        <v>98</v>
      </c>
      <c r="G17" s="24" t="s">
        <v>98</v>
      </c>
      <c r="H17" s="24" t="s">
        <v>98</v>
      </c>
      <c r="I17" s="24" t="s">
        <v>98</v>
      </c>
      <c r="J17" s="24" t="s">
        <v>98</v>
      </c>
      <c r="K17" s="24" t="s">
        <v>98</v>
      </c>
      <c r="L17" s="25" t="s">
        <v>98</v>
      </c>
      <c r="M17" s="50" t="s">
        <v>7</v>
      </c>
    </row>
    <row r="18" spans="1:13" s="15" customFormat="1" ht="18" customHeight="1">
      <c r="A18" s="71"/>
      <c r="B18" s="209">
        <v>21</v>
      </c>
      <c r="C18" s="49" t="s">
        <v>8</v>
      </c>
      <c r="D18" s="23">
        <v>3</v>
      </c>
      <c r="E18" s="24">
        <v>18</v>
      </c>
      <c r="F18" s="24">
        <v>6458</v>
      </c>
      <c r="G18" s="24">
        <v>113166</v>
      </c>
      <c r="H18" s="24">
        <v>130111</v>
      </c>
      <c r="I18" s="24">
        <v>15807</v>
      </c>
      <c r="J18" s="24">
        <v>128901</v>
      </c>
      <c r="K18" s="24" t="s">
        <v>98</v>
      </c>
      <c r="L18" s="25" t="s">
        <v>98</v>
      </c>
      <c r="M18" s="50" t="s">
        <v>8</v>
      </c>
    </row>
    <row r="19" spans="1:13" s="15" customFormat="1" ht="18" customHeight="1">
      <c r="A19" s="73"/>
      <c r="B19" s="209">
        <v>22</v>
      </c>
      <c r="C19" s="49" t="s">
        <v>67</v>
      </c>
      <c r="D19" s="23">
        <v>1</v>
      </c>
      <c r="E19" s="24">
        <v>9</v>
      </c>
      <c r="F19" s="24" t="s">
        <v>99</v>
      </c>
      <c r="G19" s="24" t="s">
        <v>99</v>
      </c>
      <c r="H19" s="24" t="s">
        <v>99</v>
      </c>
      <c r="I19" s="24" t="s">
        <v>99</v>
      </c>
      <c r="J19" s="24" t="s">
        <v>99</v>
      </c>
      <c r="K19" s="24" t="s">
        <v>98</v>
      </c>
      <c r="L19" s="25" t="s">
        <v>98</v>
      </c>
      <c r="M19" s="50" t="s">
        <v>67</v>
      </c>
    </row>
    <row r="20" spans="1:13" s="15" customFormat="1" ht="18" customHeight="1">
      <c r="A20" s="73"/>
      <c r="B20" s="209">
        <v>23</v>
      </c>
      <c r="C20" s="49" t="s">
        <v>9</v>
      </c>
      <c r="D20" s="23" t="s">
        <v>98</v>
      </c>
      <c r="E20" s="24" t="s">
        <v>98</v>
      </c>
      <c r="F20" s="24" t="s">
        <v>98</v>
      </c>
      <c r="G20" s="24" t="s">
        <v>98</v>
      </c>
      <c r="H20" s="24" t="s">
        <v>98</v>
      </c>
      <c r="I20" s="24" t="s">
        <v>98</v>
      </c>
      <c r="J20" s="24" t="s">
        <v>98</v>
      </c>
      <c r="K20" s="24" t="s">
        <v>98</v>
      </c>
      <c r="L20" s="25" t="s">
        <v>98</v>
      </c>
      <c r="M20" s="50" t="s">
        <v>9</v>
      </c>
    </row>
    <row r="21" spans="1:13" s="15" customFormat="1" ht="18" customHeight="1">
      <c r="A21" s="71"/>
      <c r="B21" s="209">
        <v>24</v>
      </c>
      <c r="C21" s="49" t="s">
        <v>10</v>
      </c>
      <c r="D21" s="23">
        <v>2</v>
      </c>
      <c r="E21" s="24">
        <v>25</v>
      </c>
      <c r="F21" s="24" t="s">
        <v>99</v>
      </c>
      <c r="G21" s="24" t="s">
        <v>99</v>
      </c>
      <c r="H21" s="24" t="s">
        <v>99</v>
      </c>
      <c r="I21" s="24" t="s">
        <v>99</v>
      </c>
      <c r="J21" s="24" t="s">
        <v>99</v>
      </c>
      <c r="K21" s="24" t="s">
        <v>98</v>
      </c>
      <c r="L21" s="25" t="s">
        <v>98</v>
      </c>
      <c r="M21" s="50" t="s">
        <v>10</v>
      </c>
    </row>
    <row r="22" spans="1:13" s="15" customFormat="1" ht="18" customHeight="1">
      <c r="A22" s="71"/>
      <c r="B22" s="209">
        <v>25</v>
      </c>
      <c r="C22" s="49" t="s">
        <v>109</v>
      </c>
      <c r="D22" s="23">
        <v>1</v>
      </c>
      <c r="E22" s="24">
        <v>29</v>
      </c>
      <c r="F22" s="24" t="s">
        <v>99</v>
      </c>
      <c r="G22" s="24" t="s">
        <v>99</v>
      </c>
      <c r="H22" s="24" t="s">
        <v>99</v>
      </c>
      <c r="I22" s="24" t="s">
        <v>99</v>
      </c>
      <c r="J22" s="24" t="s">
        <v>99</v>
      </c>
      <c r="K22" s="24" t="s">
        <v>98</v>
      </c>
      <c r="L22" s="25" t="s">
        <v>98</v>
      </c>
      <c r="M22" s="50" t="s">
        <v>109</v>
      </c>
    </row>
    <row r="23" spans="1:13" s="15" customFormat="1" ht="18" customHeight="1">
      <c r="A23" s="71"/>
      <c r="B23" s="209">
        <v>26</v>
      </c>
      <c r="C23" s="49" t="s">
        <v>110</v>
      </c>
      <c r="D23" s="23">
        <v>2</v>
      </c>
      <c r="E23" s="24">
        <v>130</v>
      </c>
      <c r="F23" s="24" t="s">
        <v>99</v>
      </c>
      <c r="G23" s="24" t="s">
        <v>99</v>
      </c>
      <c r="H23" s="24" t="s">
        <v>99</v>
      </c>
      <c r="I23" s="24" t="s">
        <v>99</v>
      </c>
      <c r="J23" s="24" t="s">
        <v>99</v>
      </c>
      <c r="K23" s="24" t="s">
        <v>99</v>
      </c>
      <c r="L23" s="25" t="s">
        <v>99</v>
      </c>
      <c r="M23" s="50" t="s">
        <v>110</v>
      </c>
    </row>
    <row r="24" spans="1:13" s="15" customFormat="1" ht="18" customHeight="1">
      <c r="A24" s="71"/>
      <c r="B24" s="209">
        <v>27</v>
      </c>
      <c r="C24" s="49" t="s">
        <v>111</v>
      </c>
      <c r="D24" s="23" t="s">
        <v>98</v>
      </c>
      <c r="E24" s="24" t="s">
        <v>98</v>
      </c>
      <c r="F24" s="24" t="s">
        <v>98</v>
      </c>
      <c r="G24" s="24" t="s">
        <v>98</v>
      </c>
      <c r="H24" s="24" t="s">
        <v>98</v>
      </c>
      <c r="I24" s="24" t="s">
        <v>98</v>
      </c>
      <c r="J24" s="24" t="s">
        <v>98</v>
      </c>
      <c r="K24" s="24" t="s">
        <v>98</v>
      </c>
      <c r="L24" s="25" t="s">
        <v>98</v>
      </c>
      <c r="M24" s="50" t="s">
        <v>111</v>
      </c>
    </row>
    <row r="25" spans="1:13" s="15" customFormat="1" ht="18" customHeight="1">
      <c r="A25" s="71"/>
      <c r="B25" s="209">
        <v>28</v>
      </c>
      <c r="C25" s="49" t="s">
        <v>28</v>
      </c>
      <c r="D25" s="23">
        <v>2</v>
      </c>
      <c r="E25" s="24">
        <v>221</v>
      </c>
      <c r="F25" s="24" t="s">
        <v>99</v>
      </c>
      <c r="G25" s="24" t="s">
        <v>99</v>
      </c>
      <c r="H25" s="24" t="s">
        <v>99</v>
      </c>
      <c r="I25" s="24" t="s">
        <v>99</v>
      </c>
      <c r="J25" s="24" t="s">
        <v>99</v>
      </c>
      <c r="K25" s="24" t="s">
        <v>99</v>
      </c>
      <c r="L25" s="25" t="s">
        <v>98</v>
      </c>
      <c r="M25" s="50" t="s">
        <v>28</v>
      </c>
    </row>
    <row r="26" spans="1:13" s="15" customFormat="1" ht="18" customHeight="1">
      <c r="A26" s="71"/>
      <c r="B26" s="209">
        <v>29</v>
      </c>
      <c r="C26" s="59" t="s">
        <v>11</v>
      </c>
      <c r="D26" s="23" t="s">
        <v>98</v>
      </c>
      <c r="E26" s="24" t="s">
        <v>98</v>
      </c>
      <c r="F26" s="24" t="s">
        <v>98</v>
      </c>
      <c r="G26" s="24" t="s">
        <v>98</v>
      </c>
      <c r="H26" s="24" t="s">
        <v>98</v>
      </c>
      <c r="I26" s="24" t="s">
        <v>98</v>
      </c>
      <c r="J26" s="24" t="s">
        <v>98</v>
      </c>
      <c r="K26" s="24" t="s">
        <v>98</v>
      </c>
      <c r="L26" s="25" t="s">
        <v>98</v>
      </c>
      <c r="M26" s="60" t="s">
        <v>11</v>
      </c>
    </row>
    <row r="27" spans="1:13" s="15" customFormat="1" ht="18" customHeight="1">
      <c r="A27" s="71"/>
      <c r="B27" s="209">
        <v>30</v>
      </c>
      <c r="C27" s="49" t="s">
        <v>58</v>
      </c>
      <c r="D27" s="23" t="s">
        <v>98</v>
      </c>
      <c r="E27" s="24" t="s">
        <v>98</v>
      </c>
      <c r="F27" s="24" t="s">
        <v>98</v>
      </c>
      <c r="G27" s="24" t="s">
        <v>98</v>
      </c>
      <c r="H27" s="24" t="s">
        <v>98</v>
      </c>
      <c r="I27" s="24" t="s">
        <v>98</v>
      </c>
      <c r="J27" s="24" t="s">
        <v>98</v>
      </c>
      <c r="K27" s="24" t="s">
        <v>98</v>
      </c>
      <c r="L27" s="25" t="s">
        <v>98</v>
      </c>
      <c r="M27" s="50" t="s">
        <v>58</v>
      </c>
    </row>
    <row r="28" spans="1:13" s="15" customFormat="1" ht="18" customHeight="1">
      <c r="A28" s="71"/>
      <c r="B28" s="209">
        <v>31</v>
      </c>
      <c r="C28" s="49" t="s">
        <v>12</v>
      </c>
      <c r="D28" s="23" t="s">
        <v>98</v>
      </c>
      <c r="E28" s="24" t="s">
        <v>98</v>
      </c>
      <c r="F28" s="24" t="s">
        <v>98</v>
      </c>
      <c r="G28" s="24" t="s">
        <v>98</v>
      </c>
      <c r="H28" s="24" t="s">
        <v>98</v>
      </c>
      <c r="I28" s="24" t="s">
        <v>98</v>
      </c>
      <c r="J28" s="24" t="s">
        <v>98</v>
      </c>
      <c r="K28" s="24" t="s">
        <v>98</v>
      </c>
      <c r="L28" s="25" t="s">
        <v>98</v>
      </c>
      <c r="M28" s="50" t="s">
        <v>12</v>
      </c>
    </row>
    <row r="29" spans="1:13" s="15" customFormat="1" ht="18" customHeight="1">
      <c r="A29" s="71"/>
      <c r="B29" s="210">
        <v>32</v>
      </c>
      <c r="C29" s="51" t="s">
        <v>59</v>
      </c>
      <c r="D29" s="26">
        <v>1</v>
      </c>
      <c r="E29" s="27">
        <v>5</v>
      </c>
      <c r="F29" s="27" t="s">
        <v>99</v>
      </c>
      <c r="G29" s="27" t="s">
        <v>99</v>
      </c>
      <c r="H29" s="27" t="s">
        <v>99</v>
      </c>
      <c r="I29" s="27" t="s">
        <v>99</v>
      </c>
      <c r="J29" s="27" t="s">
        <v>99</v>
      </c>
      <c r="K29" s="27" t="s">
        <v>98</v>
      </c>
      <c r="L29" s="28" t="s">
        <v>98</v>
      </c>
      <c r="M29" s="52" t="s">
        <v>59</v>
      </c>
    </row>
    <row r="30" spans="1:12" s="43" customFormat="1" ht="13.5">
      <c r="A30" s="71"/>
      <c r="C30" s="213" t="s">
        <v>121</v>
      </c>
      <c r="D30" s="44"/>
      <c r="E30" s="44"/>
      <c r="F30" s="44"/>
      <c r="G30" s="44"/>
      <c r="H30" s="44"/>
      <c r="I30" s="44"/>
      <c r="J30" s="44"/>
      <c r="K30" s="44"/>
      <c r="L30" s="44"/>
    </row>
    <row r="31" spans="3:12" ht="13.5">
      <c r="C31" s="215" t="s">
        <v>122</v>
      </c>
      <c r="D31" s="4"/>
      <c r="E31" s="6"/>
      <c r="F31" s="6"/>
      <c r="G31" s="6"/>
      <c r="H31" s="6"/>
      <c r="I31" s="6"/>
      <c r="J31" s="6"/>
      <c r="K31" s="6"/>
      <c r="L31" s="6"/>
    </row>
    <row r="32" spans="4:12" ht="13.5">
      <c r="D32" s="4"/>
      <c r="E32" s="4"/>
      <c r="F32" s="4"/>
      <c r="G32" s="4"/>
      <c r="H32" s="4"/>
      <c r="I32" s="4"/>
      <c r="J32" s="4"/>
      <c r="K32" s="4"/>
      <c r="L32" s="4"/>
    </row>
    <row r="33" spans="4:12" ht="13.5">
      <c r="D33" s="4"/>
      <c r="E33" s="4"/>
      <c r="F33" s="4"/>
      <c r="G33" s="4"/>
      <c r="H33" s="4"/>
      <c r="I33" s="4"/>
      <c r="J33" s="4"/>
      <c r="K33" s="4"/>
      <c r="L33" s="4"/>
    </row>
    <row r="34" spans="4:12" ht="13.5">
      <c r="D34" s="4"/>
      <c r="E34" s="4"/>
      <c r="F34" s="4"/>
      <c r="G34" s="4"/>
      <c r="H34" s="4"/>
      <c r="I34" s="4"/>
      <c r="J34" s="4"/>
      <c r="K34" s="4"/>
      <c r="L34" s="4"/>
    </row>
    <row r="35" spans="4:12" ht="13.5">
      <c r="D35" s="4"/>
      <c r="E35" s="4"/>
      <c r="F35" s="4"/>
      <c r="G35" s="4"/>
      <c r="H35" s="4"/>
      <c r="I35" s="4"/>
      <c r="J35" s="4"/>
      <c r="K35" s="4"/>
      <c r="L35" s="4"/>
    </row>
    <row r="36" spans="4:12" ht="13.5">
      <c r="D36" s="4"/>
      <c r="E36" s="4"/>
      <c r="F36" s="4"/>
      <c r="G36" s="4"/>
      <c r="H36" s="4"/>
      <c r="I36" s="4"/>
      <c r="J36" s="4"/>
      <c r="K36" s="4"/>
      <c r="L36" s="4"/>
    </row>
    <row r="37" spans="4:12" ht="13.5">
      <c r="D37" s="4"/>
      <c r="E37" s="4"/>
      <c r="F37" s="4"/>
      <c r="G37" s="4"/>
      <c r="H37" s="4"/>
      <c r="I37" s="4"/>
      <c r="J37" s="4"/>
      <c r="K37" s="4"/>
      <c r="L37" s="4"/>
    </row>
    <row r="38" spans="4:12" ht="13.5">
      <c r="D38" s="4"/>
      <c r="E38" s="4"/>
      <c r="F38" s="4"/>
      <c r="G38" s="4"/>
      <c r="H38" s="4"/>
      <c r="I38" s="4"/>
      <c r="J38" s="4"/>
      <c r="K38" s="4"/>
      <c r="L38" s="4"/>
    </row>
    <row r="39" spans="4:12" ht="13.5">
      <c r="D39" s="4"/>
      <c r="E39" s="4"/>
      <c r="F39" s="4"/>
      <c r="G39" s="4"/>
      <c r="H39" s="4"/>
      <c r="I39" s="4"/>
      <c r="J39" s="4"/>
      <c r="K39" s="4"/>
      <c r="L39" s="4"/>
    </row>
    <row r="40" spans="4:12" ht="13.5">
      <c r="D40" s="4"/>
      <c r="E40" s="4"/>
      <c r="F40" s="4"/>
      <c r="G40" s="4"/>
      <c r="H40" s="4"/>
      <c r="I40" s="4"/>
      <c r="J40" s="4"/>
      <c r="K40" s="4"/>
      <c r="L40" s="4"/>
    </row>
    <row r="41" spans="4:12" ht="13.5">
      <c r="D41" s="4"/>
      <c r="E41" s="4"/>
      <c r="F41" s="4"/>
      <c r="G41" s="4"/>
      <c r="H41" s="4"/>
      <c r="I41" s="4"/>
      <c r="J41" s="4"/>
      <c r="K41" s="4"/>
      <c r="L41" s="4"/>
    </row>
    <row r="42" spans="4:12" ht="13.5">
      <c r="D42" s="4"/>
      <c r="E42" s="4"/>
      <c r="F42" s="4"/>
      <c r="G42" s="4"/>
      <c r="H42" s="4"/>
      <c r="I42" s="4"/>
      <c r="J42" s="4"/>
      <c r="K42" s="4"/>
      <c r="L42" s="4"/>
    </row>
    <row r="43" spans="4:12" ht="13.5">
      <c r="D43" s="4"/>
      <c r="E43" s="4"/>
      <c r="F43" s="4"/>
      <c r="G43" s="4"/>
      <c r="H43" s="4"/>
      <c r="I43" s="4"/>
      <c r="J43" s="4"/>
      <c r="K43" s="4"/>
      <c r="L43" s="4"/>
    </row>
    <row r="44" spans="4:12" ht="13.5">
      <c r="D44" s="4"/>
      <c r="E44" s="4"/>
      <c r="F44" s="4"/>
      <c r="G44" s="4"/>
      <c r="H44" s="4"/>
      <c r="I44" s="4"/>
      <c r="J44" s="4"/>
      <c r="K44" s="4"/>
      <c r="L44" s="4"/>
    </row>
    <row r="45" spans="4:12" ht="13.5">
      <c r="D45" s="4"/>
      <c r="E45" s="4"/>
      <c r="F45" s="4"/>
      <c r="G45" s="4"/>
      <c r="H45" s="4"/>
      <c r="I45" s="4"/>
      <c r="J45" s="4"/>
      <c r="K45" s="4"/>
      <c r="L45" s="4"/>
    </row>
    <row r="46" spans="4:12" ht="13.5">
      <c r="D46" s="4"/>
      <c r="E46" s="4"/>
      <c r="F46" s="4"/>
      <c r="G46" s="4"/>
      <c r="H46" s="4"/>
      <c r="I46" s="4"/>
      <c r="J46" s="4"/>
      <c r="K46" s="4"/>
      <c r="L46" s="4"/>
    </row>
    <row r="47" spans="4:12" ht="13.5">
      <c r="D47" s="4"/>
      <c r="E47" s="4"/>
      <c r="F47" s="4"/>
      <c r="G47" s="4"/>
      <c r="H47" s="4"/>
      <c r="I47" s="4"/>
      <c r="J47" s="4"/>
      <c r="K47" s="4"/>
      <c r="L47" s="4"/>
    </row>
    <row r="48" spans="4:12" ht="13.5">
      <c r="D48" s="4"/>
      <c r="E48" s="4"/>
      <c r="F48" s="4"/>
      <c r="G48" s="4"/>
      <c r="H48" s="4"/>
      <c r="I48" s="4"/>
      <c r="J48" s="4"/>
      <c r="K48" s="4"/>
      <c r="L48" s="4"/>
    </row>
    <row r="49" spans="4:12" ht="13.5">
      <c r="D49" s="4"/>
      <c r="E49" s="4"/>
      <c r="F49" s="4"/>
      <c r="G49" s="4"/>
      <c r="H49" s="4"/>
      <c r="I49" s="4"/>
      <c r="J49" s="4"/>
      <c r="K49" s="4"/>
      <c r="L49" s="4"/>
    </row>
    <row r="50" spans="4:12" ht="13.5">
      <c r="D50" s="4"/>
      <c r="E50" s="4"/>
      <c r="F50" s="4"/>
      <c r="G50" s="4"/>
      <c r="H50" s="4"/>
      <c r="I50" s="4"/>
      <c r="J50" s="4"/>
      <c r="K50" s="4"/>
      <c r="L50" s="4"/>
    </row>
    <row r="51" spans="4:12" ht="13.5">
      <c r="D51" s="4"/>
      <c r="E51" s="4"/>
      <c r="F51" s="4"/>
      <c r="G51" s="4"/>
      <c r="H51" s="4"/>
      <c r="I51" s="4"/>
      <c r="J51" s="4"/>
      <c r="K51" s="4"/>
      <c r="L51" s="4"/>
    </row>
    <row r="52" spans="4:12" ht="13.5">
      <c r="D52" s="4"/>
      <c r="E52" s="4"/>
      <c r="F52" s="4"/>
      <c r="G52" s="4"/>
      <c r="H52" s="4"/>
      <c r="I52" s="4"/>
      <c r="J52" s="4"/>
      <c r="K52" s="4"/>
      <c r="L52" s="4"/>
    </row>
    <row r="53" spans="4:12" ht="13.5">
      <c r="D53" s="4"/>
      <c r="E53" s="4"/>
      <c r="F53" s="4"/>
      <c r="G53" s="4"/>
      <c r="H53" s="4"/>
      <c r="I53" s="4"/>
      <c r="J53" s="4"/>
      <c r="K53" s="4"/>
      <c r="L53" s="4"/>
    </row>
    <row r="54" spans="4:12" ht="13.5">
      <c r="D54" s="4"/>
      <c r="E54" s="4"/>
      <c r="F54" s="4"/>
      <c r="G54" s="4"/>
      <c r="H54" s="4"/>
      <c r="I54" s="4"/>
      <c r="J54" s="4"/>
      <c r="K54" s="4"/>
      <c r="L54" s="4"/>
    </row>
    <row r="55" spans="4:12" ht="13.5">
      <c r="D55" s="4"/>
      <c r="E55" s="4"/>
      <c r="F55" s="4"/>
      <c r="G55" s="4"/>
      <c r="H55" s="4"/>
      <c r="I55" s="4"/>
      <c r="J55" s="4"/>
      <c r="K55" s="4"/>
      <c r="L55" s="4"/>
    </row>
    <row r="56" spans="4:12" ht="13.5">
      <c r="D56" s="4"/>
      <c r="E56" s="4"/>
      <c r="F56" s="4"/>
      <c r="G56" s="4"/>
      <c r="H56" s="4"/>
      <c r="I56" s="4"/>
      <c r="J56" s="4"/>
      <c r="K56" s="4"/>
      <c r="L56" s="4"/>
    </row>
    <row r="57" spans="4:12" ht="13.5">
      <c r="D57" s="4"/>
      <c r="E57" s="4"/>
      <c r="F57" s="4"/>
      <c r="G57" s="4"/>
      <c r="H57" s="4"/>
      <c r="I57" s="4"/>
      <c r="J57" s="4"/>
      <c r="K57" s="4"/>
      <c r="L57" s="4"/>
    </row>
    <row r="58" spans="4:12" ht="13.5">
      <c r="D58" s="4"/>
      <c r="E58" s="4"/>
      <c r="F58" s="4"/>
      <c r="G58" s="4"/>
      <c r="H58" s="4"/>
      <c r="I58" s="4"/>
      <c r="J58" s="4"/>
      <c r="K58" s="4"/>
      <c r="L58" s="4"/>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AA23"/>
  <sheetViews>
    <sheetView zoomScale="80" zoomScaleNormal="80"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7" customWidth="1"/>
    <col min="2" max="2" width="8.50390625" style="75" customWidth="1"/>
    <col min="3" max="3" width="9.25390625" style="75" customWidth="1"/>
    <col min="4" max="27" width="7.625" style="75" customWidth="1"/>
    <col min="28" max="16384" width="9.00390625" style="75" customWidth="1"/>
  </cols>
  <sheetData>
    <row r="1" spans="1:27" s="150" customFormat="1" ht="39.75" customHeight="1">
      <c r="A1" s="67"/>
      <c r="B1" s="75"/>
      <c r="C1" s="77" t="s">
        <v>125</v>
      </c>
      <c r="L1" s="78"/>
      <c r="Z1" s="156"/>
      <c r="AA1" s="197" t="s">
        <v>100</v>
      </c>
    </row>
    <row r="2" spans="2:27" ht="19.5" customHeight="1">
      <c r="B2" s="223" t="s">
        <v>96</v>
      </c>
      <c r="C2" s="157" t="s">
        <v>116</v>
      </c>
      <c r="D2" s="206" t="s">
        <v>13</v>
      </c>
      <c r="E2" s="158">
        <v>10</v>
      </c>
      <c r="F2" s="158">
        <v>11</v>
      </c>
      <c r="G2" s="158">
        <v>12</v>
      </c>
      <c r="H2" s="158">
        <v>13</v>
      </c>
      <c r="I2" s="158">
        <v>14</v>
      </c>
      <c r="J2" s="158">
        <v>15</v>
      </c>
      <c r="K2" s="158">
        <v>16</v>
      </c>
      <c r="L2" s="158">
        <v>17</v>
      </c>
      <c r="M2" s="158">
        <v>18</v>
      </c>
      <c r="N2" s="158">
        <v>19</v>
      </c>
      <c r="O2" s="158">
        <v>20</v>
      </c>
      <c r="P2" s="158">
        <v>21</v>
      </c>
      <c r="Q2" s="158">
        <v>22</v>
      </c>
      <c r="R2" s="158">
        <v>23</v>
      </c>
      <c r="S2" s="158">
        <v>24</v>
      </c>
      <c r="T2" s="158">
        <v>25</v>
      </c>
      <c r="U2" s="158">
        <v>26</v>
      </c>
      <c r="V2" s="158">
        <v>27</v>
      </c>
      <c r="W2" s="158">
        <v>28</v>
      </c>
      <c r="X2" s="158">
        <v>29</v>
      </c>
      <c r="Y2" s="158">
        <v>30</v>
      </c>
      <c r="Z2" s="158">
        <v>31</v>
      </c>
      <c r="AA2" s="160">
        <v>32</v>
      </c>
    </row>
    <row r="3" spans="1:27" ht="33.75" customHeight="1">
      <c r="A3" s="68"/>
      <c r="B3" s="224"/>
      <c r="C3" s="161" t="s">
        <v>102</v>
      </c>
      <c r="D3" s="162" t="s">
        <v>66</v>
      </c>
      <c r="E3" s="162" t="s">
        <v>0</v>
      </c>
      <c r="F3" s="162" t="s">
        <v>61</v>
      </c>
      <c r="G3" s="162" t="s">
        <v>1</v>
      </c>
      <c r="H3" s="162" t="s">
        <v>2</v>
      </c>
      <c r="I3" s="162" t="s">
        <v>3</v>
      </c>
      <c r="J3" s="162" t="s">
        <v>108</v>
      </c>
      <c r="K3" s="162" t="s">
        <v>62</v>
      </c>
      <c r="L3" s="162" t="s">
        <v>4</v>
      </c>
      <c r="M3" s="162" t="s">
        <v>5</v>
      </c>
      <c r="N3" s="162" t="s">
        <v>6</v>
      </c>
      <c r="O3" s="162" t="s">
        <v>7</v>
      </c>
      <c r="P3" s="162" t="s">
        <v>8</v>
      </c>
      <c r="Q3" s="162" t="s">
        <v>67</v>
      </c>
      <c r="R3" s="162" t="s">
        <v>9</v>
      </c>
      <c r="S3" s="162" t="s">
        <v>10</v>
      </c>
      <c r="T3" s="162" t="s">
        <v>109</v>
      </c>
      <c r="U3" s="162" t="s">
        <v>110</v>
      </c>
      <c r="V3" s="162" t="s">
        <v>111</v>
      </c>
      <c r="W3" s="163" t="s">
        <v>28</v>
      </c>
      <c r="X3" s="162" t="s">
        <v>11</v>
      </c>
      <c r="Y3" s="163" t="s">
        <v>58</v>
      </c>
      <c r="Z3" s="162" t="s">
        <v>12</v>
      </c>
      <c r="AA3" s="164" t="s">
        <v>59</v>
      </c>
    </row>
    <row r="4" spans="1:27" ht="39.75" customHeight="1">
      <c r="A4" s="69"/>
      <c r="B4" s="180" t="s">
        <v>65</v>
      </c>
      <c r="C4" s="181">
        <v>119663</v>
      </c>
      <c r="D4" s="182">
        <v>9079</v>
      </c>
      <c r="E4" s="182">
        <v>1172</v>
      </c>
      <c r="F4" s="182">
        <v>4893</v>
      </c>
      <c r="G4" s="182">
        <v>1461</v>
      </c>
      <c r="H4" s="182">
        <v>1443</v>
      </c>
      <c r="I4" s="182">
        <v>3980</v>
      </c>
      <c r="J4" s="182">
        <v>2319</v>
      </c>
      <c r="K4" s="182">
        <v>13667</v>
      </c>
      <c r="L4" s="182">
        <v>115</v>
      </c>
      <c r="M4" s="182">
        <v>8866</v>
      </c>
      <c r="N4" s="182">
        <v>1022</v>
      </c>
      <c r="O4" s="182">
        <v>124</v>
      </c>
      <c r="P4" s="182">
        <v>3136</v>
      </c>
      <c r="Q4" s="182">
        <v>4251</v>
      </c>
      <c r="R4" s="182">
        <v>8443</v>
      </c>
      <c r="S4" s="182">
        <v>16353</v>
      </c>
      <c r="T4" s="182">
        <v>5003</v>
      </c>
      <c r="U4" s="182">
        <v>11323</v>
      </c>
      <c r="V4" s="182">
        <v>697</v>
      </c>
      <c r="W4" s="182">
        <v>8601</v>
      </c>
      <c r="X4" s="182">
        <v>2812</v>
      </c>
      <c r="Y4" s="182">
        <v>443</v>
      </c>
      <c r="Z4" s="182">
        <v>4942</v>
      </c>
      <c r="AA4" s="183">
        <v>5518</v>
      </c>
    </row>
    <row r="5" spans="1:27" ht="39.75" customHeight="1">
      <c r="A5" s="69"/>
      <c r="B5" s="116" t="s">
        <v>29</v>
      </c>
      <c r="C5" s="184">
        <v>39652</v>
      </c>
      <c r="D5" s="185">
        <v>3631</v>
      </c>
      <c r="E5" s="185">
        <v>346</v>
      </c>
      <c r="F5" s="185">
        <v>580</v>
      </c>
      <c r="G5" s="185">
        <v>297</v>
      </c>
      <c r="H5" s="185">
        <v>287</v>
      </c>
      <c r="I5" s="185">
        <v>1679</v>
      </c>
      <c r="J5" s="185">
        <v>1689</v>
      </c>
      <c r="K5" s="185">
        <v>8656</v>
      </c>
      <c r="L5" s="185">
        <v>39</v>
      </c>
      <c r="M5" s="185">
        <v>1892</v>
      </c>
      <c r="N5" s="185">
        <v>32</v>
      </c>
      <c r="O5" s="185">
        <v>111</v>
      </c>
      <c r="P5" s="185">
        <v>994</v>
      </c>
      <c r="Q5" s="185">
        <v>868</v>
      </c>
      <c r="R5" s="185">
        <v>386</v>
      </c>
      <c r="S5" s="185">
        <v>2466</v>
      </c>
      <c r="T5" s="185">
        <v>3930</v>
      </c>
      <c r="U5" s="185">
        <v>4149</v>
      </c>
      <c r="V5" s="185">
        <v>107</v>
      </c>
      <c r="W5" s="185">
        <v>3899</v>
      </c>
      <c r="X5" s="185">
        <v>604</v>
      </c>
      <c r="Y5" s="185">
        <v>190</v>
      </c>
      <c r="Z5" s="185">
        <v>2416</v>
      </c>
      <c r="AA5" s="186">
        <v>404</v>
      </c>
    </row>
    <row r="6" spans="1:27" ht="39.75" customHeight="1">
      <c r="A6" s="70"/>
      <c r="B6" s="116" t="s">
        <v>30</v>
      </c>
      <c r="C6" s="184">
        <v>15251</v>
      </c>
      <c r="D6" s="185">
        <v>703</v>
      </c>
      <c r="E6" s="185">
        <v>21</v>
      </c>
      <c r="F6" s="185">
        <v>438</v>
      </c>
      <c r="G6" s="185">
        <v>330</v>
      </c>
      <c r="H6" s="185">
        <v>165</v>
      </c>
      <c r="I6" s="185">
        <v>936</v>
      </c>
      <c r="J6" s="185">
        <v>136</v>
      </c>
      <c r="K6" s="185">
        <v>1890</v>
      </c>
      <c r="L6" s="185">
        <v>8</v>
      </c>
      <c r="M6" s="185">
        <v>1146</v>
      </c>
      <c r="N6" s="185">
        <v>49</v>
      </c>
      <c r="O6" s="185" t="s">
        <v>98</v>
      </c>
      <c r="P6" s="185">
        <v>625</v>
      </c>
      <c r="Q6" s="185">
        <v>974</v>
      </c>
      <c r="R6" s="185">
        <v>1389</v>
      </c>
      <c r="S6" s="185">
        <v>3914</v>
      </c>
      <c r="T6" s="185">
        <v>191</v>
      </c>
      <c r="U6" s="185">
        <v>1532</v>
      </c>
      <c r="V6" s="185" t="s">
        <v>98</v>
      </c>
      <c r="W6" s="185">
        <v>9</v>
      </c>
      <c r="X6" s="185">
        <v>108</v>
      </c>
      <c r="Y6" s="185">
        <v>110</v>
      </c>
      <c r="Z6" s="185">
        <v>184</v>
      </c>
      <c r="AA6" s="186">
        <v>393</v>
      </c>
    </row>
    <row r="7" spans="1:27" ht="39.75" customHeight="1">
      <c r="A7" s="69"/>
      <c r="B7" s="116" t="s">
        <v>31</v>
      </c>
      <c r="C7" s="184">
        <v>4150</v>
      </c>
      <c r="D7" s="185">
        <v>443</v>
      </c>
      <c r="E7" s="185">
        <v>4</v>
      </c>
      <c r="F7" s="185">
        <v>291</v>
      </c>
      <c r="G7" s="185">
        <v>20</v>
      </c>
      <c r="H7" s="185">
        <v>16</v>
      </c>
      <c r="I7" s="185">
        <v>5</v>
      </c>
      <c r="J7" s="185">
        <v>37</v>
      </c>
      <c r="K7" s="185">
        <v>95</v>
      </c>
      <c r="L7" s="185">
        <v>10</v>
      </c>
      <c r="M7" s="185">
        <v>169</v>
      </c>
      <c r="N7" s="185" t="s">
        <v>98</v>
      </c>
      <c r="O7" s="185">
        <v>7</v>
      </c>
      <c r="P7" s="185">
        <v>69</v>
      </c>
      <c r="Q7" s="185">
        <v>7</v>
      </c>
      <c r="R7" s="185">
        <v>12</v>
      </c>
      <c r="S7" s="185">
        <v>719</v>
      </c>
      <c r="T7" s="185">
        <v>143</v>
      </c>
      <c r="U7" s="185">
        <v>641</v>
      </c>
      <c r="V7" s="185" t="s">
        <v>98</v>
      </c>
      <c r="W7" s="185">
        <v>1023</v>
      </c>
      <c r="X7" s="185">
        <v>200</v>
      </c>
      <c r="Y7" s="185">
        <v>4</v>
      </c>
      <c r="Z7" s="185" t="s">
        <v>98</v>
      </c>
      <c r="AA7" s="186">
        <v>235</v>
      </c>
    </row>
    <row r="8" spans="1:27" ht="39.75" customHeight="1">
      <c r="A8" s="69"/>
      <c r="B8" s="116" t="s">
        <v>32</v>
      </c>
      <c r="C8" s="184">
        <v>4189</v>
      </c>
      <c r="D8" s="185">
        <v>463</v>
      </c>
      <c r="E8" s="185">
        <v>10</v>
      </c>
      <c r="F8" s="185">
        <v>383</v>
      </c>
      <c r="G8" s="185">
        <v>46</v>
      </c>
      <c r="H8" s="185">
        <v>13</v>
      </c>
      <c r="I8" s="185" t="s">
        <v>98</v>
      </c>
      <c r="J8" s="185">
        <v>61</v>
      </c>
      <c r="K8" s="185" t="s">
        <v>98</v>
      </c>
      <c r="L8" s="185">
        <v>7</v>
      </c>
      <c r="M8" s="185">
        <v>692</v>
      </c>
      <c r="N8" s="185" t="s">
        <v>98</v>
      </c>
      <c r="O8" s="185">
        <v>6</v>
      </c>
      <c r="P8" s="185">
        <v>194</v>
      </c>
      <c r="Q8" s="185">
        <v>889</v>
      </c>
      <c r="R8" s="185">
        <v>48</v>
      </c>
      <c r="S8" s="185">
        <v>814</v>
      </c>
      <c r="T8" s="185" t="s">
        <v>98</v>
      </c>
      <c r="U8" s="185">
        <v>113</v>
      </c>
      <c r="V8" s="185" t="s">
        <v>98</v>
      </c>
      <c r="W8" s="185">
        <v>283</v>
      </c>
      <c r="X8" s="185">
        <v>33</v>
      </c>
      <c r="Y8" s="185" t="s">
        <v>98</v>
      </c>
      <c r="Z8" s="185">
        <v>108</v>
      </c>
      <c r="AA8" s="186">
        <v>26</v>
      </c>
    </row>
    <row r="9" spans="1:27" ht="39.75" customHeight="1">
      <c r="A9" s="69"/>
      <c r="B9" s="116" t="s">
        <v>33</v>
      </c>
      <c r="C9" s="184">
        <v>6568</v>
      </c>
      <c r="D9" s="185">
        <v>148</v>
      </c>
      <c r="E9" s="185">
        <v>30</v>
      </c>
      <c r="F9" s="185">
        <v>27</v>
      </c>
      <c r="G9" s="185" t="s">
        <v>98</v>
      </c>
      <c r="H9" s="185">
        <v>4</v>
      </c>
      <c r="I9" s="185">
        <v>496</v>
      </c>
      <c r="J9" s="185">
        <v>6</v>
      </c>
      <c r="K9" s="185">
        <v>692</v>
      </c>
      <c r="L9" s="185" t="s">
        <v>98</v>
      </c>
      <c r="M9" s="185">
        <v>276</v>
      </c>
      <c r="N9" s="185" t="s">
        <v>98</v>
      </c>
      <c r="O9" s="185" t="s">
        <v>98</v>
      </c>
      <c r="P9" s="185">
        <v>32</v>
      </c>
      <c r="Q9" s="185">
        <v>90</v>
      </c>
      <c r="R9" s="185" t="s">
        <v>98</v>
      </c>
      <c r="S9" s="185">
        <v>1574</v>
      </c>
      <c r="T9" s="185">
        <v>184</v>
      </c>
      <c r="U9" s="185">
        <v>987</v>
      </c>
      <c r="V9" s="185">
        <v>305</v>
      </c>
      <c r="W9" s="185">
        <v>539</v>
      </c>
      <c r="X9" s="185">
        <v>662</v>
      </c>
      <c r="Y9" s="185">
        <v>35</v>
      </c>
      <c r="Z9" s="185">
        <v>462</v>
      </c>
      <c r="AA9" s="186">
        <v>19</v>
      </c>
    </row>
    <row r="10" spans="2:27" ht="39.75" customHeight="1">
      <c r="B10" s="116" t="s">
        <v>34</v>
      </c>
      <c r="C10" s="184">
        <v>9839</v>
      </c>
      <c r="D10" s="185">
        <v>454</v>
      </c>
      <c r="E10" s="185">
        <v>68</v>
      </c>
      <c r="F10" s="185">
        <v>5</v>
      </c>
      <c r="G10" s="185">
        <v>10</v>
      </c>
      <c r="H10" s="185">
        <v>28</v>
      </c>
      <c r="I10" s="185">
        <v>21</v>
      </c>
      <c r="J10" s="185">
        <v>55</v>
      </c>
      <c r="K10" s="185">
        <v>28</v>
      </c>
      <c r="L10" s="185">
        <v>8</v>
      </c>
      <c r="M10" s="185">
        <v>777</v>
      </c>
      <c r="N10" s="185">
        <v>441</v>
      </c>
      <c r="O10" s="185" t="s">
        <v>98</v>
      </c>
      <c r="P10" s="185">
        <v>115</v>
      </c>
      <c r="Q10" s="185" t="s">
        <v>98</v>
      </c>
      <c r="R10" s="185">
        <v>1229</v>
      </c>
      <c r="S10" s="185">
        <v>2178</v>
      </c>
      <c r="T10" s="185">
        <v>46</v>
      </c>
      <c r="U10" s="185">
        <v>206</v>
      </c>
      <c r="V10" s="185" t="s">
        <v>98</v>
      </c>
      <c r="W10" s="185" t="s">
        <v>98</v>
      </c>
      <c r="X10" s="185">
        <v>16</v>
      </c>
      <c r="Y10" s="185">
        <v>5</v>
      </c>
      <c r="Z10" s="185" t="s">
        <v>98</v>
      </c>
      <c r="AA10" s="186">
        <v>4149</v>
      </c>
    </row>
    <row r="11" spans="1:27" ht="39.75" customHeight="1">
      <c r="A11" s="217">
        <f>'第１表事業所'!A11+1</f>
        <v>132</v>
      </c>
      <c r="B11" s="116" t="s">
        <v>35</v>
      </c>
      <c r="C11" s="184">
        <v>5023</v>
      </c>
      <c r="D11" s="185">
        <v>619</v>
      </c>
      <c r="E11" s="185">
        <v>238</v>
      </c>
      <c r="F11" s="185">
        <v>356</v>
      </c>
      <c r="G11" s="185">
        <v>173</v>
      </c>
      <c r="H11" s="185">
        <v>146</v>
      </c>
      <c r="I11" s="185">
        <v>60</v>
      </c>
      <c r="J11" s="185">
        <v>133</v>
      </c>
      <c r="K11" s="185">
        <v>9</v>
      </c>
      <c r="L11" s="185">
        <v>6</v>
      </c>
      <c r="M11" s="185">
        <v>337</v>
      </c>
      <c r="N11" s="185" t="s">
        <v>98</v>
      </c>
      <c r="O11" s="185" t="s">
        <v>98</v>
      </c>
      <c r="P11" s="185">
        <v>343</v>
      </c>
      <c r="Q11" s="185">
        <v>56</v>
      </c>
      <c r="R11" s="185">
        <v>268</v>
      </c>
      <c r="S11" s="185">
        <v>553</v>
      </c>
      <c r="T11" s="185">
        <v>13</v>
      </c>
      <c r="U11" s="185">
        <v>400</v>
      </c>
      <c r="V11" s="185" t="s">
        <v>98</v>
      </c>
      <c r="W11" s="185">
        <v>1111</v>
      </c>
      <c r="X11" s="185">
        <v>64</v>
      </c>
      <c r="Y11" s="185" t="s">
        <v>98</v>
      </c>
      <c r="Z11" s="185">
        <v>133</v>
      </c>
      <c r="AA11" s="186">
        <v>5</v>
      </c>
    </row>
    <row r="12" spans="1:27" ht="39.75" customHeight="1">
      <c r="A12" s="69"/>
      <c r="B12" s="116" t="s">
        <v>36</v>
      </c>
      <c r="C12" s="184">
        <v>4644</v>
      </c>
      <c r="D12" s="185">
        <v>465</v>
      </c>
      <c r="E12" s="185" t="s">
        <v>98</v>
      </c>
      <c r="F12" s="185">
        <v>1210</v>
      </c>
      <c r="G12" s="185">
        <v>54</v>
      </c>
      <c r="H12" s="185">
        <v>110</v>
      </c>
      <c r="I12" s="185">
        <v>91</v>
      </c>
      <c r="J12" s="185">
        <v>31</v>
      </c>
      <c r="K12" s="185">
        <v>47</v>
      </c>
      <c r="L12" s="185">
        <v>21</v>
      </c>
      <c r="M12" s="185">
        <v>388</v>
      </c>
      <c r="N12" s="185">
        <v>157</v>
      </c>
      <c r="O12" s="185" t="s">
        <v>98</v>
      </c>
      <c r="P12" s="185">
        <v>194</v>
      </c>
      <c r="Q12" s="185" t="s">
        <v>98</v>
      </c>
      <c r="R12" s="185">
        <v>810</v>
      </c>
      <c r="S12" s="185">
        <v>198</v>
      </c>
      <c r="T12" s="185">
        <v>35</v>
      </c>
      <c r="U12" s="185">
        <v>275</v>
      </c>
      <c r="V12" s="185" t="s">
        <v>98</v>
      </c>
      <c r="W12" s="185">
        <v>33</v>
      </c>
      <c r="X12" s="185">
        <v>89</v>
      </c>
      <c r="Y12" s="185" t="s">
        <v>98</v>
      </c>
      <c r="Z12" s="185">
        <v>428</v>
      </c>
      <c r="AA12" s="186">
        <v>8</v>
      </c>
    </row>
    <row r="13" spans="1:27" ht="39.75" customHeight="1">
      <c r="A13" s="69"/>
      <c r="B13" s="116" t="s">
        <v>83</v>
      </c>
      <c r="C13" s="184">
        <v>8051</v>
      </c>
      <c r="D13" s="185">
        <v>754</v>
      </c>
      <c r="E13" s="185">
        <v>77</v>
      </c>
      <c r="F13" s="185">
        <v>1018</v>
      </c>
      <c r="G13" s="185">
        <v>142</v>
      </c>
      <c r="H13" s="185">
        <v>382</v>
      </c>
      <c r="I13" s="185">
        <v>125</v>
      </c>
      <c r="J13" s="185">
        <v>64</v>
      </c>
      <c r="K13" s="185">
        <v>233</v>
      </c>
      <c r="L13" s="185" t="s">
        <v>98</v>
      </c>
      <c r="M13" s="185">
        <v>846</v>
      </c>
      <c r="N13" s="185" t="s">
        <v>98</v>
      </c>
      <c r="O13" s="185" t="s">
        <v>98</v>
      </c>
      <c r="P13" s="185">
        <v>68</v>
      </c>
      <c r="Q13" s="185">
        <v>19</v>
      </c>
      <c r="R13" s="185">
        <v>48</v>
      </c>
      <c r="S13" s="185">
        <v>1548</v>
      </c>
      <c r="T13" s="185">
        <v>142</v>
      </c>
      <c r="U13" s="185">
        <v>1688</v>
      </c>
      <c r="V13" s="185">
        <v>25</v>
      </c>
      <c r="W13" s="185">
        <v>285</v>
      </c>
      <c r="X13" s="185">
        <v>373</v>
      </c>
      <c r="Y13" s="185" t="s">
        <v>98</v>
      </c>
      <c r="Z13" s="185">
        <v>101</v>
      </c>
      <c r="AA13" s="186">
        <v>113</v>
      </c>
    </row>
    <row r="14" spans="1:27" ht="39.75" customHeight="1">
      <c r="A14" s="69"/>
      <c r="B14" s="116" t="s">
        <v>84</v>
      </c>
      <c r="C14" s="184">
        <v>12141</v>
      </c>
      <c r="D14" s="185">
        <v>940</v>
      </c>
      <c r="E14" s="185">
        <v>119</v>
      </c>
      <c r="F14" s="185">
        <v>342</v>
      </c>
      <c r="G14" s="185">
        <v>339</v>
      </c>
      <c r="H14" s="185">
        <v>254</v>
      </c>
      <c r="I14" s="185">
        <v>284</v>
      </c>
      <c r="J14" s="185">
        <v>83</v>
      </c>
      <c r="K14" s="185">
        <v>806</v>
      </c>
      <c r="L14" s="185">
        <v>8</v>
      </c>
      <c r="M14" s="185">
        <v>990</v>
      </c>
      <c r="N14" s="185">
        <v>92</v>
      </c>
      <c r="O14" s="185" t="s">
        <v>98</v>
      </c>
      <c r="P14" s="185">
        <v>130</v>
      </c>
      <c r="Q14" s="185">
        <v>1339</v>
      </c>
      <c r="R14" s="185">
        <v>3375</v>
      </c>
      <c r="S14" s="185">
        <v>1724</v>
      </c>
      <c r="T14" s="185">
        <v>117</v>
      </c>
      <c r="U14" s="185">
        <v>542</v>
      </c>
      <c r="V14" s="185">
        <v>249</v>
      </c>
      <c r="W14" s="185">
        <v>37</v>
      </c>
      <c r="X14" s="185">
        <v>61</v>
      </c>
      <c r="Y14" s="185">
        <v>76</v>
      </c>
      <c r="Z14" s="185">
        <v>137</v>
      </c>
      <c r="AA14" s="186">
        <v>97</v>
      </c>
    </row>
    <row r="15" spans="1:27" ht="39.75" customHeight="1">
      <c r="A15" s="69"/>
      <c r="B15" s="116" t="s">
        <v>37</v>
      </c>
      <c r="C15" s="184">
        <v>242</v>
      </c>
      <c r="D15" s="185" t="s">
        <v>98</v>
      </c>
      <c r="E15" s="185" t="s">
        <v>98</v>
      </c>
      <c r="F15" s="185" t="s">
        <v>98</v>
      </c>
      <c r="G15" s="185" t="s">
        <v>98</v>
      </c>
      <c r="H15" s="185" t="s">
        <v>98</v>
      </c>
      <c r="I15" s="185" t="s">
        <v>98</v>
      </c>
      <c r="J15" s="185" t="s">
        <v>98</v>
      </c>
      <c r="K15" s="185" t="s">
        <v>98</v>
      </c>
      <c r="L15" s="185" t="s">
        <v>98</v>
      </c>
      <c r="M15" s="185" t="s">
        <v>98</v>
      </c>
      <c r="N15" s="185" t="s">
        <v>98</v>
      </c>
      <c r="O15" s="185" t="s">
        <v>98</v>
      </c>
      <c r="P15" s="185">
        <v>5</v>
      </c>
      <c r="Q15" s="185" t="s">
        <v>98</v>
      </c>
      <c r="R15" s="185" t="s">
        <v>98</v>
      </c>
      <c r="S15" s="185" t="s">
        <v>98</v>
      </c>
      <c r="T15" s="185" t="s">
        <v>98</v>
      </c>
      <c r="U15" s="185">
        <v>71</v>
      </c>
      <c r="V15" s="185" t="s">
        <v>98</v>
      </c>
      <c r="W15" s="185">
        <v>166</v>
      </c>
      <c r="X15" s="185" t="s">
        <v>98</v>
      </c>
      <c r="Y15" s="185" t="s">
        <v>98</v>
      </c>
      <c r="Z15" s="185" t="s">
        <v>98</v>
      </c>
      <c r="AA15" s="186" t="s">
        <v>98</v>
      </c>
    </row>
    <row r="16" spans="2:27" ht="39.75" customHeight="1">
      <c r="B16" s="116" t="s">
        <v>38</v>
      </c>
      <c r="C16" s="184">
        <v>3059</v>
      </c>
      <c r="D16" s="185">
        <v>74</v>
      </c>
      <c r="E16" s="185" t="s">
        <v>98</v>
      </c>
      <c r="F16" s="185">
        <v>128</v>
      </c>
      <c r="G16" s="185">
        <v>6</v>
      </c>
      <c r="H16" s="185">
        <v>12</v>
      </c>
      <c r="I16" s="185" t="s">
        <v>98</v>
      </c>
      <c r="J16" s="185">
        <v>5</v>
      </c>
      <c r="K16" s="185">
        <v>1128</v>
      </c>
      <c r="L16" s="185" t="s">
        <v>98</v>
      </c>
      <c r="M16" s="185">
        <v>444</v>
      </c>
      <c r="N16" s="185" t="s">
        <v>98</v>
      </c>
      <c r="O16" s="185" t="s">
        <v>98</v>
      </c>
      <c r="P16" s="185">
        <v>185</v>
      </c>
      <c r="Q16" s="185" t="s">
        <v>98</v>
      </c>
      <c r="R16" s="185">
        <v>144</v>
      </c>
      <c r="S16" s="185">
        <v>91</v>
      </c>
      <c r="T16" s="185">
        <v>56</v>
      </c>
      <c r="U16" s="185">
        <v>123</v>
      </c>
      <c r="V16" s="185" t="s">
        <v>98</v>
      </c>
      <c r="W16" s="185">
        <v>82</v>
      </c>
      <c r="X16" s="185">
        <v>566</v>
      </c>
      <c r="Y16" s="185">
        <v>6</v>
      </c>
      <c r="Z16" s="185" t="s">
        <v>98</v>
      </c>
      <c r="AA16" s="186">
        <v>9</v>
      </c>
    </row>
    <row r="17" spans="2:27" ht="39.75" customHeight="1">
      <c r="B17" s="116" t="s">
        <v>39</v>
      </c>
      <c r="C17" s="184">
        <v>2731</v>
      </c>
      <c r="D17" s="185">
        <v>246</v>
      </c>
      <c r="E17" s="185">
        <v>97</v>
      </c>
      <c r="F17" s="185">
        <v>13</v>
      </c>
      <c r="G17" s="185">
        <v>11</v>
      </c>
      <c r="H17" s="185">
        <v>22</v>
      </c>
      <c r="I17" s="185">
        <v>283</v>
      </c>
      <c r="J17" s="185">
        <v>4</v>
      </c>
      <c r="K17" s="185">
        <v>83</v>
      </c>
      <c r="L17" s="185">
        <v>8</v>
      </c>
      <c r="M17" s="185">
        <v>146</v>
      </c>
      <c r="N17" s="185" t="s">
        <v>98</v>
      </c>
      <c r="O17" s="185" t="s">
        <v>98</v>
      </c>
      <c r="P17" s="185">
        <v>90</v>
      </c>
      <c r="Q17" s="185" t="s">
        <v>98</v>
      </c>
      <c r="R17" s="185">
        <v>734</v>
      </c>
      <c r="S17" s="185">
        <v>377</v>
      </c>
      <c r="T17" s="185">
        <v>101</v>
      </c>
      <c r="U17" s="185">
        <v>124</v>
      </c>
      <c r="V17" s="185">
        <v>11</v>
      </c>
      <c r="W17" s="185">
        <v>292</v>
      </c>
      <c r="X17" s="185">
        <v>36</v>
      </c>
      <c r="Y17" s="185" t="s">
        <v>98</v>
      </c>
      <c r="Z17" s="185">
        <v>14</v>
      </c>
      <c r="AA17" s="186">
        <v>39</v>
      </c>
    </row>
    <row r="18" spans="1:27" ht="39.75" customHeight="1">
      <c r="A18" s="69"/>
      <c r="B18" s="116" t="s">
        <v>40</v>
      </c>
      <c r="C18" s="184">
        <v>3511</v>
      </c>
      <c r="D18" s="185">
        <v>117</v>
      </c>
      <c r="E18" s="185">
        <v>90</v>
      </c>
      <c r="F18" s="185">
        <v>41</v>
      </c>
      <c r="G18" s="185">
        <v>23</v>
      </c>
      <c r="H18" s="185">
        <v>4</v>
      </c>
      <c r="I18" s="185" t="s">
        <v>98</v>
      </c>
      <c r="J18" s="185">
        <v>15</v>
      </c>
      <c r="K18" s="185" t="s">
        <v>98</v>
      </c>
      <c r="L18" s="185" t="s">
        <v>98</v>
      </c>
      <c r="M18" s="185">
        <v>753</v>
      </c>
      <c r="N18" s="185">
        <v>251</v>
      </c>
      <c r="O18" s="185" t="s">
        <v>98</v>
      </c>
      <c r="P18" s="185">
        <v>74</v>
      </c>
      <c r="Q18" s="185" t="s">
        <v>98</v>
      </c>
      <c r="R18" s="185" t="s">
        <v>98</v>
      </c>
      <c r="S18" s="185">
        <v>172</v>
      </c>
      <c r="T18" s="185">
        <v>16</v>
      </c>
      <c r="U18" s="185">
        <v>342</v>
      </c>
      <c r="V18" s="185" t="s">
        <v>98</v>
      </c>
      <c r="W18" s="185">
        <v>621</v>
      </c>
      <c r="X18" s="185" t="s">
        <v>98</v>
      </c>
      <c r="Y18" s="185">
        <v>17</v>
      </c>
      <c r="Z18" s="185">
        <v>959</v>
      </c>
      <c r="AA18" s="186">
        <v>16</v>
      </c>
    </row>
    <row r="19" spans="1:27" ht="39.75" customHeight="1">
      <c r="A19" s="69"/>
      <c r="B19" s="134" t="s">
        <v>41</v>
      </c>
      <c r="C19" s="187">
        <v>612</v>
      </c>
      <c r="D19" s="188">
        <v>22</v>
      </c>
      <c r="E19" s="188">
        <v>72</v>
      </c>
      <c r="F19" s="188">
        <v>61</v>
      </c>
      <c r="G19" s="188">
        <v>10</v>
      </c>
      <c r="H19" s="188" t="s">
        <v>98</v>
      </c>
      <c r="I19" s="188" t="s">
        <v>98</v>
      </c>
      <c r="J19" s="188" t="s">
        <v>98</v>
      </c>
      <c r="K19" s="188" t="s">
        <v>98</v>
      </c>
      <c r="L19" s="188" t="s">
        <v>98</v>
      </c>
      <c r="M19" s="188">
        <v>10</v>
      </c>
      <c r="N19" s="188" t="s">
        <v>98</v>
      </c>
      <c r="O19" s="188" t="s">
        <v>98</v>
      </c>
      <c r="P19" s="188">
        <v>18</v>
      </c>
      <c r="Q19" s="188">
        <v>9</v>
      </c>
      <c r="R19" s="188" t="s">
        <v>98</v>
      </c>
      <c r="S19" s="188">
        <v>25</v>
      </c>
      <c r="T19" s="188">
        <v>29</v>
      </c>
      <c r="U19" s="188">
        <v>130</v>
      </c>
      <c r="V19" s="188" t="s">
        <v>98</v>
      </c>
      <c r="W19" s="188">
        <v>221</v>
      </c>
      <c r="X19" s="188" t="s">
        <v>98</v>
      </c>
      <c r="Y19" s="188" t="s">
        <v>98</v>
      </c>
      <c r="Z19" s="188" t="s">
        <v>98</v>
      </c>
      <c r="AA19" s="189">
        <v>5</v>
      </c>
    </row>
    <row r="20" ht="15.75" customHeight="1"/>
    <row r="21" spans="2:27" ht="14.25" customHeight="1">
      <c r="B21"/>
      <c r="C21"/>
      <c r="D21"/>
      <c r="E21"/>
      <c r="F21"/>
      <c r="G21"/>
      <c r="H21"/>
      <c r="I21"/>
      <c r="J21"/>
      <c r="K21"/>
      <c r="L21"/>
      <c r="M21"/>
      <c r="N21"/>
      <c r="O21"/>
      <c r="P21"/>
      <c r="Q21"/>
      <c r="R21"/>
      <c r="S21"/>
      <c r="T21"/>
      <c r="U21"/>
      <c r="V21"/>
      <c r="W21"/>
      <c r="X21"/>
      <c r="Y21"/>
      <c r="Z21"/>
      <c r="AA21"/>
    </row>
    <row r="22" spans="2:27" ht="13.5">
      <c r="B22"/>
      <c r="C22"/>
      <c r="D22"/>
      <c r="E22"/>
      <c r="F22"/>
      <c r="G22"/>
      <c r="H22"/>
      <c r="I22"/>
      <c r="J22"/>
      <c r="K22"/>
      <c r="L22"/>
      <c r="M22"/>
      <c r="N22"/>
      <c r="O22"/>
      <c r="P22"/>
      <c r="Q22"/>
      <c r="R22"/>
      <c r="S22"/>
      <c r="T22"/>
      <c r="U22"/>
      <c r="V22"/>
      <c r="W22"/>
      <c r="X22"/>
      <c r="Y22"/>
      <c r="Z22"/>
      <c r="AA22"/>
    </row>
    <row r="23" spans="2:27" ht="13.5">
      <c r="B23"/>
      <c r="C23"/>
      <c r="D23"/>
      <c r="E23"/>
      <c r="F23"/>
      <c r="G23"/>
      <c r="H23"/>
      <c r="I23"/>
      <c r="J23"/>
      <c r="K23"/>
      <c r="L23"/>
      <c r="M23"/>
      <c r="N23"/>
      <c r="O23"/>
      <c r="P23"/>
      <c r="Q23"/>
      <c r="R23"/>
      <c r="S23"/>
      <c r="T23"/>
      <c r="U23"/>
      <c r="V23"/>
      <c r="W23"/>
      <c r="X23"/>
      <c r="Y23"/>
      <c r="Z23"/>
      <c r="AA23"/>
    </row>
  </sheetData>
  <sheetProtection/>
  <mergeCells count="1">
    <mergeCell ref="B2:B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ignoredErrors>
    <ignoredError sqref="D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AA19"/>
  <sheetViews>
    <sheetView zoomScale="75" zoomScaleNormal="75"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7" customWidth="1"/>
    <col min="2" max="2" width="7.625" style="75" customWidth="1"/>
    <col min="3" max="3" width="11.125" style="75" customWidth="1"/>
    <col min="4" max="6" width="9.375" style="75" customWidth="1"/>
    <col min="7" max="7" width="9.375" style="172" customWidth="1"/>
    <col min="8" max="9" width="9.375" style="75" customWidth="1"/>
    <col min="10" max="10" width="9.375" style="172" customWidth="1"/>
    <col min="11" max="14" width="9.375" style="75" customWidth="1"/>
    <col min="15" max="15" width="8.50390625" style="75" customWidth="1"/>
    <col min="16" max="27" width="9.375" style="75" customWidth="1"/>
    <col min="28" max="16384" width="9.00390625" style="75" customWidth="1"/>
  </cols>
  <sheetData>
    <row r="1" spans="1:27" s="150" customFormat="1" ht="39.75" customHeight="1">
      <c r="A1" s="67"/>
      <c r="B1" s="75"/>
      <c r="C1" s="77" t="s">
        <v>126</v>
      </c>
      <c r="G1" s="154"/>
      <c r="J1" s="154"/>
      <c r="M1" s="78"/>
      <c r="O1" s="155"/>
      <c r="Z1" s="197"/>
      <c r="AA1" s="197" t="s">
        <v>85</v>
      </c>
    </row>
    <row r="2" spans="2:27" ht="19.5" customHeight="1">
      <c r="B2" s="223" t="s">
        <v>86</v>
      </c>
      <c r="C2" s="157" t="s">
        <v>116</v>
      </c>
      <c r="D2" s="206" t="s">
        <v>13</v>
      </c>
      <c r="E2" s="158">
        <v>10</v>
      </c>
      <c r="F2" s="158">
        <v>11</v>
      </c>
      <c r="G2" s="159">
        <v>12</v>
      </c>
      <c r="H2" s="158">
        <v>13</v>
      </c>
      <c r="I2" s="158">
        <v>14</v>
      </c>
      <c r="J2" s="159">
        <v>15</v>
      </c>
      <c r="K2" s="158">
        <v>16</v>
      </c>
      <c r="L2" s="158">
        <v>17</v>
      </c>
      <c r="M2" s="158">
        <v>18</v>
      </c>
      <c r="N2" s="158">
        <v>19</v>
      </c>
      <c r="O2" s="158">
        <v>20</v>
      </c>
      <c r="P2" s="158">
        <v>21</v>
      </c>
      <c r="Q2" s="158">
        <v>22</v>
      </c>
      <c r="R2" s="158">
        <v>23</v>
      </c>
      <c r="S2" s="158">
        <v>24</v>
      </c>
      <c r="T2" s="158">
        <v>25</v>
      </c>
      <c r="U2" s="158">
        <v>26</v>
      </c>
      <c r="V2" s="158">
        <v>27</v>
      </c>
      <c r="W2" s="158">
        <v>28</v>
      </c>
      <c r="X2" s="158">
        <v>29</v>
      </c>
      <c r="Y2" s="158">
        <v>30</v>
      </c>
      <c r="Z2" s="158">
        <v>31</v>
      </c>
      <c r="AA2" s="160">
        <v>32</v>
      </c>
    </row>
    <row r="3" spans="1:27" ht="33.75" customHeight="1">
      <c r="A3" s="68"/>
      <c r="B3" s="224"/>
      <c r="C3" s="161" t="s">
        <v>102</v>
      </c>
      <c r="D3" s="162" t="s">
        <v>66</v>
      </c>
      <c r="E3" s="162" t="s">
        <v>0</v>
      </c>
      <c r="F3" s="162" t="s">
        <v>61</v>
      </c>
      <c r="G3" s="162" t="s">
        <v>1</v>
      </c>
      <c r="H3" s="162" t="s">
        <v>2</v>
      </c>
      <c r="I3" s="162" t="s">
        <v>3</v>
      </c>
      <c r="J3" s="162" t="s">
        <v>108</v>
      </c>
      <c r="K3" s="162" t="s">
        <v>62</v>
      </c>
      <c r="L3" s="162" t="s">
        <v>4</v>
      </c>
      <c r="M3" s="162" t="s">
        <v>5</v>
      </c>
      <c r="N3" s="162" t="s">
        <v>6</v>
      </c>
      <c r="O3" s="162" t="s">
        <v>7</v>
      </c>
      <c r="P3" s="162" t="s">
        <v>8</v>
      </c>
      <c r="Q3" s="162" t="s">
        <v>67</v>
      </c>
      <c r="R3" s="162" t="s">
        <v>9</v>
      </c>
      <c r="S3" s="162" t="s">
        <v>10</v>
      </c>
      <c r="T3" s="162" t="s">
        <v>109</v>
      </c>
      <c r="U3" s="162" t="s">
        <v>110</v>
      </c>
      <c r="V3" s="162" t="s">
        <v>111</v>
      </c>
      <c r="W3" s="163" t="s">
        <v>28</v>
      </c>
      <c r="X3" s="162" t="s">
        <v>11</v>
      </c>
      <c r="Y3" s="163" t="s">
        <v>58</v>
      </c>
      <c r="Z3" s="162" t="s">
        <v>12</v>
      </c>
      <c r="AA3" s="164" t="s">
        <v>59</v>
      </c>
    </row>
    <row r="4" spans="1:27" ht="51" customHeight="1">
      <c r="A4" s="69"/>
      <c r="B4" s="219" t="s">
        <v>65</v>
      </c>
      <c r="C4" s="165">
        <v>356722286</v>
      </c>
      <c r="D4" s="166">
        <v>14657216</v>
      </c>
      <c r="E4" s="166">
        <v>6178100</v>
      </c>
      <c r="F4" s="166">
        <v>7443959</v>
      </c>
      <c r="G4" s="167">
        <v>3211458</v>
      </c>
      <c r="H4" s="166">
        <v>3294040</v>
      </c>
      <c r="I4" s="166">
        <v>13809362</v>
      </c>
      <c r="J4" s="167">
        <v>3388533</v>
      </c>
      <c r="K4" s="166">
        <v>59938230</v>
      </c>
      <c r="L4" s="166">
        <v>698266</v>
      </c>
      <c r="M4" s="166">
        <v>22552951</v>
      </c>
      <c r="N4" s="166">
        <v>1195956</v>
      </c>
      <c r="O4" s="166">
        <v>195556</v>
      </c>
      <c r="P4" s="166">
        <v>8341808</v>
      </c>
      <c r="Q4" s="166">
        <v>18847480</v>
      </c>
      <c r="R4" s="166">
        <v>39958150</v>
      </c>
      <c r="S4" s="166">
        <v>35945869</v>
      </c>
      <c r="T4" s="166">
        <v>16836249</v>
      </c>
      <c r="U4" s="166">
        <v>33474749</v>
      </c>
      <c r="V4" s="166">
        <v>3162688</v>
      </c>
      <c r="W4" s="166">
        <v>30465241</v>
      </c>
      <c r="X4" s="166">
        <v>5164452</v>
      </c>
      <c r="Y4" s="166">
        <v>745308</v>
      </c>
      <c r="Z4" s="166">
        <v>13975712</v>
      </c>
      <c r="AA4" s="168">
        <v>13240953</v>
      </c>
    </row>
    <row r="5" spans="1:27" s="172" customFormat="1" ht="51" customHeight="1">
      <c r="A5" s="69"/>
      <c r="B5" s="220" t="s">
        <v>29</v>
      </c>
      <c r="C5" s="169">
        <v>116613275</v>
      </c>
      <c r="D5" s="170">
        <v>6290924</v>
      </c>
      <c r="E5" s="170">
        <v>975628</v>
      </c>
      <c r="F5" s="170">
        <v>2108231</v>
      </c>
      <c r="G5" s="170">
        <v>605773</v>
      </c>
      <c r="H5" s="170">
        <v>394834</v>
      </c>
      <c r="I5" s="170">
        <v>4396494</v>
      </c>
      <c r="J5" s="170">
        <v>2599462</v>
      </c>
      <c r="K5" s="170">
        <v>30995646</v>
      </c>
      <c r="L5" s="170">
        <v>289744</v>
      </c>
      <c r="M5" s="170">
        <v>3499593</v>
      </c>
      <c r="N5" s="170" t="s">
        <v>99</v>
      </c>
      <c r="O5" s="170" t="s">
        <v>99</v>
      </c>
      <c r="P5" s="170">
        <v>3545952</v>
      </c>
      <c r="Q5" s="170">
        <v>3865950</v>
      </c>
      <c r="R5" s="170">
        <v>1684262</v>
      </c>
      <c r="S5" s="170">
        <v>5163476</v>
      </c>
      <c r="T5" s="170">
        <v>14430182</v>
      </c>
      <c r="U5" s="170">
        <v>14343904</v>
      </c>
      <c r="V5" s="170">
        <v>229360</v>
      </c>
      <c r="W5" s="170">
        <v>11360546</v>
      </c>
      <c r="X5" s="170">
        <v>734876</v>
      </c>
      <c r="Y5" s="170">
        <v>229912</v>
      </c>
      <c r="Z5" s="170">
        <v>6594811</v>
      </c>
      <c r="AA5" s="171">
        <v>2051786</v>
      </c>
    </row>
    <row r="6" spans="1:27" ht="51" customHeight="1">
      <c r="A6" s="70"/>
      <c r="B6" s="221" t="s">
        <v>30</v>
      </c>
      <c r="C6" s="173">
        <v>43394959</v>
      </c>
      <c r="D6" s="174">
        <v>802178</v>
      </c>
      <c r="E6" s="174" t="s">
        <v>99</v>
      </c>
      <c r="F6" s="174">
        <v>491989</v>
      </c>
      <c r="G6" s="170">
        <v>810788</v>
      </c>
      <c r="H6" s="174">
        <v>217654</v>
      </c>
      <c r="I6" s="174">
        <v>6623226</v>
      </c>
      <c r="J6" s="170">
        <v>130963</v>
      </c>
      <c r="K6" s="174">
        <v>8012175</v>
      </c>
      <c r="L6" s="174" t="s">
        <v>99</v>
      </c>
      <c r="M6" s="174">
        <v>5692084</v>
      </c>
      <c r="N6" s="174" t="s">
        <v>99</v>
      </c>
      <c r="O6" s="174" t="s">
        <v>98</v>
      </c>
      <c r="P6" s="174">
        <v>1305690</v>
      </c>
      <c r="Q6" s="174">
        <v>2484554</v>
      </c>
      <c r="R6" s="174">
        <v>4759755</v>
      </c>
      <c r="S6" s="174">
        <v>6474775</v>
      </c>
      <c r="T6" s="174">
        <v>527572</v>
      </c>
      <c r="U6" s="174">
        <v>3503294</v>
      </c>
      <c r="V6" s="174" t="s">
        <v>98</v>
      </c>
      <c r="W6" s="174" t="s">
        <v>99</v>
      </c>
      <c r="X6" s="174">
        <v>322703</v>
      </c>
      <c r="Y6" s="174" t="s">
        <v>99</v>
      </c>
      <c r="Z6" s="174" t="s">
        <v>99</v>
      </c>
      <c r="AA6" s="175">
        <v>363295</v>
      </c>
    </row>
    <row r="7" spans="1:27" ht="51" customHeight="1">
      <c r="A7" s="69"/>
      <c r="B7" s="221" t="s">
        <v>31</v>
      </c>
      <c r="C7" s="173">
        <v>13392315</v>
      </c>
      <c r="D7" s="174">
        <v>470586</v>
      </c>
      <c r="E7" s="174" t="s">
        <v>99</v>
      </c>
      <c r="F7" s="174">
        <v>330476</v>
      </c>
      <c r="G7" s="170">
        <v>12711</v>
      </c>
      <c r="H7" s="174" t="s">
        <v>99</v>
      </c>
      <c r="I7" s="174" t="s">
        <v>99</v>
      </c>
      <c r="J7" s="170">
        <v>33098</v>
      </c>
      <c r="K7" s="174" t="s">
        <v>99</v>
      </c>
      <c r="L7" s="174" t="s">
        <v>99</v>
      </c>
      <c r="M7" s="174">
        <v>242654</v>
      </c>
      <c r="N7" s="174" t="s">
        <v>98</v>
      </c>
      <c r="O7" s="174" t="s">
        <v>99</v>
      </c>
      <c r="P7" s="174">
        <v>215260</v>
      </c>
      <c r="Q7" s="174" t="s">
        <v>99</v>
      </c>
      <c r="R7" s="174" t="s">
        <v>99</v>
      </c>
      <c r="S7" s="174">
        <v>1658790</v>
      </c>
      <c r="T7" s="174">
        <v>214373</v>
      </c>
      <c r="U7" s="174">
        <v>940287</v>
      </c>
      <c r="V7" s="174" t="s">
        <v>98</v>
      </c>
      <c r="W7" s="174" t="s">
        <v>99</v>
      </c>
      <c r="X7" s="174">
        <v>414397</v>
      </c>
      <c r="Y7" s="174" t="s">
        <v>99</v>
      </c>
      <c r="Z7" s="174" t="s">
        <v>98</v>
      </c>
      <c r="AA7" s="175">
        <v>2686823</v>
      </c>
    </row>
    <row r="8" spans="1:27" ht="51" customHeight="1">
      <c r="A8" s="69"/>
      <c r="B8" s="221" t="s">
        <v>32</v>
      </c>
      <c r="C8" s="173">
        <v>8961084</v>
      </c>
      <c r="D8" s="174">
        <v>734307</v>
      </c>
      <c r="E8" s="174" t="s">
        <v>99</v>
      </c>
      <c r="F8" s="174">
        <v>407860</v>
      </c>
      <c r="G8" s="170">
        <v>69857</v>
      </c>
      <c r="H8" s="174">
        <v>12770</v>
      </c>
      <c r="I8" s="174" t="s">
        <v>98</v>
      </c>
      <c r="J8" s="170">
        <v>29381</v>
      </c>
      <c r="K8" s="174" t="s">
        <v>98</v>
      </c>
      <c r="L8" s="174" t="s">
        <v>99</v>
      </c>
      <c r="M8" s="174">
        <v>1108482</v>
      </c>
      <c r="N8" s="174" t="s">
        <v>98</v>
      </c>
      <c r="O8" s="174" t="s">
        <v>99</v>
      </c>
      <c r="P8" s="174">
        <v>313503</v>
      </c>
      <c r="Q8" s="174" t="s">
        <v>99</v>
      </c>
      <c r="R8" s="174" t="s">
        <v>99</v>
      </c>
      <c r="S8" s="174">
        <v>1644845</v>
      </c>
      <c r="T8" s="174" t="s">
        <v>98</v>
      </c>
      <c r="U8" s="174">
        <v>169447</v>
      </c>
      <c r="V8" s="174" t="s">
        <v>98</v>
      </c>
      <c r="W8" s="174" t="s">
        <v>99</v>
      </c>
      <c r="X8" s="174">
        <v>20559</v>
      </c>
      <c r="Y8" s="174" t="s">
        <v>98</v>
      </c>
      <c r="Z8" s="174">
        <v>141285</v>
      </c>
      <c r="AA8" s="175">
        <v>8049</v>
      </c>
    </row>
    <row r="9" spans="1:27" s="172" customFormat="1" ht="51" customHeight="1">
      <c r="A9" s="69"/>
      <c r="B9" s="220" t="s">
        <v>33</v>
      </c>
      <c r="C9" s="169">
        <v>28056675</v>
      </c>
      <c r="D9" s="170">
        <v>183250</v>
      </c>
      <c r="E9" s="170">
        <v>50848</v>
      </c>
      <c r="F9" s="170" t="s">
        <v>99</v>
      </c>
      <c r="G9" s="170" t="s">
        <v>98</v>
      </c>
      <c r="H9" s="170" t="s">
        <v>99</v>
      </c>
      <c r="I9" s="170">
        <v>427513</v>
      </c>
      <c r="J9" s="170" t="s">
        <v>99</v>
      </c>
      <c r="K9" s="170">
        <v>11980967</v>
      </c>
      <c r="L9" s="170" t="s">
        <v>98</v>
      </c>
      <c r="M9" s="170">
        <v>471274</v>
      </c>
      <c r="N9" s="170" t="s">
        <v>98</v>
      </c>
      <c r="O9" s="170" t="s">
        <v>98</v>
      </c>
      <c r="P9" s="170" t="s">
        <v>99</v>
      </c>
      <c r="Q9" s="170">
        <v>505333</v>
      </c>
      <c r="R9" s="170" t="s">
        <v>98</v>
      </c>
      <c r="S9" s="170">
        <v>3844053</v>
      </c>
      <c r="T9" s="170">
        <v>344417</v>
      </c>
      <c r="U9" s="170">
        <v>2615160</v>
      </c>
      <c r="V9" s="170" t="s">
        <v>99</v>
      </c>
      <c r="W9" s="170">
        <v>1361452</v>
      </c>
      <c r="X9" s="170">
        <v>1356777</v>
      </c>
      <c r="Y9" s="174" t="s">
        <v>99</v>
      </c>
      <c r="Z9" s="170">
        <v>2297485</v>
      </c>
      <c r="AA9" s="171" t="s">
        <v>99</v>
      </c>
    </row>
    <row r="10" spans="2:27" ht="51" customHeight="1">
      <c r="B10" s="221" t="s">
        <v>34</v>
      </c>
      <c r="C10" s="173">
        <v>18581932</v>
      </c>
      <c r="D10" s="174">
        <v>376723</v>
      </c>
      <c r="E10" s="174" t="s">
        <v>99</v>
      </c>
      <c r="F10" s="174" t="s">
        <v>99</v>
      </c>
      <c r="G10" s="170" t="s">
        <v>99</v>
      </c>
      <c r="H10" s="174">
        <v>15518</v>
      </c>
      <c r="I10" s="174" t="s">
        <v>99</v>
      </c>
      <c r="J10" s="170" t="s">
        <v>99</v>
      </c>
      <c r="K10" s="174" t="s">
        <v>99</v>
      </c>
      <c r="L10" s="174" t="s">
        <v>99</v>
      </c>
      <c r="M10" s="174">
        <v>1999311</v>
      </c>
      <c r="N10" s="174">
        <v>467638</v>
      </c>
      <c r="O10" s="174" t="s">
        <v>98</v>
      </c>
      <c r="P10" s="174">
        <v>280629</v>
      </c>
      <c r="Q10" s="174" t="s">
        <v>98</v>
      </c>
      <c r="R10" s="174" t="s">
        <v>99</v>
      </c>
      <c r="S10" s="174">
        <v>5138564</v>
      </c>
      <c r="T10" s="174" t="s">
        <v>99</v>
      </c>
      <c r="U10" s="174">
        <v>422609</v>
      </c>
      <c r="V10" s="174" t="s">
        <v>98</v>
      </c>
      <c r="W10" s="174" t="s">
        <v>98</v>
      </c>
      <c r="X10" s="174" t="s">
        <v>99</v>
      </c>
      <c r="Y10" s="174" t="s">
        <v>99</v>
      </c>
      <c r="Z10" s="174" t="s">
        <v>98</v>
      </c>
      <c r="AA10" s="175">
        <v>7675273</v>
      </c>
    </row>
    <row r="11" spans="1:27" ht="51" customHeight="1">
      <c r="A11" s="217">
        <f>'第１表事業所'!A11+2</f>
        <v>133</v>
      </c>
      <c r="B11" s="221" t="s">
        <v>35</v>
      </c>
      <c r="C11" s="173">
        <v>18862380</v>
      </c>
      <c r="D11" s="174">
        <v>862055</v>
      </c>
      <c r="E11" s="174">
        <v>2745177</v>
      </c>
      <c r="F11" s="174">
        <v>493913</v>
      </c>
      <c r="G11" s="170">
        <v>367499</v>
      </c>
      <c r="H11" s="174">
        <v>213426</v>
      </c>
      <c r="I11" s="174" t="s">
        <v>99</v>
      </c>
      <c r="J11" s="170">
        <v>378478</v>
      </c>
      <c r="K11" s="174" t="s">
        <v>99</v>
      </c>
      <c r="L11" s="174" t="s">
        <v>99</v>
      </c>
      <c r="M11" s="174">
        <v>541086</v>
      </c>
      <c r="N11" s="174" t="s">
        <v>98</v>
      </c>
      <c r="O11" s="174" t="s">
        <v>98</v>
      </c>
      <c r="P11" s="174">
        <v>783796</v>
      </c>
      <c r="Q11" s="174" t="s">
        <v>99</v>
      </c>
      <c r="R11" s="174">
        <v>3011696</v>
      </c>
      <c r="S11" s="174">
        <v>1007682</v>
      </c>
      <c r="T11" s="174" t="s">
        <v>99</v>
      </c>
      <c r="U11" s="174">
        <v>514130</v>
      </c>
      <c r="V11" s="174" t="s">
        <v>98</v>
      </c>
      <c r="W11" s="174">
        <v>7333655</v>
      </c>
      <c r="X11" s="174">
        <v>33225</v>
      </c>
      <c r="Y11" s="174" t="s">
        <v>98</v>
      </c>
      <c r="Z11" s="174">
        <v>193109</v>
      </c>
      <c r="AA11" s="175" t="s">
        <v>99</v>
      </c>
    </row>
    <row r="12" spans="1:27" ht="51" customHeight="1">
      <c r="A12" s="69"/>
      <c r="B12" s="221" t="s">
        <v>36</v>
      </c>
      <c r="C12" s="173">
        <v>8440066</v>
      </c>
      <c r="D12" s="174">
        <v>725775</v>
      </c>
      <c r="E12" s="174" t="s">
        <v>98</v>
      </c>
      <c r="F12" s="174">
        <v>1273227</v>
      </c>
      <c r="G12" s="170">
        <v>52931</v>
      </c>
      <c r="H12" s="174">
        <v>132585</v>
      </c>
      <c r="I12" s="174">
        <v>396853</v>
      </c>
      <c r="J12" s="170">
        <v>25903</v>
      </c>
      <c r="K12" s="174">
        <v>260282</v>
      </c>
      <c r="L12" s="174" t="s">
        <v>99</v>
      </c>
      <c r="M12" s="174">
        <v>444901</v>
      </c>
      <c r="N12" s="174" t="s">
        <v>99</v>
      </c>
      <c r="O12" s="174" t="s">
        <v>98</v>
      </c>
      <c r="P12" s="174">
        <v>376153</v>
      </c>
      <c r="Q12" s="174" t="s">
        <v>98</v>
      </c>
      <c r="R12" s="174" t="s">
        <v>99</v>
      </c>
      <c r="S12" s="174">
        <v>336868</v>
      </c>
      <c r="T12" s="174" t="s">
        <v>99</v>
      </c>
      <c r="U12" s="174">
        <v>411303</v>
      </c>
      <c r="V12" s="174" t="s">
        <v>98</v>
      </c>
      <c r="W12" s="174" t="s">
        <v>99</v>
      </c>
      <c r="X12" s="174" t="s">
        <v>99</v>
      </c>
      <c r="Y12" s="174" t="s">
        <v>98</v>
      </c>
      <c r="Z12" s="174">
        <v>1104025</v>
      </c>
      <c r="AA12" s="175" t="s">
        <v>99</v>
      </c>
    </row>
    <row r="13" spans="1:27" s="172" customFormat="1" ht="51" customHeight="1">
      <c r="A13" s="69"/>
      <c r="B13" s="220" t="s">
        <v>83</v>
      </c>
      <c r="C13" s="169">
        <v>24285947</v>
      </c>
      <c r="D13" s="170">
        <v>1070366</v>
      </c>
      <c r="E13" s="170">
        <v>102533</v>
      </c>
      <c r="F13" s="170">
        <v>1496968</v>
      </c>
      <c r="G13" s="170">
        <v>247871</v>
      </c>
      <c r="H13" s="170">
        <v>1597344</v>
      </c>
      <c r="I13" s="170">
        <v>202368</v>
      </c>
      <c r="J13" s="170">
        <v>51111</v>
      </c>
      <c r="K13" s="170" t="s">
        <v>99</v>
      </c>
      <c r="L13" s="170" t="s">
        <v>98</v>
      </c>
      <c r="M13" s="170">
        <v>1467210</v>
      </c>
      <c r="N13" s="170" t="s">
        <v>98</v>
      </c>
      <c r="O13" s="170" t="s">
        <v>98</v>
      </c>
      <c r="P13" s="170">
        <v>153179</v>
      </c>
      <c r="Q13" s="170" t="s">
        <v>99</v>
      </c>
      <c r="R13" s="170" t="s">
        <v>99</v>
      </c>
      <c r="S13" s="170">
        <v>5515057</v>
      </c>
      <c r="T13" s="170">
        <v>511436</v>
      </c>
      <c r="U13" s="170">
        <v>8309572</v>
      </c>
      <c r="V13" s="170" t="s">
        <v>99</v>
      </c>
      <c r="W13" s="170">
        <v>766170</v>
      </c>
      <c r="X13" s="170">
        <v>965698</v>
      </c>
      <c r="Y13" s="174" t="s">
        <v>98</v>
      </c>
      <c r="Z13" s="170">
        <v>290388</v>
      </c>
      <c r="AA13" s="171">
        <v>143946</v>
      </c>
    </row>
    <row r="14" spans="1:27" ht="51" customHeight="1">
      <c r="A14" s="69"/>
      <c r="B14" s="221" t="s">
        <v>84</v>
      </c>
      <c r="C14" s="173">
        <v>48366826</v>
      </c>
      <c r="D14" s="174">
        <v>1900851</v>
      </c>
      <c r="E14" s="174" t="s">
        <v>99</v>
      </c>
      <c r="F14" s="174">
        <v>635560</v>
      </c>
      <c r="G14" s="170">
        <v>958052</v>
      </c>
      <c r="H14" s="174">
        <v>641395</v>
      </c>
      <c r="I14" s="174">
        <v>775214</v>
      </c>
      <c r="J14" s="170">
        <v>66101</v>
      </c>
      <c r="K14" s="174">
        <v>2130915</v>
      </c>
      <c r="L14" s="174" t="s">
        <v>99</v>
      </c>
      <c r="M14" s="174">
        <v>1502767</v>
      </c>
      <c r="N14" s="174" t="s">
        <v>99</v>
      </c>
      <c r="O14" s="174" t="s">
        <v>98</v>
      </c>
      <c r="P14" s="174">
        <v>404780</v>
      </c>
      <c r="Q14" s="174">
        <v>8246196</v>
      </c>
      <c r="R14" s="174">
        <v>24273201</v>
      </c>
      <c r="S14" s="174">
        <v>4170287</v>
      </c>
      <c r="T14" s="174">
        <v>218400</v>
      </c>
      <c r="U14" s="174">
        <v>940742</v>
      </c>
      <c r="V14" s="174" t="s">
        <v>99</v>
      </c>
      <c r="W14" s="174" t="s">
        <v>99</v>
      </c>
      <c r="X14" s="174">
        <v>179064</v>
      </c>
      <c r="Y14" s="174" t="s">
        <v>99</v>
      </c>
      <c r="Z14" s="174">
        <v>314088</v>
      </c>
      <c r="AA14" s="175">
        <v>200755</v>
      </c>
    </row>
    <row r="15" spans="1:27" ht="51" customHeight="1">
      <c r="A15" s="69"/>
      <c r="B15" s="221" t="s">
        <v>37</v>
      </c>
      <c r="C15" s="173">
        <v>520931</v>
      </c>
      <c r="D15" s="174" t="s">
        <v>98</v>
      </c>
      <c r="E15" s="174" t="s">
        <v>98</v>
      </c>
      <c r="F15" s="174" t="s">
        <v>98</v>
      </c>
      <c r="G15" s="170" t="s">
        <v>98</v>
      </c>
      <c r="H15" s="174" t="s">
        <v>98</v>
      </c>
      <c r="I15" s="174" t="s">
        <v>98</v>
      </c>
      <c r="J15" s="170" t="s">
        <v>98</v>
      </c>
      <c r="K15" s="174" t="s">
        <v>98</v>
      </c>
      <c r="L15" s="174" t="s">
        <v>98</v>
      </c>
      <c r="M15" s="174" t="s">
        <v>98</v>
      </c>
      <c r="N15" s="174" t="s">
        <v>98</v>
      </c>
      <c r="O15" s="174" t="s">
        <v>98</v>
      </c>
      <c r="P15" s="174" t="s">
        <v>99</v>
      </c>
      <c r="Q15" s="174" t="s">
        <v>98</v>
      </c>
      <c r="R15" s="174" t="s">
        <v>98</v>
      </c>
      <c r="S15" s="174" t="s">
        <v>98</v>
      </c>
      <c r="T15" s="174" t="s">
        <v>98</v>
      </c>
      <c r="U15" s="174" t="s">
        <v>99</v>
      </c>
      <c r="V15" s="174" t="s">
        <v>98</v>
      </c>
      <c r="W15" s="174" t="s">
        <v>99</v>
      </c>
      <c r="X15" s="174" t="s">
        <v>98</v>
      </c>
      <c r="Y15" s="174" t="s">
        <v>98</v>
      </c>
      <c r="Z15" s="174" t="s">
        <v>98</v>
      </c>
      <c r="AA15" s="175" t="s">
        <v>98</v>
      </c>
    </row>
    <row r="16" spans="2:27" ht="51" customHeight="1">
      <c r="B16" s="221" t="s">
        <v>38</v>
      </c>
      <c r="C16" s="173">
        <v>9040890</v>
      </c>
      <c r="D16" s="174" t="s">
        <v>99</v>
      </c>
      <c r="E16" s="174" t="s">
        <v>98</v>
      </c>
      <c r="F16" s="174" t="s">
        <v>99</v>
      </c>
      <c r="G16" s="170" t="s">
        <v>99</v>
      </c>
      <c r="H16" s="174" t="s">
        <v>99</v>
      </c>
      <c r="I16" s="174" t="s">
        <v>98</v>
      </c>
      <c r="J16" s="170" t="s">
        <v>99</v>
      </c>
      <c r="K16" s="174">
        <v>4660366</v>
      </c>
      <c r="L16" s="174" t="s">
        <v>98</v>
      </c>
      <c r="M16" s="174">
        <v>1971687</v>
      </c>
      <c r="N16" s="174" t="s">
        <v>98</v>
      </c>
      <c r="O16" s="174" t="s">
        <v>98</v>
      </c>
      <c r="P16" s="174">
        <v>392495</v>
      </c>
      <c r="Q16" s="174" t="s">
        <v>98</v>
      </c>
      <c r="R16" s="174" t="s">
        <v>99</v>
      </c>
      <c r="S16" s="174" t="s">
        <v>99</v>
      </c>
      <c r="T16" s="174" t="s">
        <v>99</v>
      </c>
      <c r="U16" s="174">
        <v>217574</v>
      </c>
      <c r="V16" s="174" t="s">
        <v>98</v>
      </c>
      <c r="W16" s="174" t="s">
        <v>99</v>
      </c>
      <c r="X16" s="174">
        <v>964057</v>
      </c>
      <c r="Y16" s="174" t="s">
        <v>99</v>
      </c>
      <c r="Z16" s="174" t="s">
        <v>98</v>
      </c>
      <c r="AA16" s="175" t="s">
        <v>99</v>
      </c>
    </row>
    <row r="17" spans="2:27" ht="51" customHeight="1">
      <c r="B17" s="221" t="s">
        <v>39</v>
      </c>
      <c r="C17" s="173">
        <v>6977328</v>
      </c>
      <c r="D17" s="174">
        <v>585617</v>
      </c>
      <c r="E17" s="174">
        <v>196311</v>
      </c>
      <c r="F17" s="174" t="s">
        <v>99</v>
      </c>
      <c r="G17" s="170" t="s">
        <v>99</v>
      </c>
      <c r="H17" s="174">
        <v>29170</v>
      </c>
      <c r="I17" s="174">
        <v>777196</v>
      </c>
      <c r="J17" s="170" t="s">
        <v>99</v>
      </c>
      <c r="K17" s="174" t="s">
        <v>99</v>
      </c>
      <c r="L17" s="174" t="s">
        <v>99</v>
      </c>
      <c r="M17" s="174" t="s">
        <v>99</v>
      </c>
      <c r="N17" s="174" t="s">
        <v>98</v>
      </c>
      <c r="O17" s="174" t="s">
        <v>98</v>
      </c>
      <c r="P17" s="174">
        <v>177021</v>
      </c>
      <c r="Q17" s="174" t="s">
        <v>98</v>
      </c>
      <c r="R17" s="174" t="s">
        <v>99</v>
      </c>
      <c r="S17" s="174">
        <v>644873</v>
      </c>
      <c r="T17" s="174">
        <v>344495</v>
      </c>
      <c r="U17" s="174">
        <v>255766</v>
      </c>
      <c r="V17" s="174" t="s">
        <v>99</v>
      </c>
      <c r="W17" s="174">
        <v>1432542</v>
      </c>
      <c r="X17" s="174">
        <v>24460</v>
      </c>
      <c r="Y17" s="174" t="s">
        <v>98</v>
      </c>
      <c r="Z17" s="174" t="s">
        <v>99</v>
      </c>
      <c r="AA17" s="175" t="s">
        <v>99</v>
      </c>
    </row>
    <row r="18" spans="1:27" ht="51" customHeight="1">
      <c r="A18" s="69"/>
      <c r="B18" s="221" t="s">
        <v>40</v>
      </c>
      <c r="C18" s="173">
        <v>10014714</v>
      </c>
      <c r="D18" s="174">
        <v>433521</v>
      </c>
      <c r="E18" s="174">
        <v>1293279</v>
      </c>
      <c r="F18" s="174" t="s">
        <v>99</v>
      </c>
      <c r="G18" s="170" t="s">
        <v>99</v>
      </c>
      <c r="H18" s="174" t="s">
        <v>99</v>
      </c>
      <c r="I18" s="174" t="s">
        <v>98</v>
      </c>
      <c r="J18" s="170" t="s">
        <v>99</v>
      </c>
      <c r="K18" s="174" t="s">
        <v>98</v>
      </c>
      <c r="L18" s="174" t="s">
        <v>98</v>
      </c>
      <c r="M18" s="174">
        <v>3373114</v>
      </c>
      <c r="N18" s="174">
        <v>267379</v>
      </c>
      <c r="O18" s="174" t="s">
        <v>98</v>
      </c>
      <c r="P18" s="174">
        <v>114769</v>
      </c>
      <c r="Q18" s="174" t="s">
        <v>98</v>
      </c>
      <c r="R18" s="174" t="s">
        <v>98</v>
      </c>
      <c r="S18" s="174">
        <v>182201</v>
      </c>
      <c r="T18" s="174" t="s">
        <v>99</v>
      </c>
      <c r="U18" s="174">
        <v>526093</v>
      </c>
      <c r="V18" s="174" t="s">
        <v>98</v>
      </c>
      <c r="W18" s="174">
        <v>939861</v>
      </c>
      <c r="X18" s="174" t="s">
        <v>98</v>
      </c>
      <c r="Y18" s="174" t="s">
        <v>99</v>
      </c>
      <c r="Z18" s="174">
        <v>2750456</v>
      </c>
      <c r="AA18" s="175" t="s">
        <v>99</v>
      </c>
    </row>
    <row r="19" spans="1:27" ht="51" customHeight="1">
      <c r="A19" s="69"/>
      <c r="B19" s="222" t="s">
        <v>41</v>
      </c>
      <c r="C19" s="176">
        <v>1212964</v>
      </c>
      <c r="D19" s="177" t="s">
        <v>99</v>
      </c>
      <c r="E19" s="177" t="s">
        <v>99</v>
      </c>
      <c r="F19" s="177">
        <v>22138</v>
      </c>
      <c r="G19" s="178" t="s">
        <v>99</v>
      </c>
      <c r="H19" s="177" t="s">
        <v>98</v>
      </c>
      <c r="I19" s="177" t="s">
        <v>98</v>
      </c>
      <c r="J19" s="178" t="s">
        <v>98</v>
      </c>
      <c r="K19" s="177" t="s">
        <v>98</v>
      </c>
      <c r="L19" s="177" t="s">
        <v>98</v>
      </c>
      <c r="M19" s="177" t="s">
        <v>99</v>
      </c>
      <c r="N19" s="177" t="s">
        <v>98</v>
      </c>
      <c r="O19" s="177" t="s">
        <v>98</v>
      </c>
      <c r="P19" s="177">
        <v>130111</v>
      </c>
      <c r="Q19" s="177" t="s">
        <v>99</v>
      </c>
      <c r="R19" s="177" t="s">
        <v>98</v>
      </c>
      <c r="S19" s="177" t="s">
        <v>99</v>
      </c>
      <c r="T19" s="177" t="s">
        <v>99</v>
      </c>
      <c r="U19" s="177" t="s">
        <v>99</v>
      </c>
      <c r="V19" s="177" t="s">
        <v>98</v>
      </c>
      <c r="W19" s="177" t="s">
        <v>99</v>
      </c>
      <c r="X19" s="177" t="s">
        <v>98</v>
      </c>
      <c r="Y19" s="177" t="s">
        <v>98</v>
      </c>
      <c r="Z19" s="177" t="s">
        <v>98</v>
      </c>
      <c r="AA19" s="179" t="s">
        <v>99</v>
      </c>
    </row>
  </sheetData>
  <sheetProtection/>
  <mergeCells count="1">
    <mergeCell ref="B2:B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ignoredErrors>
    <ignoredError sqref="D2"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AQ22"/>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7" customWidth="1"/>
    <col min="2" max="2" width="9.50390625" style="75" customWidth="1"/>
    <col min="3" max="10" width="6.625" style="75" customWidth="1"/>
    <col min="11" max="11" width="7.375" style="75" customWidth="1"/>
    <col min="12" max="12" width="7.625" style="75" customWidth="1"/>
    <col min="13" max="18" width="8.50390625" style="75" customWidth="1"/>
    <col min="19" max="19" width="3.625" style="67" customWidth="1"/>
    <col min="20" max="20" width="10.25390625" style="75" customWidth="1"/>
    <col min="21" max="28" width="12.875" style="75" customWidth="1"/>
    <col min="29" max="29" width="10.25390625" style="75" customWidth="1"/>
    <col min="30" max="16384" width="9.00390625" style="75" customWidth="1"/>
  </cols>
  <sheetData>
    <row r="1" spans="3:29" ht="39.75" customHeight="1">
      <c r="C1" s="76" t="s">
        <v>127</v>
      </c>
      <c r="F1" s="77"/>
      <c r="G1" s="77"/>
      <c r="H1" s="77"/>
      <c r="I1" s="77"/>
      <c r="J1" s="77"/>
      <c r="K1" s="77"/>
      <c r="O1" s="78"/>
      <c r="Q1" s="79"/>
      <c r="U1" s="76" t="s">
        <v>128</v>
      </c>
      <c r="X1" s="79"/>
      <c r="AC1" s="78"/>
    </row>
    <row r="2" spans="2:29" ht="15" customHeight="1">
      <c r="B2" s="227" t="s">
        <v>68</v>
      </c>
      <c r="C2" s="80"/>
      <c r="D2" s="81"/>
      <c r="E2" s="81" t="s">
        <v>69</v>
      </c>
      <c r="F2" s="81"/>
      <c r="G2" s="81"/>
      <c r="H2" s="81"/>
      <c r="I2" s="81"/>
      <c r="J2" s="82"/>
      <c r="K2" s="80"/>
      <c r="L2" s="81"/>
      <c r="M2" s="81" t="s">
        <v>70</v>
      </c>
      <c r="N2" s="81"/>
      <c r="O2" s="81"/>
      <c r="P2" s="81"/>
      <c r="Q2" s="81"/>
      <c r="R2" s="82"/>
      <c r="T2" s="229" t="s">
        <v>71</v>
      </c>
      <c r="U2" s="83"/>
      <c r="V2" s="84"/>
      <c r="W2" s="84" t="s">
        <v>72</v>
      </c>
      <c r="X2" s="84"/>
      <c r="Y2" s="84"/>
      <c r="Z2" s="84"/>
      <c r="AA2" s="84"/>
      <c r="AB2" s="84"/>
      <c r="AC2" s="232" t="s">
        <v>73</v>
      </c>
    </row>
    <row r="3" spans="1:29" ht="15" customHeight="1">
      <c r="A3" s="68"/>
      <c r="B3" s="228"/>
      <c r="C3" s="85" t="s">
        <v>114</v>
      </c>
      <c r="D3" s="86" t="s">
        <v>116</v>
      </c>
      <c r="E3" s="87" t="s">
        <v>93</v>
      </c>
      <c r="F3" s="88"/>
      <c r="G3" s="89"/>
      <c r="H3" s="87" t="s">
        <v>94</v>
      </c>
      <c r="I3" s="89"/>
      <c r="J3" s="90" t="s">
        <v>95</v>
      </c>
      <c r="K3" s="85" t="s">
        <v>114</v>
      </c>
      <c r="L3" s="86" t="s">
        <v>116</v>
      </c>
      <c r="M3" s="87" t="s">
        <v>93</v>
      </c>
      <c r="N3" s="88"/>
      <c r="O3" s="89"/>
      <c r="P3" s="87" t="s">
        <v>94</v>
      </c>
      <c r="Q3" s="89"/>
      <c r="R3" s="90" t="s">
        <v>95</v>
      </c>
      <c r="S3" s="68"/>
      <c r="T3" s="230"/>
      <c r="U3" s="91" t="s">
        <v>114</v>
      </c>
      <c r="V3" s="92" t="s">
        <v>116</v>
      </c>
      <c r="W3" s="93" t="s">
        <v>93</v>
      </c>
      <c r="X3" s="94"/>
      <c r="Y3" s="95"/>
      <c r="Z3" s="93" t="s">
        <v>94</v>
      </c>
      <c r="AA3" s="95"/>
      <c r="AB3" s="96" t="s">
        <v>95</v>
      </c>
      <c r="AC3" s="233"/>
    </row>
    <row r="4" spans="1:29" ht="15" customHeight="1">
      <c r="A4" s="69"/>
      <c r="B4" s="228"/>
      <c r="C4" s="97" t="s">
        <v>115</v>
      </c>
      <c r="D4" s="98" t="s">
        <v>117</v>
      </c>
      <c r="E4" s="99" t="s">
        <v>74</v>
      </c>
      <c r="F4" s="99" t="s">
        <v>75</v>
      </c>
      <c r="G4" s="99" t="s">
        <v>76</v>
      </c>
      <c r="H4" s="99" t="s">
        <v>77</v>
      </c>
      <c r="I4" s="99" t="s">
        <v>78</v>
      </c>
      <c r="J4" s="100" t="s">
        <v>79</v>
      </c>
      <c r="K4" s="97" t="s">
        <v>115</v>
      </c>
      <c r="L4" s="98" t="s">
        <v>117</v>
      </c>
      <c r="M4" s="99" t="s">
        <v>74</v>
      </c>
      <c r="N4" s="99" t="s">
        <v>75</v>
      </c>
      <c r="O4" s="99" t="s">
        <v>76</v>
      </c>
      <c r="P4" s="99" t="s">
        <v>77</v>
      </c>
      <c r="Q4" s="99" t="s">
        <v>78</v>
      </c>
      <c r="R4" s="100" t="s">
        <v>79</v>
      </c>
      <c r="S4" s="69"/>
      <c r="T4" s="231"/>
      <c r="U4" s="101" t="s">
        <v>115</v>
      </c>
      <c r="V4" s="102" t="s">
        <v>117</v>
      </c>
      <c r="W4" s="103" t="s">
        <v>74</v>
      </c>
      <c r="X4" s="103" t="s">
        <v>75</v>
      </c>
      <c r="Y4" s="103" t="s">
        <v>76</v>
      </c>
      <c r="Z4" s="103" t="s">
        <v>77</v>
      </c>
      <c r="AA4" s="103" t="s">
        <v>78</v>
      </c>
      <c r="AB4" s="104" t="s">
        <v>79</v>
      </c>
      <c r="AC4" s="234"/>
    </row>
    <row r="5" spans="1:29" ht="24.75" customHeight="1">
      <c r="A5" s="69"/>
      <c r="B5" s="105" t="s">
        <v>80</v>
      </c>
      <c r="C5" s="106">
        <v>2846</v>
      </c>
      <c r="D5" s="107">
        <v>2812</v>
      </c>
      <c r="E5" s="107">
        <v>1004</v>
      </c>
      <c r="F5" s="107">
        <v>675</v>
      </c>
      <c r="G5" s="107">
        <v>356</v>
      </c>
      <c r="H5" s="107">
        <v>529</v>
      </c>
      <c r="I5" s="107">
        <v>194</v>
      </c>
      <c r="J5" s="108">
        <v>54</v>
      </c>
      <c r="K5" s="106">
        <v>118756</v>
      </c>
      <c r="L5" s="109">
        <v>119663</v>
      </c>
      <c r="M5" s="110">
        <v>6303</v>
      </c>
      <c r="N5" s="110">
        <v>9351</v>
      </c>
      <c r="O5" s="110">
        <v>8730</v>
      </c>
      <c r="P5" s="110">
        <v>28575</v>
      </c>
      <c r="Q5" s="110">
        <v>31972</v>
      </c>
      <c r="R5" s="111">
        <v>34732</v>
      </c>
      <c r="S5" s="69"/>
      <c r="T5" s="112" t="s">
        <v>81</v>
      </c>
      <c r="U5" s="113">
        <v>333141751</v>
      </c>
      <c r="V5" s="114">
        <v>356722286</v>
      </c>
      <c r="W5" s="114">
        <v>8664307</v>
      </c>
      <c r="X5" s="114">
        <v>13891334</v>
      </c>
      <c r="Y5" s="114">
        <v>13540631</v>
      </c>
      <c r="Z5" s="114">
        <v>67271474</v>
      </c>
      <c r="AA5" s="114">
        <v>136391160</v>
      </c>
      <c r="AB5" s="115">
        <v>116963380</v>
      </c>
      <c r="AC5" s="112" t="s">
        <v>82</v>
      </c>
    </row>
    <row r="6" spans="1:29" s="129" customFormat="1" ht="24.75" customHeight="1">
      <c r="A6" s="70"/>
      <c r="B6" s="116" t="s">
        <v>29</v>
      </c>
      <c r="C6" s="117">
        <v>819</v>
      </c>
      <c r="D6" s="118">
        <v>814</v>
      </c>
      <c r="E6" s="119">
        <v>266</v>
      </c>
      <c r="F6" s="119">
        <v>191</v>
      </c>
      <c r="G6" s="119">
        <v>100</v>
      </c>
      <c r="H6" s="119">
        <v>164</v>
      </c>
      <c r="I6" s="119">
        <v>70</v>
      </c>
      <c r="J6" s="120">
        <v>23</v>
      </c>
      <c r="K6" s="117">
        <v>38673</v>
      </c>
      <c r="L6" s="121">
        <v>39652</v>
      </c>
      <c r="M6" s="122">
        <v>1661</v>
      </c>
      <c r="N6" s="122">
        <v>2674</v>
      </c>
      <c r="O6" s="122">
        <v>2427</v>
      </c>
      <c r="P6" s="122">
        <v>8768</v>
      </c>
      <c r="Q6" s="122">
        <v>11139</v>
      </c>
      <c r="R6" s="123">
        <v>12983</v>
      </c>
      <c r="S6" s="70"/>
      <c r="T6" s="124" t="s">
        <v>29</v>
      </c>
      <c r="U6" s="125">
        <v>107993711</v>
      </c>
      <c r="V6" s="126">
        <v>116613275</v>
      </c>
      <c r="W6" s="127">
        <v>2664556</v>
      </c>
      <c r="X6" s="127">
        <v>4089106</v>
      </c>
      <c r="Y6" s="127">
        <v>3839952</v>
      </c>
      <c r="Z6" s="127">
        <v>20456266</v>
      </c>
      <c r="AA6" s="127">
        <v>33740755</v>
      </c>
      <c r="AB6" s="128">
        <v>51822640</v>
      </c>
      <c r="AC6" s="124" t="s">
        <v>29</v>
      </c>
    </row>
    <row r="7" spans="1:29" ht="24.75" customHeight="1">
      <c r="A7" s="69"/>
      <c r="B7" s="116" t="s">
        <v>30</v>
      </c>
      <c r="C7" s="117">
        <v>517</v>
      </c>
      <c r="D7" s="118">
        <v>515</v>
      </c>
      <c r="E7" s="119">
        <v>204</v>
      </c>
      <c r="F7" s="119">
        <v>127</v>
      </c>
      <c r="G7" s="119">
        <v>60</v>
      </c>
      <c r="H7" s="119">
        <v>92</v>
      </c>
      <c r="I7" s="119">
        <v>30</v>
      </c>
      <c r="J7" s="120">
        <v>2</v>
      </c>
      <c r="K7" s="117">
        <v>15280</v>
      </c>
      <c r="L7" s="121">
        <v>15251</v>
      </c>
      <c r="M7" s="122">
        <v>1275</v>
      </c>
      <c r="N7" s="122">
        <v>1796</v>
      </c>
      <c r="O7" s="122">
        <v>1445</v>
      </c>
      <c r="P7" s="130">
        <v>4925</v>
      </c>
      <c r="Q7" s="130">
        <v>5078</v>
      </c>
      <c r="R7" s="131">
        <v>732</v>
      </c>
      <c r="S7" s="69"/>
      <c r="T7" s="124" t="s">
        <v>30</v>
      </c>
      <c r="U7" s="125">
        <v>40570953</v>
      </c>
      <c r="V7" s="126">
        <v>43394959</v>
      </c>
      <c r="W7" s="127">
        <v>1686191</v>
      </c>
      <c r="X7" s="127">
        <v>2885040</v>
      </c>
      <c r="Y7" s="127">
        <v>1969930</v>
      </c>
      <c r="Z7" s="127">
        <v>10408912</v>
      </c>
      <c r="AA7" s="127" t="s">
        <v>99</v>
      </c>
      <c r="AB7" s="128" t="s">
        <v>99</v>
      </c>
      <c r="AC7" s="132" t="s">
        <v>30</v>
      </c>
    </row>
    <row r="8" spans="1:29" ht="24.75" customHeight="1">
      <c r="A8" s="69"/>
      <c r="B8" s="116" t="s">
        <v>31</v>
      </c>
      <c r="C8" s="117">
        <v>123</v>
      </c>
      <c r="D8" s="118">
        <v>115</v>
      </c>
      <c r="E8" s="119">
        <v>49</v>
      </c>
      <c r="F8" s="119">
        <v>27</v>
      </c>
      <c r="G8" s="119">
        <v>12</v>
      </c>
      <c r="H8" s="119">
        <v>19</v>
      </c>
      <c r="I8" s="119">
        <v>7</v>
      </c>
      <c r="J8" s="120">
        <v>1</v>
      </c>
      <c r="K8" s="117">
        <v>4310</v>
      </c>
      <c r="L8" s="133">
        <v>4150</v>
      </c>
      <c r="M8" s="130">
        <v>296</v>
      </c>
      <c r="N8" s="130">
        <v>358</v>
      </c>
      <c r="O8" s="130">
        <v>275</v>
      </c>
      <c r="P8" s="130">
        <v>1104</v>
      </c>
      <c r="Q8" s="130">
        <v>1236</v>
      </c>
      <c r="R8" s="131">
        <v>881</v>
      </c>
      <c r="S8" s="69"/>
      <c r="T8" s="124" t="s">
        <v>31</v>
      </c>
      <c r="U8" s="125">
        <v>11860038</v>
      </c>
      <c r="V8" s="126">
        <v>13392315</v>
      </c>
      <c r="W8" s="127">
        <v>261195</v>
      </c>
      <c r="X8" s="127">
        <v>493001</v>
      </c>
      <c r="Y8" s="127" t="s">
        <v>99</v>
      </c>
      <c r="Z8" s="127">
        <v>1951690</v>
      </c>
      <c r="AA8" s="127">
        <v>9126889</v>
      </c>
      <c r="AB8" s="128" t="s">
        <v>99</v>
      </c>
      <c r="AC8" s="132" t="s">
        <v>31</v>
      </c>
    </row>
    <row r="9" spans="1:29" ht="24.75" customHeight="1">
      <c r="A9" s="69"/>
      <c r="B9" s="116" t="s">
        <v>32</v>
      </c>
      <c r="C9" s="117">
        <v>141</v>
      </c>
      <c r="D9" s="118">
        <v>140</v>
      </c>
      <c r="E9" s="119">
        <v>61</v>
      </c>
      <c r="F9" s="119">
        <v>34</v>
      </c>
      <c r="G9" s="119">
        <v>16</v>
      </c>
      <c r="H9" s="119">
        <v>24</v>
      </c>
      <c r="I9" s="119">
        <v>4</v>
      </c>
      <c r="J9" s="120">
        <v>1</v>
      </c>
      <c r="K9" s="117">
        <v>4355</v>
      </c>
      <c r="L9" s="133">
        <v>4189</v>
      </c>
      <c r="M9" s="130">
        <v>377</v>
      </c>
      <c r="N9" s="130">
        <v>452</v>
      </c>
      <c r="O9" s="130">
        <v>403</v>
      </c>
      <c r="P9" s="130">
        <v>1311</v>
      </c>
      <c r="Q9" s="130">
        <v>757</v>
      </c>
      <c r="R9" s="131">
        <v>889</v>
      </c>
      <c r="S9" s="69"/>
      <c r="T9" s="124" t="s">
        <v>32</v>
      </c>
      <c r="U9" s="125">
        <v>8650974</v>
      </c>
      <c r="V9" s="126">
        <v>8961084</v>
      </c>
      <c r="W9" s="127">
        <v>333117</v>
      </c>
      <c r="X9" s="127">
        <v>490452</v>
      </c>
      <c r="Y9" s="127">
        <v>562473</v>
      </c>
      <c r="Z9" s="127">
        <v>2675937</v>
      </c>
      <c r="AA9" s="127" t="s">
        <v>99</v>
      </c>
      <c r="AB9" s="128" t="s">
        <v>99</v>
      </c>
      <c r="AC9" s="132" t="s">
        <v>32</v>
      </c>
    </row>
    <row r="10" spans="2:29" ht="24.75" customHeight="1">
      <c r="B10" s="116" t="s">
        <v>33</v>
      </c>
      <c r="C10" s="117">
        <v>116</v>
      </c>
      <c r="D10" s="118">
        <v>119</v>
      </c>
      <c r="E10" s="119">
        <v>31</v>
      </c>
      <c r="F10" s="119">
        <v>28</v>
      </c>
      <c r="G10" s="119">
        <v>19</v>
      </c>
      <c r="H10" s="119">
        <v>26</v>
      </c>
      <c r="I10" s="119">
        <v>11</v>
      </c>
      <c r="J10" s="120">
        <v>4</v>
      </c>
      <c r="K10" s="117">
        <v>6383</v>
      </c>
      <c r="L10" s="133">
        <v>6568</v>
      </c>
      <c r="M10" s="130">
        <v>197</v>
      </c>
      <c r="N10" s="130">
        <v>361</v>
      </c>
      <c r="O10" s="130">
        <v>471</v>
      </c>
      <c r="P10" s="130">
        <v>1451</v>
      </c>
      <c r="Q10" s="130">
        <v>2056</v>
      </c>
      <c r="R10" s="131">
        <v>2032</v>
      </c>
      <c r="T10" s="124" t="s">
        <v>33</v>
      </c>
      <c r="U10" s="125">
        <v>25653303</v>
      </c>
      <c r="V10" s="126">
        <v>28056675</v>
      </c>
      <c r="W10" s="127">
        <v>330478</v>
      </c>
      <c r="X10" s="127">
        <v>423485</v>
      </c>
      <c r="Y10" s="127">
        <v>749921</v>
      </c>
      <c r="Z10" s="127">
        <v>3258887</v>
      </c>
      <c r="AA10" s="127">
        <v>19210122</v>
      </c>
      <c r="AB10" s="128">
        <v>4083782</v>
      </c>
      <c r="AC10" s="132" t="s">
        <v>33</v>
      </c>
    </row>
    <row r="11" spans="1:29" ht="24.75" customHeight="1">
      <c r="A11" s="218">
        <f>'第１表事業所'!A11+3</f>
        <v>134</v>
      </c>
      <c r="B11" s="116" t="s">
        <v>34</v>
      </c>
      <c r="C11" s="117">
        <v>116</v>
      </c>
      <c r="D11" s="118">
        <v>112</v>
      </c>
      <c r="E11" s="119">
        <v>49</v>
      </c>
      <c r="F11" s="119">
        <v>23</v>
      </c>
      <c r="G11" s="119">
        <v>16</v>
      </c>
      <c r="H11" s="119">
        <v>14</v>
      </c>
      <c r="I11" s="119">
        <v>3</v>
      </c>
      <c r="J11" s="120">
        <v>7</v>
      </c>
      <c r="K11" s="117">
        <v>9765</v>
      </c>
      <c r="L11" s="133">
        <v>9839</v>
      </c>
      <c r="M11" s="130">
        <v>312</v>
      </c>
      <c r="N11" s="130">
        <v>310</v>
      </c>
      <c r="O11" s="130">
        <v>410</v>
      </c>
      <c r="P11" s="130">
        <v>672</v>
      </c>
      <c r="Q11" s="130">
        <v>568</v>
      </c>
      <c r="R11" s="131">
        <v>7567</v>
      </c>
      <c r="S11" s="218">
        <f>A11+1</f>
        <v>135</v>
      </c>
      <c r="T11" s="124" t="s">
        <v>34</v>
      </c>
      <c r="U11" s="125">
        <v>18625815</v>
      </c>
      <c r="V11" s="126">
        <v>18581932</v>
      </c>
      <c r="W11" s="127">
        <v>453880</v>
      </c>
      <c r="X11" s="127">
        <v>471748</v>
      </c>
      <c r="Y11" s="127">
        <v>673060</v>
      </c>
      <c r="Z11" s="127">
        <v>1077330</v>
      </c>
      <c r="AA11" s="127">
        <v>498744</v>
      </c>
      <c r="AB11" s="128">
        <v>15407170</v>
      </c>
      <c r="AC11" s="132" t="s">
        <v>34</v>
      </c>
    </row>
    <row r="12" spans="1:29" ht="24.75" customHeight="1">
      <c r="A12" s="69"/>
      <c r="B12" s="116" t="s">
        <v>35</v>
      </c>
      <c r="C12" s="117">
        <v>161</v>
      </c>
      <c r="D12" s="118">
        <v>158</v>
      </c>
      <c r="E12" s="119">
        <v>59</v>
      </c>
      <c r="F12" s="119">
        <v>35</v>
      </c>
      <c r="G12" s="119">
        <v>23</v>
      </c>
      <c r="H12" s="119">
        <v>31</v>
      </c>
      <c r="I12" s="119">
        <v>9</v>
      </c>
      <c r="J12" s="120">
        <v>1</v>
      </c>
      <c r="K12" s="117">
        <v>5175</v>
      </c>
      <c r="L12" s="133">
        <v>5023</v>
      </c>
      <c r="M12" s="130">
        <v>379</v>
      </c>
      <c r="N12" s="130">
        <v>471</v>
      </c>
      <c r="O12" s="130">
        <v>586</v>
      </c>
      <c r="P12" s="130">
        <v>1644</v>
      </c>
      <c r="Q12" s="130">
        <v>1408</v>
      </c>
      <c r="R12" s="131">
        <v>535</v>
      </c>
      <c r="S12" s="69"/>
      <c r="T12" s="124" t="s">
        <v>35</v>
      </c>
      <c r="U12" s="125">
        <v>17586656</v>
      </c>
      <c r="V12" s="126">
        <v>18862380</v>
      </c>
      <c r="W12" s="127">
        <v>496391</v>
      </c>
      <c r="X12" s="127">
        <v>704807</v>
      </c>
      <c r="Y12" s="127">
        <v>802720</v>
      </c>
      <c r="Z12" s="127">
        <v>7981610</v>
      </c>
      <c r="AA12" s="127" t="s">
        <v>99</v>
      </c>
      <c r="AB12" s="128" t="s">
        <v>99</v>
      </c>
      <c r="AC12" s="132" t="s">
        <v>35</v>
      </c>
    </row>
    <row r="13" spans="1:29" ht="24.75" customHeight="1">
      <c r="A13" s="69"/>
      <c r="B13" s="116" t="s">
        <v>36</v>
      </c>
      <c r="C13" s="117">
        <v>135</v>
      </c>
      <c r="D13" s="118">
        <v>135</v>
      </c>
      <c r="E13" s="119">
        <v>49</v>
      </c>
      <c r="F13" s="119">
        <v>34</v>
      </c>
      <c r="G13" s="119">
        <v>21</v>
      </c>
      <c r="H13" s="119">
        <v>23</v>
      </c>
      <c r="I13" s="119">
        <v>7</v>
      </c>
      <c r="J13" s="120">
        <v>1</v>
      </c>
      <c r="K13" s="117">
        <v>4671</v>
      </c>
      <c r="L13" s="133">
        <v>4644</v>
      </c>
      <c r="M13" s="130">
        <v>310</v>
      </c>
      <c r="N13" s="130">
        <v>492</v>
      </c>
      <c r="O13" s="130">
        <v>516</v>
      </c>
      <c r="P13" s="130">
        <v>1219</v>
      </c>
      <c r="Q13" s="130">
        <v>1297</v>
      </c>
      <c r="R13" s="131">
        <v>810</v>
      </c>
      <c r="S13" s="69"/>
      <c r="T13" s="124" t="s">
        <v>36</v>
      </c>
      <c r="U13" s="125">
        <v>7711804</v>
      </c>
      <c r="V13" s="126">
        <v>8440066</v>
      </c>
      <c r="W13" s="127">
        <v>374031</v>
      </c>
      <c r="X13" s="127">
        <v>677244</v>
      </c>
      <c r="Y13" s="127">
        <v>716939</v>
      </c>
      <c r="Z13" s="127">
        <v>2036076</v>
      </c>
      <c r="AA13" s="127" t="s">
        <v>99</v>
      </c>
      <c r="AB13" s="128" t="s">
        <v>99</v>
      </c>
      <c r="AC13" s="132" t="s">
        <v>36</v>
      </c>
    </row>
    <row r="14" spans="1:29" ht="24.75" customHeight="1">
      <c r="A14" s="69"/>
      <c r="B14" s="116" t="s">
        <v>83</v>
      </c>
      <c r="C14" s="117">
        <v>234</v>
      </c>
      <c r="D14" s="118">
        <v>228</v>
      </c>
      <c r="E14" s="119">
        <v>84</v>
      </c>
      <c r="F14" s="119">
        <v>58</v>
      </c>
      <c r="G14" s="119">
        <v>25</v>
      </c>
      <c r="H14" s="119">
        <v>43</v>
      </c>
      <c r="I14" s="119">
        <v>16</v>
      </c>
      <c r="J14" s="120">
        <v>2</v>
      </c>
      <c r="K14" s="117">
        <v>7959</v>
      </c>
      <c r="L14" s="133">
        <v>8051</v>
      </c>
      <c r="M14" s="130">
        <v>514</v>
      </c>
      <c r="N14" s="130">
        <v>809</v>
      </c>
      <c r="O14" s="130">
        <v>598</v>
      </c>
      <c r="P14" s="130">
        <v>2306</v>
      </c>
      <c r="Q14" s="130">
        <v>2471</v>
      </c>
      <c r="R14" s="131">
        <v>1353</v>
      </c>
      <c r="S14" s="69"/>
      <c r="T14" s="124" t="s">
        <v>83</v>
      </c>
      <c r="U14" s="125">
        <v>21565169</v>
      </c>
      <c r="V14" s="126">
        <v>24285947</v>
      </c>
      <c r="W14" s="127">
        <v>569617</v>
      </c>
      <c r="X14" s="127">
        <v>827969</v>
      </c>
      <c r="Y14" s="127">
        <v>955529</v>
      </c>
      <c r="Z14" s="127">
        <v>4303966</v>
      </c>
      <c r="AA14" s="127" t="s">
        <v>99</v>
      </c>
      <c r="AB14" s="128" t="s">
        <v>99</v>
      </c>
      <c r="AC14" s="132" t="s">
        <v>83</v>
      </c>
    </row>
    <row r="15" spans="1:29" ht="24.75" customHeight="1">
      <c r="A15" s="69"/>
      <c r="B15" s="116" t="s">
        <v>84</v>
      </c>
      <c r="C15" s="117">
        <v>259</v>
      </c>
      <c r="D15" s="118">
        <v>253</v>
      </c>
      <c r="E15" s="119">
        <v>84</v>
      </c>
      <c r="F15" s="119">
        <v>64</v>
      </c>
      <c r="G15" s="119">
        <v>30</v>
      </c>
      <c r="H15" s="119">
        <v>50</v>
      </c>
      <c r="I15" s="119">
        <v>19</v>
      </c>
      <c r="J15" s="120">
        <v>6</v>
      </c>
      <c r="K15" s="117">
        <v>12051</v>
      </c>
      <c r="L15" s="133">
        <v>12141</v>
      </c>
      <c r="M15" s="130">
        <v>541</v>
      </c>
      <c r="N15" s="130">
        <v>887</v>
      </c>
      <c r="O15" s="130">
        <v>737</v>
      </c>
      <c r="P15" s="130">
        <v>2726</v>
      </c>
      <c r="Q15" s="130">
        <v>2949</v>
      </c>
      <c r="R15" s="131">
        <v>4301</v>
      </c>
      <c r="S15" s="69"/>
      <c r="T15" s="124" t="s">
        <v>84</v>
      </c>
      <c r="U15" s="125">
        <v>45181121</v>
      </c>
      <c r="V15" s="126">
        <v>48366826</v>
      </c>
      <c r="W15" s="127">
        <v>752424</v>
      </c>
      <c r="X15" s="127">
        <v>1776289</v>
      </c>
      <c r="Y15" s="127">
        <v>1699924</v>
      </c>
      <c r="Z15" s="127">
        <v>6504636</v>
      </c>
      <c r="AA15" s="127">
        <v>19224614</v>
      </c>
      <c r="AB15" s="128">
        <v>18408939</v>
      </c>
      <c r="AC15" s="132" t="s">
        <v>84</v>
      </c>
    </row>
    <row r="16" spans="2:29" ht="24.75" customHeight="1">
      <c r="B16" s="116" t="s">
        <v>37</v>
      </c>
      <c r="C16" s="117">
        <v>4</v>
      </c>
      <c r="D16" s="118">
        <v>4</v>
      </c>
      <c r="E16" s="119">
        <v>1</v>
      </c>
      <c r="F16" s="119" t="s">
        <v>98</v>
      </c>
      <c r="G16" s="119" t="s">
        <v>98</v>
      </c>
      <c r="H16" s="119">
        <v>2</v>
      </c>
      <c r="I16" s="119">
        <v>1</v>
      </c>
      <c r="J16" s="120" t="s">
        <v>98</v>
      </c>
      <c r="K16" s="117">
        <v>254</v>
      </c>
      <c r="L16" s="133">
        <v>242</v>
      </c>
      <c r="M16" s="130">
        <v>5</v>
      </c>
      <c r="N16" s="130" t="s">
        <v>98</v>
      </c>
      <c r="O16" s="130" t="s">
        <v>98</v>
      </c>
      <c r="P16" s="130">
        <v>117</v>
      </c>
      <c r="Q16" s="130">
        <v>120</v>
      </c>
      <c r="R16" s="131" t="s">
        <v>98</v>
      </c>
      <c r="T16" s="124" t="s">
        <v>37</v>
      </c>
      <c r="U16" s="125">
        <v>692537</v>
      </c>
      <c r="V16" s="126">
        <v>520931</v>
      </c>
      <c r="W16" s="127" t="s">
        <v>99</v>
      </c>
      <c r="X16" s="127" t="s">
        <v>98</v>
      </c>
      <c r="Y16" s="127" t="s">
        <v>98</v>
      </c>
      <c r="Z16" s="127" t="s">
        <v>99</v>
      </c>
      <c r="AA16" s="127" t="s">
        <v>99</v>
      </c>
      <c r="AB16" s="128" t="s">
        <v>98</v>
      </c>
      <c r="AC16" s="132" t="s">
        <v>37</v>
      </c>
    </row>
    <row r="17" spans="2:29" ht="24.75" customHeight="1">
      <c r="B17" s="116" t="s">
        <v>38</v>
      </c>
      <c r="C17" s="117">
        <v>58</v>
      </c>
      <c r="D17" s="118">
        <v>57</v>
      </c>
      <c r="E17" s="119">
        <v>15</v>
      </c>
      <c r="F17" s="119">
        <v>12</v>
      </c>
      <c r="G17" s="119">
        <v>6</v>
      </c>
      <c r="H17" s="119">
        <v>15</v>
      </c>
      <c r="I17" s="119">
        <v>8</v>
      </c>
      <c r="J17" s="120">
        <v>1</v>
      </c>
      <c r="K17" s="117">
        <v>2954</v>
      </c>
      <c r="L17" s="133">
        <v>3059</v>
      </c>
      <c r="M17" s="130">
        <v>105</v>
      </c>
      <c r="N17" s="130">
        <v>160</v>
      </c>
      <c r="O17" s="130">
        <v>152</v>
      </c>
      <c r="P17" s="130">
        <v>894</v>
      </c>
      <c r="Q17" s="130">
        <v>1396</v>
      </c>
      <c r="R17" s="131">
        <v>352</v>
      </c>
      <c r="T17" s="124" t="s">
        <v>38</v>
      </c>
      <c r="U17" s="125">
        <v>8700335</v>
      </c>
      <c r="V17" s="126">
        <v>9040890</v>
      </c>
      <c r="W17" s="127" t="s">
        <v>99</v>
      </c>
      <c r="X17" s="127">
        <v>277810</v>
      </c>
      <c r="Y17" s="127">
        <v>206405</v>
      </c>
      <c r="Z17" s="127">
        <v>1882137</v>
      </c>
      <c r="AA17" s="127">
        <v>5792164</v>
      </c>
      <c r="AB17" s="128" t="s">
        <v>99</v>
      </c>
      <c r="AC17" s="132" t="s">
        <v>38</v>
      </c>
    </row>
    <row r="18" spans="1:29" ht="24.75" customHeight="1">
      <c r="A18" s="69"/>
      <c r="B18" s="116" t="s">
        <v>39</v>
      </c>
      <c r="C18" s="117">
        <v>73</v>
      </c>
      <c r="D18" s="118">
        <v>75</v>
      </c>
      <c r="E18" s="119">
        <v>24</v>
      </c>
      <c r="F18" s="119">
        <v>16</v>
      </c>
      <c r="G18" s="119">
        <v>17</v>
      </c>
      <c r="H18" s="119">
        <v>13</v>
      </c>
      <c r="I18" s="119">
        <v>4</v>
      </c>
      <c r="J18" s="120">
        <v>1</v>
      </c>
      <c r="K18" s="117">
        <v>2608</v>
      </c>
      <c r="L18" s="133">
        <v>2731</v>
      </c>
      <c r="M18" s="130">
        <v>146</v>
      </c>
      <c r="N18" s="130">
        <v>224</v>
      </c>
      <c r="O18" s="130">
        <v>414</v>
      </c>
      <c r="P18" s="130">
        <v>604</v>
      </c>
      <c r="Q18" s="130">
        <v>645</v>
      </c>
      <c r="R18" s="131">
        <v>698</v>
      </c>
      <c r="S18" s="69"/>
      <c r="T18" s="124" t="s">
        <v>39</v>
      </c>
      <c r="U18" s="125">
        <v>6781406</v>
      </c>
      <c r="V18" s="126">
        <v>6977328</v>
      </c>
      <c r="W18" s="127">
        <v>219904</v>
      </c>
      <c r="X18" s="127">
        <v>408845</v>
      </c>
      <c r="Y18" s="127">
        <v>702465</v>
      </c>
      <c r="Z18" s="127" t="s">
        <v>99</v>
      </c>
      <c r="AA18" s="127">
        <v>2250381</v>
      </c>
      <c r="AB18" s="128" t="s">
        <v>99</v>
      </c>
      <c r="AC18" s="132" t="s">
        <v>39</v>
      </c>
    </row>
    <row r="19" spans="1:29" ht="24.75" customHeight="1">
      <c r="A19" s="69"/>
      <c r="B19" s="116" t="s">
        <v>40</v>
      </c>
      <c r="C19" s="117">
        <v>67</v>
      </c>
      <c r="D19" s="118">
        <v>66</v>
      </c>
      <c r="E19" s="119">
        <v>21</v>
      </c>
      <c r="F19" s="119">
        <v>19</v>
      </c>
      <c r="G19" s="119">
        <v>9</v>
      </c>
      <c r="H19" s="119">
        <v>9</v>
      </c>
      <c r="I19" s="119">
        <v>4</v>
      </c>
      <c r="J19" s="120">
        <v>4</v>
      </c>
      <c r="K19" s="117">
        <v>3694</v>
      </c>
      <c r="L19" s="133">
        <v>3511</v>
      </c>
      <c r="M19" s="130">
        <v>138</v>
      </c>
      <c r="N19" s="130">
        <v>267</v>
      </c>
      <c r="O19" s="130">
        <v>238</v>
      </c>
      <c r="P19" s="130">
        <v>575</v>
      </c>
      <c r="Q19" s="130">
        <v>694</v>
      </c>
      <c r="R19" s="131">
        <v>1599</v>
      </c>
      <c r="S19" s="69"/>
      <c r="T19" s="124" t="s">
        <v>40</v>
      </c>
      <c r="U19" s="125">
        <v>10414722</v>
      </c>
      <c r="V19" s="126">
        <v>10014714</v>
      </c>
      <c r="W19" s="127">
        <v>169452</v>
      </c>
      <c r="X19" s="127">
        <v>294884</v>
      </c>
      <c r="Y19" s="127">
        <v>259779</v>
      </c>
      <c r="Z19" s="127">
        <v>2225291</v>
      </c>
      <c r="AA19" s="127">
        <v>3030363</v>
      </c>
      <c r="AB19" s="128">
        <v>4034945</v>
      </c>
      <c r="AC19" s="132" t="s">
        <v>40</v>
      </c>
    </row>
    <row r="20" spans="2:29" ht="24.75" customHeight="1">
      <c r="B20" s="134" t="s">
        <v>41</v>
      </c>
      <c r="C20" s="135">
        <v>23</v>
      </c>
      <c r="D20" s="136">
        <v>21</v>
      </c>
      <c r="E20" s="137">
        <v>7</v>
      </c>
      <c r="F20" s="137">
        <v>7</v>
      </c>
      <c r="G20" s="137">
        <v>2</v>
      </c>
      <c r="H20" s="137">
        <v>4</v>
      </c>
      <c r="I20" s="137">
        <v>1</v>
      </c>
      <c r="J20" s="138" t="s">
        <v>98</v>
      </c>
      <c r="K20" s="135">
        <v>624</v>
      </c>
      <c r="L20" s="139">
        <v>612</v>
      </c>
      <c r="M20" s="140">
        <v>47</v>
      </c>
      <c r="N20" s="140">
        <v>90</v>
      </c>
      <c r="O20" s="140">
        <v>58</v>
      </c>
      <c r="P20" s="140">
        <v>259</v>
      </c>
      <c r="Q20" s="140">
        <v>158</v>
      </c>
      <c r="R20" s="141" t="s">
        <v>98</v>
      </c>
      <c r="T20" s="142" t="s">
        <v>41</v>
      </c>
      <c r="U20" s="143">
        <v>1153207</v>
      </c>
      <c r="V20" s="144">
        <v>1212964</v>
      </c>
      <c r="W20" s="145">
        <v>156627</v>
      </c>
      <c r="X20" s="146">
        <v>70654</v>
      </c>
      <c r="Y20" s="145" t="s">
        <v>99</v>
      </c>
      <c r="Z20" s="146">
        <v>664851</v>
      </c>
      <c r="AA20" s="145" t="s">
        <v>99</v>
      </c>
      <c r="AB20" s="147" t="s">
        <v>98</v>
      </c>
      <c r="AC20" s="142" t="s">
        <v>41</v>
      </c>
    </row>
    <row r="21" spans="1:43" s="151" customFormat="1" ht="13.5">
      <c r="A21" s="67"/>
      <c r="B21" s="148"/>
      <c r="C21" s="148"/>
      <c r="D21" s="149"/>
      <c r="E21" s="149"/>
      <c r="F21" s="149"/>
      <c r="G21" s="149"/>
      <c r="H21" s="149"/>
      <c r="I21" s="149"/>
      <c r="J21" s="149"/>
      <c r="K21" s="149"/>
      <c r="L21" s="150"/>
      <c r="M21" s="150"/>
      <c r="N21" s="150"/>
      <c r="O21" s="150"/>
      <c r="P21" s="150"/>
      <c r="Q21" s="150"/>
      <c r="R21" s="150"/>
      <c r="S21" s="67"/>
      <c r="T21" s="148"/>
      <c r="U21" s="148"/>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row>
    <row r="22" spans="10:29" ht="12">
      <c r="J22" s="152"/>
      <c r="K22" s="152"/>
      <c r="L22" s="152"/>
      <c r="M22" s="152"/>
      <c r="N22" s="152"/>
      <c r="O22" s="152"/>
      <c r="P22" s="152"/>
      <c r="Q22" s="152"/>
      <c r="R22" s="152"/>
      <c r="T22" s="153"/>
      <c r="U22" s="153"/>
      <c r="V22" s="152"/>
      <c r="W22" s="152"/>
      <c r="X22" s="152"/>
      <c r="Y22" s="152"/>
      <c r="Z22" s="152"/>
      <c r="AA22" s="152"/>
      <c r="AB22" s="152"/>
      <c r="AC22" s="152"/>
    </row>
  </sheetData>
  <sheetProtection/>
  <mergeCells count="3">
    <mergeCell ref="B2:B4"/>
    <mergeCell ref="T2:T4"/>
    <mergeCell ref="AC2:AC4"/>
  </mergeCells>
  <printOptions/>
  <pageMargins left="0.7086614173228347" right="0.7086614173228347" top="0.7480314960629921" bottom="0.7480314960629921" header="0.31496062992125984" footer="0.31496062992125984"/>
  <pageSetup fitToWidth="2" fitToHeight="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P22"/>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7" customWidth="1"/>
    <col min="2" max="2" width="10.625" style="16" customWidth="1"/>
    <col min="3" max="3" width="9.00390625" style="16" customWidth="1"/>
    <col min="4" max="4" width="10.625" style="16" customWidth="1"/>
    <col min="5" max="5" width="13.625" style="16" customWidth="1"/>
    <col min="6" max="10" width="14.625" style="16" customWidth="1"/>
    <col min="11" max="11" width="13.625" style="16" customWidth="1"/>
    <col min="12" max="12" width="10.625" style="16" customWidth="1"/>
    <col min="13" max="13" width="8.125" style="16" customWidth="1"/>
    <col min="14" max="16384" width="9.00390625" style="16" customWidth="1"/>
  </cols>
  <sheetData>
    <row r="1" spans="2:11" ht="49.5" customHeight="1">
      <c r="B1" s="235" t="s">
        <v>129</v>
      </c>
      <c r="C1" s="235"/>
      <c r="D1" s="235"/>
      <c r="E1" s="235"/>
      <c r="F1" s="235"/>
      <c r="G1" s="235"/>
      <c r="H1" s="235"/>
      <c r="I1" s="235"/>
      <c r="J1" s="235"/>
      <c r="K1" s="235"/>
    </row>
    <row r="2" ht="13.5" customHeight="1"/>
    <row r="3" spans="1:12" s="30" customFormat="1" ht="24" customHeight="1">
      <c r="A3" s="67"/>
      <c r="B3" s="238" t="s">
        <v>51</v>
      </c>
      <c r="C3" s="8" t="s">
        <v>43</v>
      </c>
      <c r="D3" s="9" t="s">
        <v>44</v>
      </c>
      <c r="E3" s="9" t="s">
        <v>45</v>
      </c>
      <c r="F3" s="9" t="s">
        <v>46</v>
      </c>
      <c r="G3" s="9" t="s">
        <v>54</v>
      </c>
      <c r="H3" s="9" t="s">
        <v>113</v>
      </c>
      <c r="I3" s="9" t="s">
        <v>47</v>
      </c>
      <c r="J3" s="9" t="s">
        <v>48</v>
      </c>
      <c r="K3" s="10" t="s">
        <v>55</v>
      </c>
      <c r="L3" s="236" t="s">
        <v>52</v>
      </c>
    </row>
    <row r="4" spans="1:12" s="31" customFormat="1" ht="12.75" customHeight="1">
      <c r="A4" s="68"/>
      <c r="B4" s="239"/>
      <c r="C4" s="2"/>
      <c r="D4" s="3" t="s">
        <v>49</v>
      </c>
      <c r="E4" s="12" t="s">
        <v>64</v>
      </c>
      <c r="F4" s="12" t="s">
        <v>64</v>
      </c>
      <c r="G4" s="12" t="s">
        <v>64</v>
      </c>
      <c r="H4" s="12" t="s">
        <v>64</v>
      </c>
      <c r="I4" s="12" t="s">
        <v>64</v>
      </c>
      <c r="J4" s="12" t="s">
        <v>64</v>
      </c>
      <c r="K4" s="13" t="s">
        <v>64</v>
      </c>
      <c r="L4" s="237"/>
    </row>
    <row r="5" spans="1:16" ht="30" customHeight="1">
      <c r="A5" s="69"/>
      <c r="B5" s="61" t="s">
        <v>123</v>
      </c>
      <c r="C5" s="62">
        <v>2812</v>
      </c>
      <c r="D5" s="63">
        <v>119663</v>
      </c>
      <c r="E5" s="63">
        <v>50813109</v>
      </c>
      <c r="F5" s="63">
        <v>214247785</v>
      </c>
      <c r="G5" s="63">
        <v>356722286</v>
      </c>
      <c r="H5" s="63">
        <v>124905971</v>
      </c>
      <c r="I5" s="63">
        <v>338127236</v>
      </c>
      <c r="J5" s="63">
        <v>95575616</v>
      </c>
      <c r="K5" s="64">
        <v>15145876</v>
      </c>
      <c r="L5" s="61" t="s">
        <v>123</v>
      </c>
      <c r="M5" s="1"/>
      <c r="N5" s="1"/>
      <c r="O5" s="1"/>
      <c r="P5" s="1"/>
    </row>
    <row r="6" spans="1:12" ht="25.5" customHeight="1">
      <c r="A6" s="69"/>
      <c r="B6" s="65" t="s">
        <v>29</v>
      </c>
      <c r="C6" s="33">
        <v>814</v>
      </c>
      <c r="D6" s="34">
        <v>39652</v>
      </c>
      <c r="E6" s="34">
        <v>17152688</v>
      </c>
      <c r="F6" s="34">
        <v>68494233</v>
      </c>
      <c r="G6" s="34">
        <v>116613275</v>
      </c>
      <c r="H6" s="34">
        <v>42598718</v>
      </c>
      <c r="I6" s="34">
        <v>110569788</v>
      </c>
      <c r="J6" s="34">
        <v>33643243</v>
      </c>
      <c r="K6" s="35">
        <v>6661501</v>
      </c>
      <c r="L6" s="65" t="s">
        <v>29</v>
      </c>
    </row>
    <row r="7" spans="1:12" ht="25.5" customHeight="1">
      <c r="A7" s="70"/>
      <c r="B7" s="65" t="s">
        <v>30</v>
      </c>
      <c r="C7" s="36">
        <v>515</v>
      </c>
      <c r="D7" s="37">
        <v>15251</v>
      </c>
      <c r="E7" s="37">
        <v>5891391</v>
      </c>
      <c r="F7" s="37">
        <v>25967743</v>
      </c>
      <c r="G7" s="37">
        <v>43394959</v>
      </c>
      <c r="H7" s="37">
        <v>15277275</v>
      </c>
      <c r="I7" s="37">
        <v>41562822</v>
      </c>
      <c r="J7" s="37">
        <v>14778447</v>
      </c>
      <c r="K7" s="38">
        <v>1996593</v>
      </c>
      <c r="L7" s="65" t="s">
        <v>30</v>
      </c>
    </row>
    <row r="8" spans="1:12" ht="25.5" customHeight="1">
      <c r="A8" s="69"/>
      <c r="B8" s="65" t="s">
        <v>31</v>
      </c>
      <c r="C8" s="36">
        <v>115</v>
      </c>
      <c r="D8" s="37">
        <v>4150</v>
      </c>
      <c r="E8" s="37">
        <v>1881713</v>
      </c>
      <c r="F8" s="37">
        <v>6459211</v>
      </c>
      <c r="G8" s="37">
        <v>13392315</v>
      </c>
      <c r="H8" s="37">
        <v>6258641</v>
      </c>
      <c r="I8" s="37">
        <v>12755299</v>
      </c>
      <c r="J8" s="37">
        <v>2793515</v>
      </c>
      <c r="K8" s="38">
        <v>170000</v>
      </c>
      <c r="L8" s="65" t="s">
        <v>31</v>
      </c>
    </row>
    <row r="9" spans="1:12" ht="25.5" customHeight="1">
      <c r="A9" s="69"/>
      <c r="B9" s="65" t="s">
        <v>32</v>
      </c>
      <c r="C9" s="36">
        <v>140</v>
      </c>
      <c r="D9" s="37">
        <v>4189</v>
      </c>
      <c r="E9" s="37">
        <v>1567008</v>
      </c>
      <c r="F9" s="37">
        <v>5694959</v>
      </c>
      <c r="G9" s="37">
        <v>8961084</v>
      </c>
      <c r="H9" s="37">
        <v>2815605</v>
      </c>
      <c r="I9" s="37">
        <v>8976869</v>
      </c>
      <c r="J9" s="37">
        <v>2205246</v>
      </c>
      <c r="K9" s="38">
        <v>254117</v>
      </c>
      <c r="L9" s="65" t="s">
        <v>32</v>
      </c>
    </row>
    <row r="10" spans="1:12" ht="25.5" customHeight="1">
      <c r="A10" s="69"/>
      <c r="B10" s="65" t="s">
        <v>33</v>
      </c>
      <c r="C10" s="36">
        <v>119</v>
      </c>
      <c r="D10" s="37">
        <v>6568</v>
      </c>
      <c r="E10" s="37">
        <v>2841737</v>
      </c>
      <c r="F10" s="37">
        <v>17194288</v>
      </c>
      <c r="G10" s="37">
        <v>28056675</v>
      </c>
      <c r="H10" s="37">
        <v>10180481</v>
      </c>
      <c r="I10" s="37">
        <v>25957843</v>
      </c>
      <c r="J10" s="37">
        <v>5671102</v>
      </c>
      <c r="K10" s="38">
        <v>805965</v>
      </c>
      <c r="L10" s="65" t="s">
        <v>33</v>
      </c>
    </row>
    <row r="11" spans="2:12" ht="25.5" customHeight="1">
      <c r="B11" s="65" t="s">
        <v>34</v>
      </c>
      <c r="C11" s="36">
        <v>112</v>
      </c>
      <c r="D11" s="37">
        <v>9839</v>
      </c>
      <c r="E11" s="37">
        <v>4901536</v>
      </c>
      <c r="F11" s="37">
        <v>11070506</v>
      </c>
      <c r="G11" s="37">
        <v>18581932</v>
      </c>
      <c r="H11" s="37">
        <v>6796144</v>
      </c>
      <c r="I11" s="37">
        <v>18386305</v>
      </c>
      <c r="J11" s="37">
        <v>7699673</v>
      </c>
      <c r="K11" s="38">
        <v>1426406</v>
      </c>
      <c r="L11" s="65" t="s">
        <v>34</v>
      </c>
    </row>
    <row r="12" spans="1:12" ht="25.5" customHeight="1">
      <c r="A12" s="218">
        <f>'第１表事業所'!A11+5</f>
        <v>136</v>
      </c>
      <c r="B12" s="65" t="s">
        <v>35</v>
      </c>
      <c r="C12" s="36">
        <v>158</v>
      </c>
      <c r="D12" s="37">
        <v>5023</v>
      </c>
      <c r="E12" s="37">
        <v>1913553</v>
      </c>
      <c r="F12" s="37">
        <v>10240236</v>
      </c>
      <c r="G12" s="37">
        <v>18862380</v>
      </c>
      <c r="H12" s="37">
        <v>7750210</v>
      </c>
      <c r="I12" s="37">
        <v>18556136</v>
      </c>
      <c r="J12" s="37">
        <v>3773485</v>
      </c>
      <c r="K12" s="38">
        <v>539875</v>
      </c>
      <c r="L12" s="65" t="s">
        <v>35</v>
      </c>
    </row>
    <row r="13" spans="1:12" ht="25.5" customHeight="1">
      <c r="A13" s="69"/>
      <c r="B13" s="65" t="s">
        <v>36</v>
      </c>
      <c r="C13" s="36">
        <v>135</v>
      </c>
      <c r="D13" s="37">
        <v>4644</v>
      </c>
      <c r="E13" s="37">
        <v>1612174</v>
      </c>
      <c r="F13" s="37">
        <v>4256190</v>
      </c>
      <c r="G13" s="37">
        <v>8440066</v>
      </c>
      <c r="H13" s="37">
        <v>3478342</v>
      </c>
      <c r="I13" s="37">
        <v>8212435</v>
      </c>
      <c r="J13" s="37">
        <v>2688438</v>
      </c>
      <c r="K13" s="38">
        <v>303584</v>
      </c>
      <c r="L13" s="65" t="s">
        <v>36</v>
      </c>
    </row>
    <row r="14" spans="1:12" ht="25.5" customHeight="1">
      <c r="A14" s="69"/>
      <c r="B14" s="65" t="s">
        <v>60</v>
      </c>
      <c r="C14" s="36">
        <v>228</v>
      </c>
      <c r="D14" s="37">
        <v>8051</v>
      </c>
      <c r="E14" s="37">
        <v>3227416</v>
      </c>
      <c r="F14" s="37">
        <v>13334755</v>
      </c>
      <c r="G14" s="37">
        <v>24285947</v>
      </c>
      <c r="H14" s="37">
        <v>8338684</v>
      </c>
      <c r="I14" s="37">
        <v>22087986</v>
      </c>
      <c r="J14" s="37">
        <v>4186833</v>
      </c>
      <c r="K14" s="38">
        <v>325417</v>
      </c>
      <c r="L14" s="65" t="s">
        <v>60</v>
      </c>
    </row>
    <row r="15" spans="1:12" ht="25.5" customHeight="1">
      <c r="A15" s="69"/>
      <c r="B15" s="65" t="s">
        <v>103</v>
      </c>
      <c r="C15" s="36">
        <v>253</v>
      </c>
      <c r="D15" s="37">
        <v>12141</v>
      </c>
      <c r="E15" s="37">
        <v>5323492</v>
      </c>
      <c r="F15" s="37">
        <v>35144199</v>
      </c>
      <c r="G15" s="37">
        <v>48366826</v>
      </c>
      <c r="H15" s="37">
        <v>11457227</v>
      </c>
      <c r="I15" s="37">
        <v>44080883</v>
      </c>
      <c r="J15" s="37">
        <v>11778167</v>
      </c>
      <c r="K15" s="38">
        <v>1680904</v>
      </c>
      <c r="L15" s="65" t="s">
        <v>103</v>
      </c>
    </row>
    <row r="16" spans="1:12" ht="25.5" customHeight="1">
      <c r="A16" s="69"/>
      <c r="B16" s="65" t="s">
        <v>37</v>
      </c>
      <c r="C16" s="36">
        <v>4</v>
      </c>
      <c r="D16" s="37">
        <v>242</v>
      </c>
      <c r="E16" s="37">
        <v>150123</v>
      </c>
      <c r="F16" s="37">
        <v>196149</v>
      </c>
      <c r="G16" s="37">
        <v>520931</v>
      </c>
      <c r="H16" s="37">
        <v>273175</v>
      </c>
      <c r="I16" s="37">
        <v>489802</v>
      </c>
      <c r="J16" s="37">
        <v>127597</v>
      </c>
      <c r="K16" s="38">
        <v>20685</v>
      </c>
      <c r="L16" s="65" t="s">
        <v>37</v>
      </c>
    </row>
    <row r="17" spans="2:12" ht="25.5" customHeight="1">
      <c r="B17" s="65" t="s">
        <v>38</v>
      </c>
      <c r="C17" s="36">
        <v>57</v>
      </c>
      <c r="D17" s="37">
        <v>3059</v>
      </c>
      <c r="E17" s="37">
        <v>1289699</v>
      </c>
      <c r="F17" s="37">
        <v>4488442</v>
      </c>
      <c r="G17" s="37">
        <v>9040890</v>
      </c>
      <c r="H17" s="37">
        <v>4054705</v>
      </c>
      <c r="I17" s="37">
        <v>8916698</v>
      </c>
      <c r="J17" s="37">
        <v>2139572</v>
      </c>
      <c r="K17" s="38">
        <v>422865</v>
      </c>
      <c r="L17" s="65" t="s">
        <v>38</v>
      </c>
    </row>
    <row r="18" spans="2:12" ht="25.5" customHeight="1">
      <c r="B18" s="65" t="s">
        <v>39</v>
      </c>
      <c r="C18" s="36">
        <v>75</v>
      </c>
      <c r="D18" s="37">
        <v>2731</v>
      </c>
      <c r="E18" s="37">
        <v>1110897</v>
      </c>
      <c r="F18" s="37">
        <v>4309317</v>
      </c>
      <c r="G18" s="37">
        <v>6977328</v>
      </c>
      <c r="H18" s="37">
        <v>2350735</v>
      </c>
      <c r="I18" s="37">
        <v>6439115</v>
      </c>
      <c r="J18" s="37">
        <v>1236860</v>
      </c>
      <c r="K18" s="38">
        <v>177034</v>
      </c>
      <c r="L18" s="65" t="s">
        <v>39</v>
      </c>
    </row>
    <row r="19" spans="1:12" ht="25.5" customHeight="1">
      <c r="A19" s="69"/>
      <c r="B19" s="65" t="s">
        <v>40</v>
      </c>
      <c r="C19" s="36">
        <v>66</v>
      </c>
      <c r="D19" s="37">
        <v>3511</v>
      </c>
      <c r="E19" s="37">
        <v>1736292</v>
      </c>
      <c r="F19" s="37">
        <v>6732824</v>
      </c>
      <c r="G19" s="37">
        <v>10014714</v>
      </c>
      <c r="H19" s="37">
        <v>2773936</v>
      </c>
      <c r="I19" s="37">
        <v>9915459</v>
      </c>
      <c r="J19" s="37">
        <v>2742212</v>
      </c>
      <c r="K19" s="38">
        <v>324973</v>
      </c>
      <c r="L19" s="65" t="s">
        <v>40</v>
      </c>
    </row>
    <row r="20" spans="1:12" ht="25.5" customHeight="1">
      <c r="A20" s="69"/>
      <c r="B20" s="66" t="s">
        <v>41</v>
      </c>
      <c r="C20" s="39">
        <v>21</v>
      </c>
      <c r="D20" s="40">
        <v>612</v>
      </c>
      <c r="E20" s="40">
        <v>213390</v>
      </c>
      <c r="F20" s="40">
        <v>664733</v>
      </c>
      <c r="G20" s="40">
        <v>1212964</v>
      </c>
      <c r="H20" s="40">
        <v>502093</v>
      </c>
      <c r="I20" s="40">
        <v>1219796</v>
      </c>
      <c r="J20" s="40">
        <v>111226</v>
      </c>
      <c r="K20" s="41">
        <v>35957</v>
      </c>
      <c r="L20" s="66" t="s">
        <v>41</v>
      </c>
    </row>
    <row r="21" spans="2:3" ht="13.5">
      <c r="B21" s="213" t="s">
        <v>121</v>
      </c>
      <c r="C21" s="42"/>
    </row>
    <row r="22" ht="13.5">
      <c r="B22" s="215" t="s">
        <v>122</v>
      </c>
    </row>
  </sheetData>
  <sheetProtection/>
  <mergeCells count="3">
    <mergeCell ref="B1:K1"/>
    <mergeCell ref="L3:L4"/>
    <mergeCell ref="B3:B4"/>
  </mergeCells>
  <printOptions/>
  <pageMargins left="0.7874015748031497" right="0.7874015748031497" top="0.7874015748031497" bottom="0.7874015748031497" header="0.5118110236220472" footer="0.5118110236220472"/>
  <pageSetup fitToHeight="1" fitToWidth="1"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N55"/>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71"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9" customFormat="1" ht="38.25" customHeight="1">
      <c r="A1" s="71"/>
      <c r="C1" s="245" t="s">
        <v>130</v>
      </c>
      <c r="D1" s="245"/>
      <c r="E1" s="245"/>
      <c r="F1" s="245"/>
      <c r="G1" s="245"/>
      <c r="H1" s="245"/>
      <c r="I1" s="245"/>
      <c r="J1" s="245"/>
      <c r="K1" s="245"/>
      <c r="L1" s="245"/>
      <c r="M1" s="245"/>
    </row>
    <row r="2" spans="1:3" s="7" customFormat="1" ht="19.5" customHeight="1">
      <c r="A2" s="71"/>
      <c r="C2" s="7" t="s">
        <v>42</v>
      </c>
    </row>
    <row r="3" spans="1:13" s="11" customFormat="1" ht="24">
      <c r="A3" s="71"/>
      <c r="B3" s="240" t="s">
        <v>53</v>
      </c>
      <c r="C3" s="241"/>
      <c r="D3" s="8" t="s">
        <v>43</v>
      </c>
      <c r="E3" s="9" t="s">
        <v>44</v>
      </c>
      <c r="F3" s="9" t="s">
        <v>45</v>
      </c>
      <c r="G3" s="9" t="s">
        <v>46</v>
      </c>
      <c r="H3" s="9" t="s">
        <v>14</v>
      </c>
      <c r="I3" s="9" t="s">
        <v>113</v>
      </c>
      <c r="J3" s="9" t="s">
        <v>47</v>
      </c>
      <c r="K3" s="9" t="s">
        <v>48</v>
      </c>
      <c r="L3" s="10" t="s">
        <v>15</v>
      </c>
      <c r="M3" s="236" t="s">
        <v>101</v>
      </c>
    </row>
    <row r="4" spans="1:14" s="14" customFormat="1" ht="13.5">
      <c r="A4" s="72"/>
      <c r="B4" s="242"/>
      <c r="C4" s="243"/>
      <c r="D4" s="2"/>
      <c r="E4" s="3" t="s">
        <v>49</v>
      </c>
      <c r="F4" s="12" t="s">
        <v>16</v>
      </c>
      <c r="G4" s="12" t="s">
        <v>16</v>
      </c>
      <c r="H4" s="12" t="s">
        <v>16</v>
      </c>
      <c r="I4" s="12" t="s">
        <v>16</v>
      </c>
      <c r="J4" s="12" t="s">
        <v>16</v>
      </c>
      <c r="K4" s="12" t="s">
        <v>16</v>
      </c>
      <c r="L4" s="13" t="s">
        <v>16</v>
      </c>
      <c r="M4" s="237"/>
      <c r="N4" s="5"/>
    </row>
    <row r="5" spans="1:14" s="1" customFormat="1" ht="24" customHeight="1">
      <c r="A5" s="73"/>
      <c r="B5" s="45" t="s">
        <v>118</v>
      </c>
      <c r="C5" s="46"/>
      <c r="D5" s="17">
        <v>814</v>
      </c>
      <c r="E5" s="18">
        <v>39652</v>
      </c>
      <c r="F5" s="18">
        <v>17152688</v>
      </c>
      <c r="G5" s="18">
        <v>68494233</v>
      </c>
      <c r="H5" s="18">
        <v>116613275</v>
      </c>
      <c r="I5" s="18">
        <v>42598718</v>
      </c>
      <c r="J5" s="18">
        <v>110569788</v>
      </c>
      <c r="K5" s="18">
        <v>33643243</v>
      </c>
      <c r="L5" s="19">
        <v>6661501</v>
      </c>
      <c r="M5" s="216" t="s">
        <v>118</v>
      </c>
      <c r="N5" s="5"/>
    </row>
    <row r="6" spans="1:13" s="15" customFormat="1" ht="18" customHeight="1">
      <c r="A6" s="73"/>
      <c r="B6" s="207" t="s">
        <v>13</v>
      </c>
      <c r="C6" s="47" t="s">
        <v>66</v>
      </c>
      <c r="D6" s="20">
        <v>102</v>
      </c>
      <c r="E6" s="21">
        <v>3631</v>
      </c>
      <c r="F6" s="21">
        <v>990817</v>
      </c>
      <c r="G6" s="21">
        <v>4062199</v>
      </c>
      <c r="H6" s="21">
        <v>6290924</v>
      </c>
      <c r="I6" s="21">
        <v>1972479</v>
      </c>
      <c r="J6" s="21">
        <v>6061603</v>
      </c>
      <c r="K6" s="21">
        <v>1451058</v>
      </c>
      <c r="L6" s="22">
        <v>147210</v>
      </c>
      <c r="M6" s="48" t="s">
        <v>66</v>
      </c>
    </row>
    <row r="7" spans="1:13" s="15" customFormat="1" ht="18" customHeight="1">
      <c r="A7" s="74"/>
      <c r="B7" s="209">
        <v>10</v>
      </c>
      <c r="C7" s="49" t="s">
        <v>0</v>
      </c>
      <c r="D7" s="23">
        <v>11</v>
      </c>
      <c r="E7" s="24">
        <v>346</v>
      </c>
      <c r="F7" s="24">
        <v>107688</v>
      </c>
      <c r="G7" s="24">
        <v>682797</v>
      </c>
      <c r="H7" s="24">
        <v>975628</v>
      </c>
      <c r="I7" s="24">
        <v>224737</v>
      </c>
      <c r="J7" s="24">
        <v>970046</v>
      </c>
      <c r="K7" s="24">
        <v>301111</v>
      </c>
      <c r="L7" s="25">
        <v>18232</v>
      </c>
      <c r="M7" s="50" t="s">
        <v>0</v>
      </c>
    </row>
    <row r="8" spans="1:13" s="15" customFormat="1" ht="18" customHeight="1">
      <c r="A8" s="73"/>
      <c r="B8" s="209">
        <v>11</v>
      </c>
      <c r="C8" s="49" t="s">
        <v>61</v>
      </c>
      <c r="D8" s="23">
        <v>20</v>
      </c>
      <c r="E8" s="24">
        <v>580</v>
      </c>
      <c r="F8" s="24">
        <v>217498</v>
      </c>
      <c r="G8" s="24">
        <v>1603714</v>
      </c>
      <c r="H8" s="24">
        <v>2108231</v>
      </c>
      <c r="I8" s="24">
        <v>411638</v>
      </c>
      <c r="J8" s="24">
        <v>2073949</v>
      </c>
      <c r="K8" s="24">
        <v>282990</v>
      </c>
      <c r="L8" s="25">
        <v>71144</v>
      </c>
      <c r="M8" s="50" t="s">
        <v>61</v>
      </c>
    </row>
    <row r="9" spans="1:13" s="15" customFormat="1" ht="18" customHeight="1">
      <c r="A9" s="73"/>
      <c r="B9" s="209">
        <v>12</v>
      </c>
      <c r="C9" s="49" t="s">
        <v>1</v>
      </c>
      <c r="D9" s="23">
        <v>19</v>
      </c>
      <c r="E9" s="24">
        <v>297</v>
      </c>
      <c r="F9" s="24">
        <v>108160</v>
      </c>
      <c r="G9" s="24">
        <v>467102</v>
      </c>
      <c r="H9" s="24">
        <v>605773</v>
      </c>
      <c r="I9" s="24">
        <v>123920</v>
      </c>
      <c r="J9" s="24">
        <v>449598</v>
      </c>
      <c r="K9" s="24">
        <v>90433</v>
      </c>
      <c r="L9" s="25">
        <v>6538</v>
      </c>
      <c r="M9" s="50" t="s">
        <v>1</v>
      </c>
    </row>
    <row r="10" spans="1:13" s="15" customFormat="1" ht="18" customHeight="1">
      <c r="A10" s="73"/>
      <c r="B10" s="209">
        <v>13</v>
      </c>
      <c r="C10" s="49" t="s">
        <v>2</v>
      </c>
      <c r="D10" s="23">
        <v>21</v>
      </c>
      <c r="E10" s="24">
        <v>287</v>
      </c>
      <c r="F10" s="24">
        <v>104807</v>
      </c>
      <c r="G10" s="24">
        <v>238443</v>
      </c>
      <c r="H10" s="24">
        <v>394834</v>
      </c>
      <c r="I10" s="24">
        <v>135607</v>
      </c>
      <c r="J10" s="24">
        <v>388515</v>
      </c>
      <c r="K10" s="24">
        <v>68966</v>
      </c>
      <c r="L10" s="25">
        <v>8819</v>
      </c>
      <c r="M10" s="50" t="s">
        <v>2</v>
      </c>
    </row>
    <row r="11" spans="1:13" s="15" customFormat="1" ht="18" customHeight="1">
      <c r="A11" s="73"/>
      <c r="B11" s="209">
        <v>14</v>
      </c>
      <c r="C11" s="49" t="s">
        <v>3</v>
      </c>
      <c r="D11" s="23">
        <v>17</v>
      </c>
      <c r="E11" s="24">
        <v>1679</v>
      </c>
      <c r="F11" s="24">
        <v>619271</v>
      </c>
      <c r="G11" s="24">
        <v>2546553</v>
      </c>
      <c r="H11" s="24">
        <v>4396494</v>
      </c>
      <c r="I11" s="24">
        <v>1580081</v>
      </c>
      <c r="J11" s="24">
        <v>3241777</v>
      </c>
      <c r="K11" s="24">
        <v>1314659</v>
      </c>
      <c r="L11" s="25">
        <v>275765</v>
      </c>
      <c r="M11" s="50" t="s">
        <v>3</v>
      </c>
    </row>
    <row r="12" spans="1:13" s="15" customFormat="1" ht="18" customHeight="1">
      <c r="A12" s="73"/>
      <c r="B12" s="209">
        <v>15</v>
      </c>
      <c r="C12" s="49" t="s">
        <v>112</v>
      </c>
      <c r="D12" s="23">
        <v>62</v>
      </c>
      <c r="E12" s="24">
        <v>1689</v>
      </c>
      <c r="F12" s="24">
        <v>591092</v>
      </c>
      <c r="G12" s="24">
        <v>1374032</v>
      </c>
      <c r="H12" s="24">
        <v>2599462</v>
      </c>
      <c r="I12" s="24">
        <v>1055421</v>
      </c>
      <c r="J12" s="24">
        <v>2492804</v>
      </c>
      <c r="K12" s="24">
        <v>887273</v>
      </c>
      <c r="L12" s="25">
        <v>92442</v>
      </c>
      <c r="M12" s="50" t="s">
        <v>112</v>
      </c>
    </row>
    <row r="13" spans="1:13" s="15" customFormat="1" ht="18" customHeight="1">
      <c r="A13" s="73"/>
      <c r="B13" s="209">
        <v>16</v>
      </c>
      <c r="C13" s="49" t="s">
        <v>62</v>
      </c>
      <c r="D13" s="23">
        <v>60</v>
      </c>
      <c r="E13" s="24">
        <v>8656</v>
      </c>
      <c r="F13" s="24">
        <v>4099758</v>
      </c>
      <c r="G13" s="24">
        <v>17035340</v>
      </c>
      <c r="H13" s="24">
        <v>30995646</v>
      </c>
      <c r="I13" s="24">
        <v>12081978</v>
      </c>
      <c r="J13" s="24">
        <v>28155526</v>
      </c>
      <c r="K13" s="24">
        <v>13078851</v>
      </c>
      <c r="L13" s="25">
        <v>2383971</v>
      </c>
      <c r="M13" s="50" t="s">
        <v>62</v>
      </c>
    </row>
    <row r="14" spans="1:13" s="15" customFormat="1" ht="18" customHeight="1">
      <c r="A14" s="73"/>
      <c r="B14" s="209">
        <v>17</v>
      </c>
      <c r="C14" s="49" t="s">
        <v>4</v>
      </c>
      <c r="D14" s="23">
        <v>5</v>
      </c>
      <c r="E14" s="24">
        <v>39</v>
      </c>
      <c r="F14" s="24">
        <v>21144</v>
      </c>
      <c r="G14" s="24">
        <v>197615</v>
      </c>
      <c r="H14" s="24">
        <v>289744</v>
      </c>
      <c r="I14" s="24">
        <v>85941</v>
      </c>
      <c r="J14" s="24">
        <v>239422</v>
      </c>
      <c r="K14" s="24" t="s">
        <v>98</v>
      </c>
      <c r="L14" s="25" t="s">
        <v>98</v>
      </c>
      <c r="M14" s="50" t="s">
        <v>4</v>
      </c>
    </row>
    <row r="15" spans="1:13" s="15" customFormat="1" ht="18" customHeight="1">
      <c r="A15" s="244">
        <f>'第１表事業所'!A11+6</f>
        <v>137</v>
      </c>
      <c r="B15" s="209">
        <v>18</v>
      </c>
      <c r="C15" s="49" t="s">
        <v>5</v>
      </c>
      <c r="D15" s="23">
        <v>50</v>
      </c>
      <c r="E15" s="24">
        <v>1892</v>
      </c>
      <c r="F15" s="24">
        <v>625629</v>
      </c>
      <c r="G15" s="24">
        <v>1930519</v>
      </c>
      <c r="H15" s="24">
        <v>3499593</v>
      </c>
      <c r="I15" s="24">
        <v>1327880</v>
      </c>
      <c r="J15" s="24">
        <v>2362715</v>
      </c>
      <c r="K15" s="24">
        <v>581186</v>
      </c>
      <c r="L15" s="25">
        <v>55907</v>
      </c>
      <c r="M15" s="50" t="s">
        <v>5</v>
      </c>
    </row>
    <row r="16" spans="1:13" s="15" customFormat="1" ht="18" customHeight="1">
      <c r="A16" s="244"/>
      <c r="B16" s="209">
        <v>19</v>
      </c>
      <c r="C16" s="49" t="s">
        <v>6</v>
      </c>
      <c r="D16" s="23">
        <v>2</v>
      </c>
      <c r="E16" s="24">
        <v>32</v>
      </c>
      <c r="F16" s="24" t="s">
        <v>99</v>
      </c>
      <c r="G16" s="24" t="s">
        <v>99</v>
      </c>
      <c r="H16" s="24" t="s">
        <v>99</v>
      </c>
      <c r="I16" s="24" t="s">
        <v>99</v>
      </c>
      <c r="J16" s="24" t="s">
        <v>99</v>
      </c>
      <c r="K16" s="24" t="s">
        <v>98</v>
      </c>
      <c r="L16" s="25" t="s">
        <v>98</v>
      </c>
      <c r="M16" s="50" t="s">
        <v>6</v>
      </c>
    </row>
    <row r="17" spans="1:13" s="15" customFormat="1" ht="18" customHeight="1">
      <c r="A17" s="71"/>
      <c r="B17" s="209">
        <v>20</v>
      </c>
      <c r="C17" s="49" t="s">
        <v>7</v>
      </c>
      <c r="D17" s="23">
        <v>1</v>
      </c>
      <c r="E17" s="24">
        <v>111</v>
      </c>
      <c r="F17" s="24" t="s">
        <v>99</v>
      </c>
      <c r="G17" s="24" t="s">
        <v>99</v>
      </c>
      <c r="H17" s="24" t="s">
        <v>99</v>
      </c>
      <c r="I17" s="24" t="s">
        <v>99</v>
      </c>
      <c r="J17" s="24" t="s">
        <v>99</v>
      </c>
      <c r="K17" s="24" t="s">
        <v>99</v>
      </c>
      <c r="L17" s="25" t="s">
        <v>99</v>
      </c>
      <c r="M17" s="50" t="s">
        <v>7</v>
      </c>
    </row>
    <row r="18" spans="1:13" s="15" customFormat="1" ht="18" customHeight="1">
      <c r="A18" s="71"/>
      <c r="B18" s="209">
        <v>21</v>
      </c>
      <c r="C18" s="49" t="s">
        <v>8</v>
      </c>
      <c r="D18" s="23">
        <v>47</v>
      </c>
      <c r="E18" s="24">
        <v>994</v>
      </c>
      <c r="F18" s="24">
        <v>399319</v>
      </c>
      <c r="G18" s="24">
        <v>1880566</v>
      </c>
      <c r="H18" s="24">
        <v>3545952</v>
      </c>
      <c r="I18" s="24">
        <v>1388811</v>
      </c>
      <c r="J18" s="24">
        <v>3253530</v>
      </c>
      <c r="K18" s="24">
        <v>1142608</v>
      </c>
      <c r="L18" s="25">
        <v>60075</v>
      </c>
      <c r="M18" s="50" t="s">
        <v>8</v>
      </c>
    </row>
    <row r="19" spans="1:13" s="15" customFormat="1" ht="18" customHeight="1">
      <c r="A19" s="73"/>
      <c r="B19" s="209">
        <v>22</v>
      </c>
      <c r="C19" s="49" t="s">
        <v>67</v>
      </c>
      <c r="D19" s="23">
        <v>14</v>
      </c>
      <c r="E19" s="24">
        <v>868</v>
      </c>
      <c r="F19" s="24">
        <v>406398</v>
      </c>
      <c r="G19" s="24">
        <v>2863767</v>
      </c>
      <c r="H19" s="24">
        <v>3865950</v>
      </c>
      <c r="I19" s="24">
        <v>904120</v>
      </c>
      <c r="J19" s="24">
        <v>3668596</v>
      </c>
      <c r="K19" s="24">
        <v>1189385</v>
      </c>
      <c r="L19" s="25">
        <v>101276</v>
      </c>
      <c r="M19" s="50" t="s">
        <v>67</v>
      </c>
    </row>
    <row r="20" spans="1:13" s="15" customFormat="1" ht="18" customHeight="1">
      <c r="A20" s="73"/>
      <c r="B20" s="209">
        <v>23</v>
      </c>
      <c r="C20" s="49" t="s">
        <v>9</v>
      </c>
      <c r="D20" s="23">
        <v>6</v>
      </c>
      <c r="E20" s="24">
        <v>386</v>
      </c>
      <c r="F20" s="24">
        <v>192922</v>
      </c>
      <c r="G20" s="24">
        <v>1452893</v>
      </c>
      <c r="H20" s="24">
        <v>1684262</v>
      </c>
      <c r="I20" s="24">
        <v>222161</v>
      </c>
      <c r="J20" s="24">
        <v>1757962</v>
      </c>
      <c r="K20" s="24">
        <v>908316</v>
      </c>
      <c r="L20" s="25">
        <v>467221</v>
      </c>
      <c r="M20" s="50" t="s">
        <v>9</v>
      </c>
    </row>
    <row r="21" spans="1:13" s="15" customFormat="1" ht="18" customHeight="1">
      <c r="A21" s="71"/>
      <c r="B21" s="209">
        <v>24</v>
      </c>
      <c r="C21" s="49" t="s">
        <v>10</v>
      </c>
      <c r="D21" s="23">
        <v>96</v>
      </c>
      <c r="E21" s="24">
        <v>2466</v>
      </c>
      <c r="F21" s="24">
        <v>1054924</v>
      </c>
      <c r="G21" s="24">
        <v>2900876</v>
      </c>
      <c r="H21" s="24">
        <v>5163476</v>
      </c>
      <c r="I21" s="24">
        <v>2162108</v>
      </c>
      <c r="J21" s="24">
        <v>5274273</v>
      </c>
      <c r="K21" s="24">
        <v>1227746</v>
      </c>
      <c r="L21" s="25">
        <v>130592</v>
      </c>
      <c r="M21" s="50" t="s">
        <v>10</v>
      </c>
    </row>
    <row r="22" spans="1:13" s="15" customFormat="1" ht="18" customHeight="1">
      <c r="A22" s="71"/>
      <c r="B22" s="209">
        <v>25</v>
      </c>
      <c r="C22" s="49" t="s">
        <v>109</v>
      </c>
      <c r="D22" s="23">
        <v>47</v>
      </c>
      <c r="E22" s="24">
        <v>3930</v>
      </c>
      <c r="F22" s="24">
        <v>1860140</v>
      </c>
      <c r="G22" s="24">
        <v>8987048</v>
      </c>
      <c r="H22" s="24">
        <v>14430182</v>
      </c>
      <c r="I22" s="24">
        <v>4825959</v>
      </c>
      <c r="J22" s="24">
        <v>14566174</v>
      </c>
      <c r="K22" s="24">
        <v>4139332</v>
      </c>
      <c r="L22" s="25">
        <v>876541</v>
      </c>
      <c r="M22" s="50" t="s">
        <v>109</v>
      </c>
    </row>
    <row r="23" spans="1:13" s="15" customFormat="1" ht="18" customHeight="1">
      <c r="A23" s="71"/>
      <c r="B23" s="209">
        <v>26</v>
      </c>
      <c r="C23" s="49" t="s">
        <v>110</v>
      </c>
      <c r="D23" s="23">
        <v>111</v>
      </c>
      <c r="E23" s="24">
        <v>4149</v>
      </c>
      <c r="F23" s="24">
        <v>1950250</v>
      </c>
      <c r="G23" s="24">
        <v>8530931</v>
      </c>
      <c r="H23" s="24">
        <v>14343904</v>
      </c>
      <c r="I23" s="24">
        <v>5712010</v>
      </c>
      <c r="J23" s="24">
        <v>14320083</v>
      </c>
      <c r="K23" s="24">
        <v>1987813</v>
      </c>
      <c r="L23" s="25">
        <v>319667</v>
      </c>
      <c r="M23" s="50" t="s">
        <v>110</v>
      </c>
    </row>
    <row r="24" spans="1:13" s="15" customFormat="1" ht="18" customHeight="1">
      <c r="A24" s="71"/>
      <c r="B24" s="209">
        <v>27</v>
      </c>
      <c r="C24" s="49" t="s">
        <v>111</v>
      </c>
      <c r="D24" s="23">
        <v>5</v>
      </c>
      <c r="E24" s="24">
        <v>107</v>
      </c>
      <c r="F24" s="24">
        <v>56184</v>
      </c>
      <c r="G24" s="24">
        <v>137527</v>
      </c>
      <c r="H24" s="24">
        <v>229360</v>
      </c>
      <c r="I24" s="24">
        <v>102473</v>
      </c>
      <c r="J24" s="24">
        <v>245857</v>
      </c>
      <c r="K24" s="24" t="s">
        <v>99</v>
      </c>
      <c r="L24" s="25" t="s">
        <v>99</v>
      </c>
      <c r="M24" s="50" t="s">
        <v>111</v>
      </c>
    </row>
    <row r="25" spans="1:13" s="15" customFormat="1" ht="18" customHeight="1">
      <c r="A25" s="71"/>
      <c r="B25" s="209">
        <v>28</v>
      </c>
      <c r="C25" s="49" t="s">
        <v>28</v>
      </c>
      <c r="D25" s="23">
        <v>41</v>
      </c>
      <c r="E25" s="24">
        <v>3899</v>
      </c>
      <c r="F25" s="24">
        <v>2049458</v>
      </c>
      <c r="G25" s="24">
        <v>5956696</v>
      </c>
      <c r="H25" s="24">
        <v>11360546</v>
      </c>
      <c r="I25" s="24">
        <v>4518376</v>
      </c>
      <c r="J25" s="24">
        <v>11353618</v>
      </c>
      <c r="K25" s="24">
        <v>3261417</v>
      </c>
      <c r="L25" s="25">
        <v>1342684</v>
      </c>
      <c r="M25" s="50" t="s">
        <v>28</v>
      </c>
    </row>
    <row r="26" spans="1:13" s="15" customFormat="1" ht="18" customHeight="1">
      <c r="A26" s="71"/>
      <c r="B26" s="209">
        <v>29</v>
      </c>
      <c r="C26" s="49" t="s">
        <v>11</v>
      </c>
      <c r="D26" s="23">
        <v>29</v>
      </c>
      <c r="E26" s="24">
        <v>604</v>
      </c>
      <c r="F26" s="24">
        <v>207912</v>
      </c>
      <c r="G26" s="24">
        <v>373695</v>
      </c>
      <c r="H26" s="24">
        <v>734876</v>
      </c>
      <c r="I26" s="24">
        <v>336073</v>
      </c>
      <c r="J26" s="24">
        <v>711880</v>
      </c>
      <c r="K26" s="24">
        <v>88163</v>
      </c>
      <c r="L26" s="25">
        <v>1020</v>
      </c>
      <c r="M26" s="50" t="s">
        <v>11</v>
      </c>
    </row>
    <row r="27" spans="1:13" s="15" customFormat="1" ht="18" customHeight="1">
      <c r="A27" s="71"/>
      <c r="B27" s="209">
        <v>30</v>
      </c>
      <c r="C27" s="49" t="s">
        <v>58</v>
      </c>
      <c r="D27" s="23">
        <v>4</v>
      </c>
      <c r="E27" s="24">
        <v>190</v>
      </c>
      <c r="F27" s="24">
        <v>55554</v>
      </c>
      <c r="G27" s="24">
        <v>142362</v>
      </c>
      <c r="H27" s="24">
        <v>229912</v>
      </c>
      <c r="I27" s="24">
        <v>78522</v>
      </c>
      <c r="J27" s="24">
        <v>229781</v>
      </c>
      <c r="K27" s="24" t="s">
        <v>99</v>
      </c>
      <c r="L27" s="25" t="s">
        <v>99</v>
      </c>
      <c r="M27" s="50" t="s">
        <v>58</v>
      </c>
    </row>
    <row r="28" spans="1:13" s="15" customFormat="1" ht="18" customHeight="1">
      <c r="A28" s="71"/>
      <c r="B28" s="209">
        <v>31</v>
      </c>
      <c r="C28" s="49" t="s">
        <v>12</v>
      </c>
      <c r="D28" s="23">
        <v>25</v>
      </c>
      <c r="E28" s="24">
        <v>2416</v>
      </c>
      <c r="F28" s="24">
        <v>1245950</v>
      </c>
      <c r="G28" s="24">
        <v>3769201</v>
      </c>
      <c r="H28" s="24">
        <v>6594811</v>
      </c>
      <c r="I28" s="24">
        <v>2565899</v>
      </c>
      <c r="J28" s="24">
        <v>6546726</v>
      </c>
      <c r="K28" s="24">
        <v>1501166</v>
      </c>
      <c r="L28" s="25">
        <v>248887</v>
      </c>
      <c r="M28" s="50" t="s">
        <v>12</v>
      </c>
    </row>
    <row r="29" spans="1:13" s="15" customFormat="1" ht="18" customHeight="1">
      <c r="A29" s="71"/>
      <c r="B29" s="210">
        <v>32</v>
      </c>
      <c r="C29" s="51" t="s">
        <v>59</v>
      </c>
      <c r="D29" s="26">
        <v>19</v>
      </c>
      <c r="E29" s="27">
        <v>404</v>
      </c>
      <c r="F29" s="27">
        <v>144994</v>
      </c>
      <c r="G29" s="27">
        <v>1229867</v>
      </c>
      <c r="H29" s="27">
        <v>2051786</v>
      </c>
      <c r="I29" s="27">
        <v>697012</v>
      </c>
      <c r="J29" s="27">
        <v>1983155</v>
      </c>
      <c r="K29" s="27">
        <v>116473</v>
      </c>
      <c r="L29" s="28">
        <v>46202</v>
      </c>
      <c r="M29" s="52" t="s">
        <v>59</v>
      </c>
    </row>
    <row r="30" spans="3:12" ht="13.5">
      <c r="C30" s="213" t="s">
        <v>121</v>
      </c>
      <c r="D30" s="4"/>
      <c r="E30" s="4"/>
      <c r="F30" s="4"/>
      <c r="G30" s="4"/>
      <c r="H30" s="4"/>
      <c r="I30" s="4"/>
      <c r="J30" s="4"/>
      <c r="K30" s="4"/>
      <c r="L30" s="4"/>
    </row>
    <row r="31" spans="3:12" ht="13.5">
      <c r="C31" s="215" t="s">
        <v>122</v>
      </c>
      <c r="D31" s="4"/>
      <c r="E31" s="4"/>
      <c r="F31" s="4"/>
      <c r="G31" s="4"/>
      <c r="H31" s="4"/>
      <c r="I31" s="4"/>
      <c r="J31" s="4"/>
      <c r="K31" s="4"/>
      <c r="L31" s="4"/>
    </row>
    <row r="32" spans="4:12" ht="13.5">
      <c r="D32" s="4"/>
      <c r="E32" s="4"/>
      <c r="F32" s="4"/>
      <c r="G32" s="4"/>
      <c r="H32" s="4"/>
      <c r="I32" s="4"/>
      <c r="J32" s="4"/>
      <c r="K32" s="4"/>
      <c r="L32" s="4"/>
    </row>
    <row r="33" spans="4:12" ht="13.5">
      <c r="D33" s="4"/>
      <c r="E33" s="4"/>
      <c r="F33" s="4"/>
      <c r="G33" s="4"/>
      <c r="H33" s="4"/>
      <c r="I33" s="4"/>
      <c r="J33" s="4"/>
      <c r="K33" s="4"/>
      <c r="L33" s="4"/>
    </row>
    <row r="34" spans="4:12" ht="13.5">
      <c r="D34" s="4"/>
      <c r="E34" s="4"/>
      <c r="F34" s="4"/>
      <c r="G34" s="4"/>
      <c r="H34" s="4"/>
      <c r="I34" s="4"/>
      <c r="J34" s="4"/>
      <c r="K34" s="4"/>
      <c r="L34" s="4"/>
    </row>
    <row r="35" spans="4:12" ht="13.5">
      <c r="D35" s="4"/>
      <c r="E35" s="4"/>
      <c r="F35" s="4"/>
      <c r="G35" s="4"/>
      <c r="H35" s="4"/>
      <c r="I35" s="4"/>
      <c r="J35" s="4"/>
      <c r="K35" s="4"/>
      <c r="L35" s="4"/>
    </row>
    <row r="36" spans="4:12" ht="13.5">
      <c r="D36" s="4"/>
      <c r="E36" s="4"/>
      <c r="F36" s="4"/>
      <c r="G36" s="4"/>
      <c r="H36" s="4"/>
      <c r="I36" s="4"/>
      <c r="J36" s="4"/>
      <c r="K36" s="4"/>
      <c r="L36" s="4"/>
    </row>
    <row r="37" spans="4:12" ht="13.5">
      <c r="D37" s="4"/>
      <c r="E37" s="4"/>
      <c r="F37" s="4"/>
      <c r="G37" s="4"/>
      <c r="H37" s="4"/>
      <c r="I37" s="4"/>
      <c r="J37" s="4"/>
      <c r="K37" s="4"/>
      <c r="L37" s="4"/>
    </row>
    <row r="38" spans="4:12" ht="13.5">
      <c r="D38" s="4"/>
      <c r="E38" s="4"/>
      <c r="F38" s="4"/>
      <c r="G38" s="4"/>
      <c r="H38" s="4"/>
      <c r="I38" s="4"/>
      <c r="J38" s="4"/>
      <c r="K38" s="4"/>
      <c r="L38" s="4"/>
    </row>
    <row r="39" spans="4:12" ht="13.5">
      <c r="D39" s="4"/>
      <c r="E39" s="4"/>
      <c r="F39" s="4"/>
      <c r="G39" s="4"/>
      <c r="H39" s="4"/>
      <c r="I39" s="4"/>
      <c r="J39" s="4"/>
      <c r="K39" s="4"/>
      <c r="L39" s="4"/>
    </row>
    <row r="40" spans="4:12" ht="13.5">
      <c r="D40" s="4"/>
      <c r="E40" s="4"/>
      <c r="F40" s="4"/>
      <c r="G40" s="4"/>
      <c r="H40" s="4"/>
      <c r="I40" s="4"/>
      <c r="J40" s="4"/>
      <c r="K40" s="4"/>
      <c r="L40" s="4"/>
    </row>
    <row r="41" spans="4:12" ht="13.5">
      <c r="D41" s="4"/>
      <c r="E41" s="4"/>
      <c r="F41" s="4"/>
      <c r="G41" s="4"/>
      <c r="H41" s="4"/>
      <c r="I41" s="4"/>
      <c r="J41" s="4"/>
      <c r="K41" s="4"/>
      <c r="L41" s="4"/>
    </row>
    <row r="42" spans="4:12" ht="13.5">
      <c r="D42" s="4"/>
      <c r="E42" s="4"/>
      <c r="F42" s="4"/>
      <c r="G42" s="4"/>
      <c r="H42" s="4"/>
      <c r="I42" s="4"/>
      <c r="J42" s="4"/>
      <c r="K42" s="4"/>
      <c r="L42" s="4"/>
    </row>
    <row r="43" spans="4:12" ht="13.5">
      <c r="D43" s="4"/>
      <c r="E43" s="4"/>
      <c r="F43" s="4"/>
      <c r="G43" s="4"/>
      <c r="H43" s="4"/>
      <c r="I43" s="4"/>
      <c r="J43" s="4"/>
      <c r="K43" s="4"/>
      <c r="L43" s="4"/>
    </row>
    <row r="44" spans="4:12" ht="13.5">
      <c r="D44" s="4"/>
      <c r="E44" s="4"/>
      <c r="F44" s="4"/>
      <c r="G44" s="4"/>
      <c r="H44" s="4"/>
      <c r="I44" s="4"/>
      <c r="J44" s="4"/>
      <c r="K44" s="4"/>
      <c r="L44" s="4"/>
    </row>
    <row r="45" spans="4:12" ht="13.5">
      <c r="D45" s="4"/>
      <c r="E45" s="4"/>
      <c r="F45" s="4"/>
      <c r="G45" s="4"/>
      <c r="H45" s="4"/>
      <c r="I45" s="4"/>
      <c r="J45" s="4"/>
      <c r="K45" s="4"/>
      <c r="L45" s="4"/>
    </row>
    <row r="46" spans="4:12" ht="13.5">
      <c r="D46" s="4"/>
      <c r="E46" s="4"/>
      <c r="F46" s="4"/>
      <c r="G46" s="4"/>
      <c r="H46" s="4"/>
      <c r="I46" s="4"/>
      <c r="J46" s="4"/>
      <c r="K46" s="4"/>
      <c r="L46" s="4"/>
    </row>
    <row r="47" spans="4:12" ht="13.5">
      <c r="D47" s="4"/>
      <c r="E47" s="4"/>
      <c r="F47" s="4"/>
      <c r="G47" s="4"/>
      <c r="H47" s="4"/>
      <c r="I47" s="4"/>
      <c r="J47" s="4"/>
      <c r="K47" s="4"/>
      <c r="L47" s="4"/>
    </row>
    <row r="48" spans="4:12" ht="13.5">
      <c r="D48" s="4"/>
      <c r="E48" s="4"/>
      <c r="F48" s="4"/>
      <c r="G48" s="4"/>
      <c r="H48" s="4"/>
      <c r="I48" s="4"/>
      <c r="J48" s="4"/>
      <c r="K48" s="4"/>
      <c r="L48" s="4"/>
    </row>
    <row r="49" spans="4:12" ht="13.5">
      <c r="D49" s="4"/>
      <c r="E49" s="4"/>
      <c r="F49" s="4"/>
      <c r="G49" s="4"/>
      <c r="H49" s="4"/>
      <c r="I49" s="4"/>
      <c r="J49" s="4"/>
      <c r="K49" s="4"/>
      <c r="L49" s="4"/>
    </row>
    <row r="50" spans="4:12" ht="13.5">
      <c r="D50" s="4"/>
      <c r="E50" s="4"/>
      <c r="F50" s="4"/>
      <c r="G50" s="4"/>
      <c r="H50" s="4"/>
      <c r="I50" s="4"/>
      <c r="J50" s="4"/>
      <c r="K50" s="4"/>
      <c r="L50" s="4"/>
    </row>
    <row r="51" spans="4:12" ht="13.5">
      <c r="D51" s="4"/>
      <c r="E51" s="4"/>
      <c r="F51" s="4"/>
      <c r="G51" s="4"/>
      <c r="H51" s="4"/>
      <c r="I51" s="4"/>
      <c r="J51" s="4"/>
      <c r="K51" s="4"/>
      <c r="L51" s="4"/>
    </row>
    <row r="52" spans="4:12" ht="13.5">
      <c r="D52" s="4"/>
      <c r="E52" s="4"/>
      <c r="F52" s="4"/>
      <c r="G52" s="4"/>
      <c r="H52" s="4"/>
      <c r="I52" s="4"/>
      <c r="J52" s="4"/>
      <c r="K52" s="4"/>
      <c r="L52" s="4"/>
    </row>
    <row r="53" spans="4:12" ht="13.5">
      <c r="D53" s="4"/>
      <c r="E53" s="4"/>
      <c r="F53" s="4"/>
      <c r="G53" s="4"/>
      <c r="H53" s="4"/>
      <c r="I53" s="4"/>
      <c r="J53" s="4"/>
      <c r="K53" s="4"/>
      <c r="L53" s="4"/>
    </row>
    <row r="54" spans="4:12" ht="13.5">
      <c r="D54" s="4"/>
      <c r="E54" s="4"/>
      <c r="F54" s="4"/>
      <c r="G54" s="4"/>
      <c r="H54" s="4"/>
      <c r="I54" s="4"/>
      <c r="J54" s="4"/>
      <c r="K54" s="4"/>
      <c r="L54" s="4"/>
    </row>
    <row r="55" spans="4:12" ht="13.5">
      <c r="D55" s="4"/>
      <c r="E55" s="4"/>
      <c r="F55" s="4"/>
      <c r="G55" s="4"/>
      <c r="H55" s="4"/>
      <c r="I55" s="4"/>
      <c r="J55" s="4"/>
      <c r="K55" s="4"/>
      <c r="L55" s="4"/>
    </row>
  </sheetData>
  <sheetProtection/>
  <mergeCells count="4">
    <mergeCell ref="B3:C4"/>
    <mergeCell ref="M3:M4"/>
    <mergeCell ref="A15:A16"/>
    <mergeCell ref="C1:M1"/>
  </mergeCells>
  <printOptions/>
  <pageMargins left="0.7874015748031497" right="0.7874015748031497" top="0.7874015748031497" bottom="0.7874015748031497" header="0.3937007874015748" footer="0.3937007874015748"/>
  <pageSetup fitToHeight="1" fitToWidth="1" horizontalDpi="600" verticalDpi="600" orientation="landscape" paperSize="9" scale="88" r:id="rId1"/>
  <ignoredErrors>
    <ignoredError sqref="B6" numberStoredAsText="1"/>
  </ignoredErrors>
</worksheet>
</file>

<file path=xl/worksheets/sheet8.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71"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9" customFormat="1" ht="38.25" customHeight="1">
      <c r="A1" s="71"/>
      <c r="C1" s="245" t="s">
        <v>130</v>
      </c>
      <c r="D1" s="245"/>
      <c r="E1" s="245"/>
      <c r="F1" s="245"/>
      <c r="G1" s="245"/>
      <c r="H1" s="245"/>
      <c r="I1" s="245"/>
      <c r="J1" s="245"/>
      <c r="K1" s="245"/>
      <c r="L1" s="245"/>
      <c r="M1" s="245"/>
    </row>
    <row r="2" spans="1:4" s="7" customFormat="1" ht="19.5" customHeight="1">
      <c r="A2" s="71"/>
      <c r="C2" s="7" t="s">
        <v>50</v>
      </c>
      <c r="D2" s="32"/>
    </row>
    <row r="3" spans="1:13" s="11" customFormat="1" ht="24" customHeight="1">
      <c r="A3" s="71"/>
      <c r="B3" s="240" t="s">
        <v>53</v>
      </c>
      <c r="C3" s="246"/>
      <c r="D3" s="8" t="s">
        <v>43</v>
      </c>
      <c r="E3" s="9" t="s">
        <v>44</v>
      </c>
      <c r="F3" s="9" t="s">
        <v>45</v>
      </c>
      <c r="G3" s="9" t="s">
        <v>46</v>
      </c>
      <c r="H3" s="9" t="s">
        <v>14</v>
      </c>
      <c r="I3" s="9" t="s">
        <v>113</v>
      </c>
      <c r="J3" s="9" t="s">
        <v>47</v>
      </c>
      <c r="K3" s="9" t="s">
        <v>48</v>
      </c>
      <c r="L3" s="10" t="s">
        <v>15</v>
      </c>
      <c r="M3" s="236" t="s">
        <v>101</v>
      </c>
    </row>
    <row r="4" spans="1:14" s="14" customFormat="1" ht="13.5" customHeight="1">
      <c r="A4" s="72"/>
      <c r="B4" s="247"/>
      <c r="C4" s="248"/>
      <c r="D4" s="2"/>
      <c r="E4" s="3" t="s">
        <v>49</v>
      </c>
      <c r="F4" s="12" t="s">
        <v>16</v>
      </c>
      <c r="G4" s="12" t="s">
        <v>16</v>
      </c>
      <c r="H4" s="12" t="s">
        <v>16</v>
      </c>
      <c r="I4" s="12" t="s">
        <v>16</v>
      </c>
      <c r="J4" s="12" t="s">
        <v>16</v>
      </c>
      <c r="K4" s="12" t="s">
        <v>16</v>
      </c>
      <c r="L4" s="13" t="s">
        <v>16</v>
      </c>
      <c r="M4" s="237"/>
      <c r="N4" s="5"/>
    </row>
    <row r="5" spans="1:14" s="1" customFormat="1" ht="24" customHeight="1">
      <c r="A5" s="73"/>
      <c r="B5" s="45" t="s">
        <v>118</v>
      </c>
      <c r="C5" s="46"/>
      <c r="D5" s="17">
        <v>515</v>
      </c>
      <c r="E5" s="18">
        <v>15251</v>
      </c>
      <c r="F5" s="18">
        <v>5891391</v>
      </c>
      <c r="G5" s="18">
        <v>25967743</v>
      </c>
      <c r="H5" s="18">
        <v>43394959</v>
      </c>
      <c r="I5" s="18">
        <v>15277275</v>
      </c>
      <c r="J5" s="18">
        <v>41562822</v>
      </c>
      <c r="K5" s="18">
        <v>14778447</v>
      </c>
      <c r="L5" s="19">
        <v>1996593</v>
      </c>
      <c r="M5" s="216" t="s">
        <v>118</v>
      </c>
      <c r="N5" s="5"/>
    </row>
    <row r="6" spans="1:13" s="15" customFormat="1" ht="18" customHeight="1">
      <c r="A6" s="73"/>
      <c r="B6" s="208" t="s">
        <v>13</v>
      </c>
      <c r="C6" s="47" t="s">
        <v>66</v>
      </c>
      <c r="D6" s="20">
        <v>37</v>
      </c>
      <c r="E6" s="21">
        <v>703</v>
      </c>
      <c r="F6" s="21">
        <v>163740</v>
      </c>
      <c r="G6" s="21">
        <v>458303</v>
      </c>
      <c r="H6" s="21">
        <v>802178</v>
      </c>
      <c r="I6" s="21">
        <v>312671</v>
      </c>
      <c r="J6" s="21">
        <v>778981</v>
      </c>
      <c r="K6" s="21">
        <v>212856</v>
      </c>
      <c r="L6" s="22">
        <v>2919</v>
      </c>
      <c r="M6" s="48" t="s">
        <v>66</v>
      </c>
    </row>
    <row r="7" spans="1:13" s="15" customFormat="1" ht="18" customHeight="1">
      <c r="A7" s="74"/>
      <c r="B7" s="211">
        <v>10</v>
      </c>
      <c r="C7" s="49" t="s">
        <v>0</v>
      </c>
      <c r="D7" s="23">
        <v>2</v>
      </c>
      <c r="E7" s="24">
        <v>21</v>
      </c>
      <c r="F7" s="24" t="s">
        <v>99</v>
      </c>
      <c r="G7" s="24" t="s">
        <v>99</v>
      </c>
      <c r="H7" s="24" t="s">
        <v>99</v>
      </c>
      <c r="I7" s="24" t="s">
        <v>99</v>
      </c>
      <c r="J7" s="24" t="s">
        <v>99</v>
      </c>
      <c r="K7" s="24" t="s">
        <v>98</v>
      </c>
      <c r="L7" s="25" t="s">
        <v>98</v>
      </c>
      <c r="M7" s="50" t="s">
        <v>0</v>
      </c>
    </row>
    <row r="8" spans="1:13" s="15" customFormat="1" ht="18" customHeight="1">
      <c r="A8" s="73"/>
      <c r="B8" s="211">
        <v>11</v>
      </c>
      <c r="C8" s="49" t="s">
        <v>61</v>
      </c>
      <c r="D8" s="23">
        <v>21</v>
      </c>
      <c r="E8" s="24">
        <v>438</v>
      </c>
      <c r="F8" s="24">
        <v>100996</v>
      </c>
      <c r="G8" s="24">
        <v>264697</v>
      </c>
      <c r="H8" s="24">
        <v>491989</v>
      </c>
      <c r="I8" s="24">
        <v>210482</v>
      </c>
      <c r="J8" s="24">
        <v>464164</v>
      </c>
      <c r="K8" s="24">
        <v>97633</v>
      </c>
      <c r="L8" s="25">
        <v>23918</v>
      </c>
      <c r="M8" s="50" t="s">
        <v>61</v>
      </c>
    </row>
    <row r="9" spans="1:13" s="15" customFormat="1" ht="18" customHeight="1">
      <c r="A9" s="73"/>
      <c r="B9" s="211">
        <v>12</v>
      </c>
      <c r="C9" s="49" t="s">
        <v>1</v>
      </c>
      <c r="D9" s="23">
        <v>12</v>
      </c>
      <c r="E9" s="24">
        <v>330</v>
      </c>
      <c r="F9" s="24">
        <v>125923</v>
      </c>
      <c r="G9" s="24">
        <v>550219</v>
      </c>
      <c r="H9" s="24">
        <v>810788</v>
      </c>
      <c r="I9" s="24">
        <v>224168</v>
      </c>
      <c r="J9" s="24">
        <v>768417</v>
      </c>
      <c r="K9" s="24">
        <v>411013</v>
      </c>
      <c r="L9" s="25">
        <v>25182</v>
      </c>
      <c r="M9" s="50" t="s">
        <v>1</v>
      </c>
    </row>
    <row r="10" spans="1:13" s="15" customFormat="1" ht="18" customHeight="1">
      <c r="A10" s="73"/>
      <c r="B10" s="211">
        <v>13</v>
      </c>
      <c r="C10" s="49" t="s">
        <v>2</v>
      </c>
      <c r="D10" s="23">
        <v>10</v>
      </c>
      <c r="E10" s="24">
        <v>165</v>
      </c>
      <c r="F10" s="24">
        <v>50559</v>
      </c>
      <c r="G10" s="24">
        <v>141959</v>
      </c>
      <c r="H10" s="24">
        <v>217654</v>
      </c>
      <c r="I10" s="24">
        <v>67451</v>
      </c>
      <c r="J10" s="24">
        <v>214937</v>
      </c>
      <c r="K10" s="24" t="s">
        <v>99</v>
      </c>
      <c r="L10" s="25" t="s">
        <v>99</v>
      </c>
      <c r="M10" s="50" t="s">
        <v>2</v>
      </c>
    </row>
    <row r="11" spans="1:13" s="15" customFormat="1" ht="18" customHeight="1">
      <c r="A11" s="73"/>
      <c r="B11" s="211">
        <v>14</v>
      </c>
      <c r="C11" s="49" t="s">
        <v>3</v>
      </c>
      <c r="D11" s="23">
        <v>29</v>
      </c>
      <c r="E11" s="24">
        <v>936</v>
      </c>
      <c r="F11" s="24">
        <v>393716</v>
      </c>
      <c r="G11" s="24">
        <v>4401897</v>
      </c>
      <c r="H11" s="24">
        <v>6623226</v>
      </c>
      <c r="I11" s="24">
        <v>1686328</v>
      </c>
      <c r="J11" s="24">
        <v>6692196</v>
      </c>
      <c r="K11" s="24">
        <v>3977083</v>
      </c>
      <c r="L11" s="25">
        <v>413068</v>
      </c>
      <c r="M11" s="50" t="s">
        <v>3</v>
      </c>
    </row>
    <row r="12" spans="1:13" s="15" customFormat="1" ht="18" customHeight="1">
      <c r="A12" s="73"/>
      <c r="B12" s="211">
        <v>15</v>
      </c>
      <c r="C12" s="49" t="s">
        <v>112</v>
      </c>
      <c r="D12" s="23">
        <v>13</v>
      </c>
      <c r="E12" s="24">
        <v>136</v>
      </c>
      <c r="F12" s="24">
        <v>35886</v>
      </c>
      <c r="G12" s="24">
        <v>63391</v>
      </c>
      <c r="H12" s="24">
        <v>130963</v>
      </c>
      <c r="I12" s="24">
        <v>63033</v>
      </c>
      <c r="J12" s="24">
        <v>126523</v>
      </c>
      <c r="K12" s="24" t="s">
        <v>98</v>
      </c>
      <c r="L12" s="25" t="s">
        <v>98</v>
      </c>
      <c r="M12" s="50" t="s">
        <v>112</v>
      </c>
    </row>
    <row r="13" spans="1:13" s="15" customFormat="1" ht="18" customHeight="1">
      <c r="A13" s="73"/>
      <c r="B13" s="211">
        <v>16</v>
      </c>
      <c r="C13" s="49" t="s">
        <v>62</v>
      </c>
      <c r="D13" s="23">
        <v>14</v>
      </c>
      <c r="E13" s="24">
        <v>1890</v>
      </c>
      <c r="F13" s="24">
        <v>996004</v>
      </c>
      <c r="G13" s="24">
        <v>4308303</v>
      </c>
      <c r="H13" s="24">
        <v>8012175</v>
      </c>
      <c r="I13" s="24">
        <v>3048111</v>
      </c>
      <c r="J13" s="24">
        <v>7551696</v>
      </c>
      <c r="K13" s="24">
        <v>3817446</v>
      </c>
      <c r="L13" s="25">
        <v>472828</v>
      </c>
      <c r="M13" s="50" t="s">
        <v>62</v>
      </c>
    </row>
    <row r="14" spans="1:13" s="15" customFormat="1" ht="18" customHeight="1">
      <c r="A14" s="73"/>
      <c r="B14" s="211">
        <v>17</v>
      </c>
      <c r="C14" s="49" t="s">
        <v>4</v>
      </c>
      <c r="D14" s="23">
        <v>1</v>
      </c>
      <c r="E14" s="24">
        <v>8</v>
      </c>
      <c r="F14" s="24" t="s">
        <v>99</v>
      </c>
      <c r="G14" s="24" t="s">
        <v>99</v>
      </c>
      <c r="H14" s="24" t="s">
        <v>99</v>
      </c>
      <c r="I14" s="24" t="s">
        <v>99</v>
      </c>
      <c r="J14" s="24" t="s">
        <v>99</v>
      </c>
      <c r="K14" s="24" t="s">
        <v>98</v>
      </c>
      <c r="L14" s="25" t="s">
        <v>98</v>
      </c>
      <c r="M14" s="50" t="s">
        <v>4</v>
      </c>
    </row>
    <row r="15" spans="1:13" s="15" customFormat="1" ht="18" customHeight="1">
      <c r="A15" s="244">
        <f>'第１表事業所'!A11+7</f>
        <v>138</v>
      </c>
      <c r="B15" s="211">
        <v>18</v>
      </c>
      <c r="C15" s="49" t="s">
        <v>5</v>
      </c>
      <c r="D15" s="23">
        <v>33</v>
      </c>
      <c r="E15" s="24">
        <v>1146</v>
      </c>
      <c r="F15" s="24">
        <v>422970</v>
      </c>
      <c r="G15" s="24">
        <v>3686155</v>
      </c>
      <c r="H15" s="24">
        <v>5692084</v>
      </c>
      <c r="I15" s="24">
        <v>2031302</v>
      </c>
      <c r="J15" s="24">
        <v>5711911</v>
      </c>
      <c r="K15" s="24">
        <v>888393</v>
      </c>
      <c r="L15" s="25">
        <v>519126</v>
      </c>
      <c r="M15" s="50" t="s">
        <v>5</v>
      </c>
    </row>
    <row r="16" spans="1:13" s="15" customFormat="1" ht="18" customHeight="1">
      <c r="A16" s="244"/>
      <c r="B16" s="211">
        <v>19</v>
      </c>
      <c r="C16" s="49" t="s">
        <v>6</v>
      </c>
      <c r="D16" s="23">
        <v>1</v>
      </c>
      <c r="E16" s="24">
        <v>49</v>
      </c>
      <c r="F16" s="24" t="s">
        <v>99</v>
      </c>
      <c r="G16" s="24" t="s">
        <v>99</v>
      </c>
      <c r="H16" s="24" t="s">
        <v>99</v>
      </c>
      <c r="I16" s="24" t="s">
        <v>99</v>
      </c>
      <c r="J16" s="24" t="s">
        <v>99</v>
      </c>
      <c r="K16" s="24" t="s">
        <v>99</v>
      </c>
      <c r="L16" s="25" t="s">
        <v>98</v>
      </c>
      <c r="M16" s="50" t="s">
        <v>6</v>
      </c>
    </row>
    <row r="17" spans="1:13" s="15" customFormat="1" ht="18" customHeight="1">
      <c r="A17" s="71"/>
      <c r="B17" s="211">
        <v>20</v>
      </c>
      <c r="C17" s="49" t="s">
        <v>7</v>
      </c>
      <c r="D17" s="23" t="s">
        <v>98</v>
      </c>
      <c r="E17" s="24" t="s">
        <v>98</v>
      </c>
      <c r="F17" s="24" t="s">
        <v>98</v>
      </c>
      <c r="G17" s="24" t="s">
        <v>98</v>
      </c>
      <c r="H17" s="24" t="s">
        <v>98</v>
      </c>
      <c r="I17" s="24" t="s">
        <v>98</v>
      </c>
      <c r="J17" s="24" t="s">
        <v>98</v>
      </c>
      <c r="K17" s="24" t="s">
        <v>98</v>
      </c>
      <c r="L17" s="25" t="s">
        <v>98</v>
      </c>
      <c r="M17" s="50" t="s">
        <v>7</v>
      </c>
    </row>
    <row r="18" spans="1:13" s="15" customFormat="1" ht="18" customHeight="1">
      <c r="A18" s="71"/>
      <c r="B18" s="211">
        <v>21</v>
      </c>
      <c r="C18" s="49" t="s">
        <v>8</v>
      </c>
      <c r="D18" s="23">
        <v>19</v>
      </c>
      <c r="E18" s="24">
        <v>625</v>
      </c>
      <c r="F18" s="24">
        <v>243775</v>
      </c>
      <c r="G18" s="24">
        <v>647403</v>
      </c>
      <c r="H18" s="24">
        <v>1305690</v>
      </c>
      <c r="I18" s="24">
        <v>607680</v>
      </c>
      <c r="J18" s="24">
        <v>1158055</v>
      </c>
      <c r="K18" s="24">
        <v>452755</v>
      </c>
      <c r="L18" s="25">
        <v>12252</v>
      </c>
      <c r="M18" s="50" t="s">
        <v>8</v>
      </c>
    </row>
    <row r="19" spans="1:13" s="15" customFormat="1" ht="18" customHeight="1">
      <c r="A19" s="73"/>
      <c r="B19" s="211">
        <v>22</v>
      </c>
      <c r="C19" s="49" t="s">
        <v>67</v>
      </c>
      <c r="D19" s="23">
        <v>17</v>
      </c>
      <c r="E19" s="24">
        <v>974</v>
      </c>
      <c r="F19" s="24">
        <v>433873</v>
      </c>
      <c r="G19" s="24">
        <v>1359437</v>
      </c>
      <c r="H19" s="24">
        <v>2484554</v>
      </c>
      <c r="I19" s="24">
        <v>999702</v>
      </c>
      <c r="J19" s="24">
        <v>2160130</v>
      </c>
      <c r="K19" s="24">
        <v>683565</v>
      </c>
      <c r="L19" s="25">
        <v>91275</v>
      </c>
      <c r="M19" s="50" t="s">
        <v>67</v>
      </c>
    </row>
    <row r="20" spans="1:13" s="15" customFormat="1" ht="18" customHeight="1">
      <c r="A20" s="73"/>
      <c r="B20" s="211">
        <v>23</v>
      </c>
      <c r="C20" s="49" t="s">
        <v>9</v>
      </c>
      <c r="D20" s="23">
        <v>53</v>
      </c>
      <c r="E20" s="24">
        <v>1389</v>
      </c>
      <c r="F20" s="24">
        <v>564801</v>
      </c>
      <c r="G20" s="24">
        <v>3628162</v>
      </c>
      <c r="H20" s="24">
        <v>4759755</v>
      </c>
      <c r="I20" s="24">
        <v>1029881</v>
      </c>
      <c r="J20" s="24">
        <v>4721403</v>
      </c>
      <c r="K20" s="24">
        <v>895299</v>
      </c>
      <c r="L20" s="25">
        <v>92059</v>
      </c>
      <c r="M20" s="50" t="s">
        <v>9</v>
      </c>
    </row>
    <row r="21" spans="1:13" s="15" customFormat="1" ht="18" customHeight="1">
      <c r="A21" s="71"/>
      <c r="B21" s="211">
        <v>24</v>
      </c>
      <c r="C21" s="49" t="s">
        <v>10</v>
      </c>
      <c r="D21" s="23">
        <v>138</v>
      </c>
      <c r="E21" s="24">
        <v>3914</v>
      </c>
      <c r="F21" s="24">
        <v>1362026</v>
      </c>
      <c r="G21" s="24">
        <v>3769905</v>
      </c>
      <c r="H21" s="24">
        <v>6474775</v>
      </c>
      <c r="I21" s="24">
        <v>2390169</v>
      </c>
      <c r="J21" s="24">
        <v>5815142</v>
      </c>
      <c r="K21" s="24">
        <v>1964835</v>
      </c>
      <c r="L21" s="25">
        <v>170269</v>
      </c>
      <c r="M21" s="50" t="s">
        <v>10</v>
      </c>
    </row>
    <row r="22" spans="1:13" s="15" customFormat="1" ht="18" customHeight="1">
      <c r="A22" s="71"/>
      <c r="B22" s="211">
        <v>25</v>
      </c>
      <c r="C22" s="49" t="s">
        <v>109</v>
      </c>
      <c r="D22" s="23">
        <v>10</v>
      </c>
      <c r="E22" s="24">
        <v>191</v>
      </c>
      <c r="F22" s="24">
        <v>86667</v>
      </c>
      <c r="G22" s="24">
        <v>278459</v>
      </c>
      <c r="H22" s="24">
        <v>527572</v>
      </c>
      <c r="I22" s="24">
        <v>213628</v>
      </c>
      <c r="J22" s="24">
        <v>514294</v>
      </c>
      <c r="K22" s="24" t="s">
        <v>99</v>
      </c>
      <c r="L22" s="25" t="s">
        <v>99</v>
      </c>
      <c r="M22" s="50" t="s">
        <v>109</v>
      </c>
    </row>
    <row r="23" spans="1:13" s="15" customFormat="1" ht="18" customHeight="1">
      <c r="A23" s="71"/>
      <c r="B23" s="211">
        <v>26</v>
      </c>
      <c r="C23" s="49" t="s">
        <v>110</v>
      </c>
      <c r="D23" s="23">
        <v>60</v>
      </c>
      <c r="E23" s="24">
        <v>1532</v>
      </c>
      <c r="F23" s="24">
        <v>619778</v>
      </c>
      <c r="G23" s="24">
        <v>1619369</v>
      </c>
      <c r="H23" s="24">
        <v>3503294</v>
      </c>
      <c r="I23" s="24">
        <v>1771214</v>
      </c>
      <c r="J23" s="24">
        <v>3371531</v>
      </c>
      <c r="K23" s="24">
        <v>593551</v>
      </c>
      <c r="L23" s="25">
        <v>96101</v>
      </c>
      <c r="M23" s="50" t="s">
        <v>110</v>
      </c>
    </row>
    <row r="24" spans="1:13" s="15" customFormat="1" ht="18" customHeight="1">
      <c r="A24" s="71"/>
      <c r="B24" s="211">
        <v>27</v>
      </c>
      <c r="C24" s="49" t="s">
        <v>111</v>
      </c>
      <c r="D24" s="23" t="s">
        <v>98</v>
      </c>
      <c r="E24" s="24" t="s">
        <v>98</v>
      </c>
      <c r="F24" s="24" t="s">
        <v>98</v>
      </c>
      <c r="G24" s="24" t="s">
        <v>98</v>
      </c>
      <c r="H24" s="24" t="s">
        <v>98</v>
      </c>
      <c r="I24" s="24" t="s">
        <v>98</v>
      </c>
      <c r="J24" s="24" t="s">
        <v>98</v>
      </c>
      <c r="K24" s="24" t="s">
        <v>98</v>
      </c>
      <c r="L24" s="25" t="s">
        <v>98</v>
      </c>
      <c r="M24" s="50" t="s">
        <v>111</v>
      </c>
    </row>
    <row r="25" spans="1:13" s="15" customFormat="1" ht="18" customHeight="1">
      <c r="A25" s="71"/>
      <c r="B25" s="211">
        <v>28</v>
      </c>
      <c r="C25" s="49" t="s">
        <v>28</v>
      </c>
      <c r="D25" s="23">
        <v>2</v>
      </c>
      <c r="E25" s="24">
        <v>9</v>
      </c>
      <c r="F25" s="24" t="s">
        <v>99</v>
      </c>
      <c r="G25" s="24" t="s">
        <v>99</v>
      </c>
      <c r="H25" s="24" t="s">
        <v>99</v>
      </c>
      <c r="I25" s="24" t="s">
        <v>99</v>
      </c>
      <c r="J25" s="24" t="s">
        <v>99</v>
      </c>
      <c r="K25" s="24" t="s">
        <v>98</v>
      </c>
      <c r="L25" s="25" t="s">
        <v>98</v>
      </c>
      <c r="M25" s="50" t="s">
        <v>28</v>
      </c>
    </row>
    <row r="26" spans="1:13" s="15" customFormat="1" ht="18" customHeight="1">
      <c r="A26" s="71"/>
      <c r="B26" s="211">
        <v>29</v>
      </c>
      <c r="C26" s="49" t="s">
        <v>11</v>
      </c>
      <c r="D26" s="23">
        <v>7</v>
      </c>
      <c r="E26" s="24">
        <v>108</v>
      </c>
      <c r="F26" s="24">
        <v>43650</v>
      </c>
      <c r="G26" s="24">
        <v>168732</v>
      </c>
      <c r="H26" s="24">
        <v>322703</v>
      </c>
      <c r="I26" s="24">
        <v>102643</v>
      </c>
      <c r="J26" s="24">
        <v>327755</v>
      </c>
      <c r="K26" s="24" t="s">
        <v>99</v>
      </c>
      <c r="L26" s="25" t="s">
        <v>99</v>
      </c>
      <c r="M26" s="50" t="s">
        <v>11</v>
      </c>
    </row>
    <row r="27" spans="1:13" s="15" customFormat="1" ht="18" customHeight="1">
      <c r="A27" s="71"/>
      <c r="B27" s="211">
        <v>30</v>
      </c>
      <c r="C27" s="49" t="s">
        <v>58</v>
      </c>
      <c r="D27" s="23">
        <v>2</v>
      </c>
      <c r="E27" s="24">
        <v>110</v>
      </c>
      <c r="F27" s="24" t="s">
        <v>99</v>
      </c>
      <c r="G27" s="24" t="s">
        <v>99</v>
      </c>
      <c r="H27" s="24" t="s">
        <v>99</v>
      </c>
      <c r="I27" s="24" t="s">
        <v>99</v>
      </c>
      <c r="J27" s="24" t="s">
        <v>99</v>
      </c>
      <c r="K27" s="24" t="s">
        <v>99</v>
      </c>
      <c r="L27" s="25" t="s">
        <v>99</v>
      </c>
      <c r="M27" s="50" t="s">
        <v>58</v>
      </c>
    </row>
    <row r="28" spans="1:13" s="15" customFormat="1" ht="18" customHeight="1">
      <c r="A28" s="71"/>
      <c r="B28" s="211">
        <v>31</v>
      </c>
      <c r="C28" s="49" t="s">
        <v>12</v>
      </c>
      <c r="D28" s="23">
        <v>3</v>
      </c>
      <c r="E28" s="24">
        <v>184</v>
      </c>
      <c r="F28" s="24" t="s">
        <v>99</v>
      </c>
      <c r="G28" s="24" t="s">
        <v>99</v>
      </c>
      <c r="H28" s="24" t="s">
        <v>99</v>
      </c>
      <c r="I28" s="24" t="s">
        <v>99</v>
      </c>
      <c r="J28" s="24" t="s">
        <v>99</v>
      </c>
      <c r="K28" s="24" t="s">
        <v>99</v>
      </c>
      <c r="L28" s="25" t="s">
        <v>99</v>
      </c>
      <c r="M28" s="50" t="s">
        <v>12</v>
      </c>
    </row>
    <row r="29" spans="1:13" s="15" customFormat="1" ht="18" customHeight="1">
      <c r="A29" s="71"/>
      <c r="B29" s="212">
        <v>32</v>
      </c>
      <c r="C29" s="51" t="s">
        <v>59</v>
      </c>
      <c r="D29" s="26">
        <v>31</v>
      </c>
      <c r="E29" s="27">
        <v>393</v>
      </c>
      <c r="F29" s="27">
        <v>106955</v>
      </c>
      <c r="G29" s="27">
        <v>127743</v>
      </c>
      <c r="H29" s="27">
        <v>363295</v>
      </c>
      <c r="I29" s="27">
        <v>212212</v>
      </c>
      <c r="J29" s="27">
        <v>335677</v>
      </c>
      <c r="K29" s="27">
        <v>118258</v>
      </c>
      <c r="L29" s="28">
        <v>5358</v>
      </c>
      <c r="M29" s="52" t="s">
        <v>59</v>
      </c>
    </row>
    <row r="30" spans="1:12" s="43" customFormat="1" ht="13.5">
      <c r="A30" s="71"/>
      <c r="C30" s="213" t="s">
        <v>121</v>
      </c>
      <c r="D30" s="44"/>
      <c r="E30" s="44"/>
      <c r="F30" s="44"/>
      <c r="G30" s="44"/>
      <c r="H30" s="44"/>
      <c r="I30" s="44"/>
      <c r="J30" s="44"/>
      <c r="K30" s="44"/>
      <c r="L30" s="44"/>
    </row>
    <row r="31" spans="3:12" ht="13.5">
      <c r="C31" s="215" t="s">
        <v>122</v>
      </c>
      <c r="D31" s="4"/>
      <c r="E31" s="6"/>
      <c r="F31" s="6"/>
      <c r="G31" s="6"/>
      <c r="H31" s="6"/>
      <c r="I31" s="6"/>
      <c r="J31" s="6"/>
      <c r="K31" s="6"/>
      <c r="L31" s="6"/>
    </row>
    <row r="32" spans="4:12" ht="13.5">
      <c r="D32" s="4"/>
      <c r="E32" s="4"/>
      <c r="F32" s="4"/>
      <c r="G32" s="4"/>
      <c r="H32" s="4"/>
      <c r="I32" s="4"/>
      <c r="J32" s="4"/>
      <c r="K32" s="4"/>
      <c r="L32" s="4"/>
    </row>
    <row r="33" spans="4:12" ht="13.5">
      <c r="D33" s="4"/>
      <c r="E33" s="4"/>
      <c r="F33" s="4"/>
      <c r="G33" s="4"/>
      <c r="H33" s="4"/>
      <c r="I33" s="4"/>
      <c r="J33" s="4"/>
      <c r="K33" s="4"/>
      <c r="L33" s="4"/>
    </row>
    <row r="34" spans="4:12" ht="13.5">
      <c r="D34" s="4"/>
      <c r="E34" s="4"/>
      <c r="F34" s="4"/>
      <c r="G34" s="4"/>
      <c r="H34" s="4"/>
      <c r="I34" s="4"/>
      <c r="J34" s="4"/>
      <c r="K34" s="4"/>
      <c r="L34" s="4"/>
    </row>
    <row r="35" spans="4:12" ht="13.5">
      <c r="D35" s="4"/>
      <c r="E35" s="4"/>
      <c r="F35" s="4"/>
      <c r="G35" s="4"/>
      <c r="H35" s="4"/>
      <c r="I35" s="4"/>
      <c r="J35" s="4"/>
      <c r="K35" s="4"/>
      <c r="L35" s="4"/>
    </row>
    <row r="36" spans="4:12" ht="13.5">
      <c r="D36" s="4"/>
      <c r="E36" s="4"/>
      <c r="F36" s="4"/>
      <c r="G36" s="4"/>
      <c r="H36" s="4"/>
      <c r="I36" s="4"/>
      <c r="J36" s="4"/>
      <c r="K36" s="4"/>
      <c r="L36" s="4"/>
    </row>
    <row r="37" spans="4:12" ht="13.5">
      <c r="D37" s="4"/>
      <c r="E37" s="4"/>
      <c r="F37" s="4"/>
      <c r="G37" s="4"/>
      <c r="H37" s="4"/>
      <c r="I37" s="4"/>
      <c r="J37" s="4"/>
      <c r="K37" s="4"/>
      <c r="L37" s="4"/>
    </row>
    <row r="38" spans="4:12" ht="13.5">
      <c r="D38" s="4"/>
      <c r="E38" s="4"/>
      <c r="F38" s="4"/>
      <c r="G38" s="4"/>
      <c r="H38" s="4"/>
      <c r="I38" s="4"/>
      <c r="J38" s="4"/>
      <c r="K38" s="4"/>
      <c r="L38" s="4"/>
    </row>
    <row r="39" spans="4:12" ht="13.5">
      <c r="D39" s="4"/>
      <c r="E39" s="4"/>
      <c r="F39" s="4"/>
      <c r="G39" s="4"/>
      <c r="H39" s="4"/>
      <c r="I39" s="4"/>
      <c r="J39" s="4"/>
      <c r="K39" s="4"/>
      <c r="L39" s="4"/>
    </row>
    <row r="40" spans="4:12" ht="13.5">
      <c r="D40" s="4"/>
      <c r="E40" s="4"/>
      <c r="F40" s="4"/>
      <c r="G40" s="4"/>
      <c r="H40" s="4"/>
      <c r="I40" s="4"/>
      <c r="J40" s="4"/>
      <c r="K40" s="4"/>
      <c r="L40" s="4"/>
    </row>
    <row r="41" spans="4:12" ht="13.5">
      <c r="D41" s="4"/>
      <c r="E41" s="4"/>
      <c r="F41" s="4"/>
      <c r="G41" s="4"/>
      <c r="H41" s="4"/>
      <c r="I41" s="4"/>
      <c r="J41" s="4"/>
      <c r="K41" s="4"/>
      <c r="L41" s="4"/>
    </row>
    <row r="42" spans="4:12" ht="13.5">
      <c r="D42" s="4"/>
      <c r="E42" s="4"/>
      <c r="F42" s="4"/>
      <c r="G42" s="4"/>
      <c r="H42" s="4"/>
      <c r="I42" s="4"/>
      <c r="J42" s="4"/>
      <c r="K42" s="4"/>
      <c r="L42" s="4"/>
    </row>
    <row r="43" spans="4:12" ht="13.5">
      <c r="D43" s="4"/>
      <c r="E43" s="4"/>
      <c r="F43" s="4"/>
      <c r="G43" s="4"/>
      <c r="H43" s="4"/>
      <c r="I43" s="4"/>
      <c r="J43" s="4"/>
      <c r="K43" s="4"/>
      <c r="L43" s="4"/>
    </row>
    <row r="44" spans="4:12" ht="13.5">
      <c r="D44" s="4"/>
      <c r="E44" s="4"/>
      <c r="F44" s="4"/>
      <c r="G44" s="4"/>
      <c r="H44" s="4"/>
      <c r="I44" s="4"/>
      <c r="J44" s="4"/>
      <c r="K44" s="4"/>
      <c r="L44" s="4"/>
    </row>
    <row r="45" spans="4:12" ht="13.5">
      <c r="D45" s="4"/>
      <c r="E45" s="4"/>
      <c r="F45" s="4"/>
      <c r="G45" s="4"/>
      <c r="H45" s="4"/>
      <c r="I45" s="4"/>
      <c r="J45" s="4"/>
      <c r="K45" s="4"/>
      <c r="L45" s="4"/>
    </row>
    <row r="46" spans="4:12" ht="13.5">
      <c r="D46" s="4"/>
      <c r="E46" s="4"/>
      <c r="F46" s="4"/>
      <c r="G46" s="4"/>
      <c r="H46" s="4"/>
      <c r="I46" s="4"/>
      <c r="J46" s="4"/>
      <c r="K46" s="4"/>
      <c r="L46" s="4"/>
    </row>
    <row r="47" spans="4:12" ht="13.5">
      <c r="D47" s="4"/>
      <c r="E47" s="4"/>
      <c r="F47" s="4"/>
      <c r="G47" s="4"/>
      <c r="H47" s="4"/>
      <c r="I47" s="4"/>
      <c r="J47" s="4"/>
      <c r="K47" s="4"/>
      <c r="L47" s="4"/>
    </row>
    <row r="48" spans="4:12" ht="13.5">
      <c r="D48" s="4"/>
      <c r="E48" s="4"/>
      <c r="F48" s="4"/>
      <c r="G48" s="4"/>
      <c r="H48" s="4"/>
      <c r="I48" s="4"/>
      <c r="J48" s="4"/>
      <c r="K48" s="4"/>
      <c r="L48" s="4"/>
    </row>
    <row r="49" spans="4:12" ht="13.5">
      <c r="D49" s="4"/>
      <c r="E49" s="4"/>
      <c r="F49" s="4"/>
      <c r="G49" s="4"/>
      <c r="H49" s="4"/>
      <c r="I49" s="4"/>
      <c r="J49" s="4"/>
      <c r="K49" s="4"/>
      <c r="L49" s="4"/>
    </row>
    <row r="50" spans="4:12" ht="13.5">
      <c r="D50" s="4"/>
      <c r="E50" s="4"/>
      <c r="F50" s="4"/>
      <c r="G50" s="4"/>
      <c r="H50" s="4"/>
      <c r="I50" s="4"/>
      <c r="J50" s="4"/>
      <c r="K50" s="4"/>
      <c r="L50" s="4"/>
    </row>
    <row r="51" spans="4:12" ht="13.5">
      <c r="D51" s="4"/>
      <c r="E51" s="4"/>
      <c r="F51" s="4"/>
      <c r="G51" s="4"/>
      <c r="H51" s="4"/>
      <c r="I51" s="4"/>
      <c r="J51" s="4"/>
      <c r="K51" s="4"/>
      <c r="L51" s="4"/>
    </row>
    <row r="52" spans="4:12" ht="13.5">
      <c r="D52" s="4"/>
      <c r="E52" s="4"/>
      <c r="F52" s="4"/>
      <c r="G52" s="4"/>
      <c r="H52" s="4"/>
      <c r="I52" s="4"/>
      <c r="J52" s="4"/>
      <c r="K52" s="4"/>
      <c r="L52" s="4"/>
    </row>
    <row r="53" spans="4:12" ht="13.5">
      <c r="D53" s="4"/>
      <c r="E53" s="4"/>
      <c r="F53" s="4"/>
      <c r="G53" s="4"/>
      <c r="H53" s="4"/>
      <c r="I53" s="4"/>
      <c r="J53" s="4"/>
      <c r="K53" s="4"/>
      <c r="L53" s="4"/>
    </row>
    <row r="54" spans="4:12" ht="13.5">
      <c r="D54" s="4"/>
      <c r="E54" s="4"/>
      <c r="F54" s="4"/>
      <c r="G54" s="4"/>
      <c r="H54" s="4"/>
      <c r="I54" s="4"/>
      <c r="J54" s="4"/>
      <c r="K54" s="4"/>
      <c r="L54" s="4"/>
    </row>
    <row r="55" spans="4:12" ht="13.5">
      <c r="D55" s="4"/>
      <c r="E55" s="4"/>
      <c r="F55" s="4"/>
      <c r="G55" s="4"/>
      <c r="H55" s="4"/>
      <c r="I55" s="4"/>
      <c r="J55" s="4"/>
      <c r="K55" s="4"/>
      <c r="L55" s="4"/>
    </row>
    <row r="56" spans="4:12" ht="13.5">
      <c r="D56" s="4"/>
      <c r="E56" s="4"/>
      <c r="F56" s="4"/>
      <c r="G56" s="4"/>
      <c r="H56" s="4"/>
      <c r="I56" s="4"/>
      <c r="J56" s="4"/>
      <c r="K56" s="4"/>
      <c r="L56" s="4"/>
    </row>
    <row r="57" spans="4:12" ht="13.5">
      <c r="D57" s="4"/>
      <c r="E57" s="4"/>
      <c r="F57" s="4"/>
      <c r="G57" s="4"/>
      <c r="H57" s="4"/>
      <c r="I57" s="4"/>
      <c r="J57" s="4"/>
      <c r="K57" s="4"/>
      <c r="L57" s="4"/>
    </row>
    <row r="58" spans="4:12" ht="13.5">
      <c r="D58" s="4"/>
      <c r="E58" s="4"/>
      <c r="F58" s="4"/>
      <c r="G58" s="4"/>
      <c r="H58" s="4"/>
      <c r="I58" s="4"/>
      <c r="J58" s="4"/>
      <c r="K58" s="4"/>
      <c r="L58" s="4"/>
    </row>
  </sheetData>
  <sheetProtection/>
  <mergeCells count="4">
    <mergeCell ref="B3:C4"/>
    <mergeCell ref="M3:M4"/>
    <mergeCell ref="A15:A16"/>
    <mergeCell ref="C1:M1"/>
  </mergeCells>
  <printOptions/>
  <pageMargins left="0.7874015748031497" right="0.7874015748031497" top="0.7874015748031497" bottom="0.7874015748031497" header="0.3937007874015748" footer="0.3937007874015748"/>
  <pageSetup fitToHeight="1" fitToWidth="1" horizontalDpi="600" verticalDpi="600" orientation="landscape" paperSize="9" scale="88" r:id="rId1"/>
  <ignoredErrors>
    <ignoredError sqref="B6" numberStoredAsText="1"/>
  </ignoredErrors>
</worksheet>
</file>

<file path=xl/worksheets/sheet9.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71"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9" customFormat="1" ht="38.25" customHeight="1">
      <c r="A1" s="71"/>
      <c r="C1" s="245" t="s">
        <v>130</v>
      </c>
      <c r="D1" s="245"/>
      <c r="E1" s="245"/>
      <c r="F1" s="245"/>
      <c r="G1" s="245"/>
      <c r="H1" s="245"/>
      <c r="I1" s="245"/>
      <c r="J1" s="245"/>
      <c r="K1" s="245"/>
      <c r="L1" s="245"/>
      <c r="M1" s="245"/>
    </row>
    <row r="2" spans="1:3" s="7" customFormat="1" ht="19.5" customHeight="1">
      <c r="A2" s="71"/>
      <c r="C2" s="7" t="s">
        <v>17</v>
      </c>
    </row>
    <row r="3" spans="1:13" s="11" customFormat="1" ht="24" customHeight="1">
      <c r="A3" s="71"/>
      <c r="B3" s="240" t="s">
        <v>53</v>
      </c>
      <c r="C3" s="246"/>
      <c r="D3" s="8" t="s">
        <v>43</v>
      </c>
      <c r="E3" s="9" t="s">
        <v>44</v>
      </c>
      <c r="F3" s="9" t="s">
        <v>45</v>
      </c>
      <c r="G3" s="9" t="s">
        <v>46</v>
      </c>
      <c r="H3" s="9" t="s">
        <v>14</v>
      </c>
      <c r="I3" s="9" t="s">
        <v>113</v>
      </c>
      <c r="J3" s="9" t="s">
        <v>47</v>
      </c>
      <c r="K3" s="9" t="s">
        <v>48</v>
      </c>
      <c r="L3" s="10" t="s">
        <v>15</v>
      </c>
      <c r="M3" s="236" t="s">
        <v>101</v>
      </c>
    </row>
    <row r="4" spans="1:14" s="14" customFormat="1" ht="13.5" customHeight="1">
      <c r="A4" s="72"/>
      <c r="B4" s="247"/>
      <c r="C4" s="248"/>
      <c r="D4" s="2"/>
      <c r="E4" s="3" t="s">
        <v>49</v>
      </c>
      <c r="F4" s="12" t="s">
        <v>16</v>
      </c>
      <c r="G4" s="12" t="s">
        <v>16</v>
      </c>
      <c r="H4" s="12" t="s">
        <v>16</v>
      </c>
      <c r="I4" s="12" t="s">
        <v>16</v>
      </c>
      <c r="J4" s="12" t="s">
        <v>16</v>
      </c>
      <c r="K4" s="12" t="s">
        <v>16</v>
      </c>
      <c r="L4" s="13" t="s">
        <v>16</v>
      </c>
      <c r="M4" s="237"/>
      <c r="N4" s="5"/>
    </row>
    <row r="5" spans="1:14" s="1" customFormat="1" ht="24" customHeight="1">
      <c r="A5" s="73"/>
      <c r="B5" s="45" t="s">
        <v>118</v>
      </c>
      <c r="C5" s="46"/>
      <c r="D5" s="17">
        <v>115</v>
      </c>
      <c r="E5" s="18">
        <v>4150</v>
      </c>
      <c r="F5" s="18">
        <v>1881713</v>
      </c>
      <c r="G5" s="18">
        <v>6459211</v>
      </c>
      <c r="H5" s="18">
        <v>13392315</v>
      </c>
      <c r="I5" s="18">
        <v>6258641</v>
      </c>
      <c r="J5" s="18">
        <v>12755299</v>
      </c>
      <c r="K5" s="18">
        <v>2793515</v>
      </c>
      <c r="L5" s="19">
        <v>170000</v>
      </c>
      <c r="M5" s="216" t="s">
        <v>118</v>
      </c>
      <c r="N5" s="5"/>
    </row>
    <row r="6" spans="1:13" s="15" customFormat="1" ht="18" customHeight="1">
      <c r="A6" s="73"/>
      <c r="B6" s="208" t="s">
        <v>13</v>
      </c>
      <c r="C6" s="53" t="s">
        <v>66</v>
      </c>
      <c r="D6" s="20">
        <v>26</v>
      </c>
      <c r="E6" s="21">
        <v>443</v>
      </c>
      <c r="F6" s="21">
        <v>99405</v>
      </c>
      <c r="G6" s="21">
        <v>231540</v>
      </c>
      <c r="H6" s="21">
        <v>470586</v>
      </c>
      <c r="I6" s="21">
        <v>218437</v>
      </c>
      <c r="J6" s="21">
        <v>457398</v>
      </c>
      <c r="K6" s="21">
        <v>92987</v>
      </c>
      <c r="L6" s="22">
        <v>1550</v>
      </c>
      <c r="M6" s="54" t="s">
        <v>66</v>
      </c>
    </row>
    <row r="7" spans="1:13" s="15" customFormat="1" ht="18" customHeight="1">
      <c r="A7" s="74"/>
      <c r="B7" s="211">
        <v>10</v>
      </c>
      <c r="C7" s="55" t="s">
        <v>0</v>
      </c>
      <c r="D7" s="23">
        <v>1</v>
      </c>
      <c r="E7" s="24">
        <v>4</v>
      </c>
      <c r="F7" s="24" t="s">
        <v>99</v>
      </c>
      <c r="G7" s="24" t="s">
        <v>99</v>
      </c>
      <c r="H7" s="24" t="s">
        <v>99</v>
      </c>
      <c r="I7" s="24" t="s">
        <v>99</v>
      </c>
      <c r="J7" s="24" t="s">
        <v>99</v>
      </c>
      <c r="K7" s="24" t="s">
        <v>98</v>
      </c>
      <c r="L7" s="25" t="s">
        <v>98</v>
      </c>
      <c r="M7" s="56" t="s">
        <v>0</v>
      </c>
    </row>
    <row r="8" spans="1:13" s="15" customFormat="1" ht="18" customHeight="1">
      <c r="A8" s="73"/>
      <c r="B8" s="211">
        <v>11</v>
      </c>
      <c r="C8" s="55" t="s">
        <v>61</v>
      </c>
      <c r="D8" s="23">
        <v>4</v>
      </c>
      <c r="E8" s="24">
        <v>291</v>
      </c>
      <c r="F8" s="24">
        <v>86128</v>
      </c>
      <c r="G8" s="24">
        <v>202292</v>
      </c>
      <c r="H8" s="24">
        <v>330476</v>
      </c>
      <c r="I8" s="24">
        <v>111106</v>
      </c>
      <c r="J8" s="24">
        <v>325813</v>
      </c>
      <c r="K8" s="24" t="s">
        <v>99</v>
      </c>
      <c r="L8" s="25" t="s">
        <v>99</v>
      </c>
      <c r="M8" s="56" t="s">
        <v>61</v>
      </c>
    </row>
    <row r="9" spans="1:13" s="15" customFormat="1" ht="18" customHeight="1">
      <c r="A9" s="73"/>
      <c r="B9" s="211">
        <v>12</v>
      </c>
      <c r="C9" s="55" t="s">
        <v>1</v>
      </c>
      <c r="D9" s="23">
        <v>3</v>
      </c>
      <c r="E9" s="24">
        <v>20</v>
      </c>
      <c r="F9" s="24">
        <v>5321</v>
      </c>
      <c r="G9" s="24">
        <v>6391</v>
      </c>
      <c r="H9" s="24">
        <v>12711</v>
      </c>
      <c r="I9" s="24">
        <v>5895</v>
      </c>
      <c r="J9" s="24">
        <v>12629</v>
      </c>
      <c r="K9" s="24" t="s">
        <v>98</v>
      </c>
      <c r="L9" s="25" t="s">
        <v>98</v>
      </c>
      <c r="M9" s="56" t="s">
        <v>1</v>
      </c>
    </row>
    <row r="10" spans="1:13" s="15" customFormat="1" ht="18" customHeight="1">
      <c r="A10" s="73"/>
      <c r="B10" s="211">
        <v>13</v>
      </c>
      <c r="C10" s="55" t="s">
        <v>2</v>
      </c>
      <c r="D10" s="23">
        <v>2</v>
      </c>
      <c r="E10" s="24">
        <v>16</v>
      </c>
      <c r="F10" s="24" t="s">
        <v>99</v>
      </c>
      <c r="G10" s="24" t="s">
        <v>99</v>
      </c>
      <c r="H10" s="24" t="s">
        <v>99</v>
      </c>
      <c r="I10" s="24" t="s">
        <v>99</v>
      </c>
      <c r="J10" s="24" t="s">
        <v>99</v>
      </c>
      <c r="K10" s="24" t="s">
        <v>98</v>
      </c>
      <c r="L10" s="25" t="s">
        <v>98</v>
      </c>
      <c r="M10" s="56" t="s">
        <v>2</v>
      </c>
    </row>
    <row r="11" spans="1:13" s="15" customFormat="1" ht="18" customHeight="1">
      <c r="A11" s="73"/>
      <c r="B11" s="211">
        <v>14</v>
      </c>
      <c r="C11" s="55" t="s">
        <v>3</v>
      </c>
      <c r="D11" s="23">
        <v>1</v>
      </c>
      <c r="E11" s="24">
        <v>5</v>
      </c>
      <c r="F11" s="24" t="s">
        <v>99</v>
      </c>
      <c r="G11" s="24" t="s">
        <v>99</v>
      </c>
      <c r="H11" s="24" t="s">
        <v>99</v>
      </c>
      <c r="I11" s="24" t="s">
        <v>99</v>
      </c>
      <c r="J11" s="24" t="s">
        <v>99</v>
      </c>
      <c r="K11" s="24" t="s">
        <v>98</v>
      </c>
      <c r="L11" s="25" t="s">
        <v>98</v>
      </c>
      <c r="M11" s="56" t="s">
        <v>3</v>
      </c>
    </row>
    <row r="12" spans="1:13" s="15" customFormat="1" ht="18" customHeight="1">
      <c r="A12" s="73"/>
      <c r="B12" s="211">
        <v>15</v>
      </c>
      <c r="C12" s="55" t="s">
        <v>112</v>
      </c>
      <c r="D12" s="23">
        <v>4</v>
      </c>
      <c r="E12" s="24">
        <v>37</v>
      </c>
      <c r="F12" s="24">
        <v>10617</v>
      </c>
      <c r="G12" s="24">
        <v>12597</v>
      </c>
      <c r="H12" s="24">
        <v>33098</v>
      </c>
      <c r="I12" s="24">
        <v>19124</v>
      </c>
      <c r="J12" s="24">
        <v>33098</v>
      </c>
      <c r="K12" s="24" t="s">
        <v>98</v>
      </c>
      <c r="L12" s="25" t="s">
        <v>98</v>
      </c>
      <c r="M12" s="56" t="s">
        <v>112</v>
      </c>
    </row>
    <row r="13" spans="1:13" s="15" customFormat="1" ht="18" customHeight="1">
      <c r="A13" s="73"/>
      <c r="B13" s="211">
        <v>16</v>
      </c>
      <c r="C13" s="55" t="s">
        <v>62</v>
      </c>
      <c r="D13" s="23">
        <v>2</v>
      </c>
      <c r="E13" s="24">
        <v>95</v>
      </c>
      <c r="F13" s="24" t="s">
        <v>99</v>
      </c>
      <c r="G13" s="24" t="s">
        <v>99</v>
      </c>
      <c r="H13" s="24" t="s">
        <v>99</v>
      </c>
      <c r="I13" s="24" t="s">
        <v>99</v>
      </c>
      <c r="J13" s="24" t="s">
        <v>99</v>
      </c>
      <c r="K13" s="24" t="s">
        <v>99</v>
      </c>
      <c r="L13" s="25" t="s">
        <v>99</v>
      </c>
      <c r="M13" s="56" t="s">
        <v>62</v>
      </c>
    </row>
    <row r="14" spans="1:13" s="15" customFormat="1" ht="18" customHeight="1">
      <c r="A14" s="73"/>
      <c r="B14" s="211">
        <v>17</v>
      </c>
      <c r="C14" s="55" t="s">
        <v>4</v>
      </c>
      <c r="D14" s="23">
        <v>1</v>
      </c>
      <c r="E14" s="24">
        <v>10</v>
      </c>
      <c r="F14" s="24" t="s">
        <v>99</v>
      </c>
      <c r="G14" s="24" t="s">
        <v>99</v>
      </c>
      <c r="H14" s="24" t="s">
        <v>99</v>
      </c>
      <c r="I14" s="24" t="s">
        <v>99</v>
      </c>
      <c r="J14" s="24" t="s">
        <v>99</v>
      </c>
      <c r="K14" s="24" t="s">
        <v>98</v>
      </c>
      <c r="L14" s="25" t="s">
        <v>98</v>
      </c>
      <c r="M14" s="56" t="s">
        <v>4</v>
      </c>
    </row>
    <row r="15" spans="1:13" s="15" customFormat="1" ht="18" customHeight="1">
      <c r="A15" s="244">
        <f>'第１表事業所'!A11+8</f>
        <v>139</v>
      </c>
      <c r="B15" s="211">
        <v>18</v>
      </c>
      <c r="C15" s="55" t="s">
        <v>5</v>
      </c>
      <c r="D15" s="23">
        <v>9</v>
      </c>
      <c r="E15" s="24">
        <v>169</v>
      </c>
      <c r="F15" s="24">
        <v>58647</v>
      </c>
      <c r="G15" s="24">
        <v>135702</v>
      </c>
      <c r="H15" s="24">
        <v>242654</v>
      </c>
      <c r="I15" s="24">
        <v>98292</v>
      </c>
      <c r="J15" s="24">
        <v>236554</v>
      </c>
      <c r="K15" s="24" t="s">
        <v>99</v>
      </c>
      <c r="L15" s="25" t="s">
        <v>99</v>
      </c>
      <c r="M15" s="56" t="s">
        <v>5</v>
      </c>
    </row>
    <row r="16" spans="1:13" s="15" customFormat="1" ht="18" customHeight="1">
      <c r="A16" s="244"/>
      <c r="B16" s="211">
        <v>19</v>
      </c>
      <c r="C16" s="55" t="s">
        <v>6</v>
      </c>
      <c r="D16" s="23" t="s">
        <v>98</v>
      </c>
      <c r="E16" s="24" t="s">
        <v>98</v>
      </c>
      <c r="F16" s="24" t="s">
        <v>98</v>
      </c>
      <c r="G16" s="24" t="s">
        <v>98</v>
      </c>
      <c r="H16" s="24" t="s">
        <v>98</v>
      </c>
      <c r="I16" s="24" t="s">
        <v>98</v>
      </c>
      <c r="J16" s="24" t="s">
        <v>98</v>
      </c>
      <c r="K16" s="24" t="s">
        <v>98</v>
      </c>
      <c r="L16" s="25" t="s">
        <v>98</v>
      </c>
      <c r="M16" s="56" t="s">
        <v>6</v>
      </c>
    </row>
    <row r="17" spans="1:13" s="15" customFormat="1" ht="18" customHeight="1">
      <c r="A17" s="71"/>
      <c r="B17" s="211">
        <v>20</v>
      </c>
      <c r="C17" s="55" t="s">
        <v>7</v>
      </c>
      <c r="D17" s="23">
        <v>1</v>
      </c>
      <c r="E17" s="24">
        <v>7</v>
      </c>
      <c r="F17" s="24" t="s">
        <v>99</v>
      </c>
      <c r="G17" s="24" t="s">
        <v>99</v>
      </c>
      <c r="H17" s="24" t="s">
        <v>99</v>
      </c>
      <c r="I17" s="24" t="s">
        <v>99</v>
      </c>
      <c r="J17" s="24" t="s">
        <v>99</v>
      </c>
      <c r="K17" s="24" t="s">
        <v>98</v>
      </c>
      <c r="L17" s="25" t="s">
        <v>98</v>
      </c>
      <c r="M17" s="56" t="s">
        <v>7</v>
      </c>
    </row>
    <row r="18" spans="1:13" s="15" customFormat="1" ht="18" customHeight="1">
      <c r="A18" s="71"/>
      <c r="B18" s="211">
        <v>21</v>
      </c>
      <c r="C18" s="55" t="s">
        <v>8</v>
      </c>
      <c r="D18" s="23">
        <v>4</v>
      </c>
      <c r="E18" s="24">
        <v>69</v>
      </c>
      <c r="F18" s="24">
        <v>28246</v>
      </c>
      <c r="G18" s="24">
        <v>151320</v>
      </c>
      <c r="H18" s="24">
        <v>215260</v>
      </c>
      <c r="I18" s="24">
        <v>45029</v>
      </c>
      <c r="J18" s="24">
        <v>141021</v>
      </c>
      <c r="K18" s="24" t="s">
        <v>99</v>
      </c>
      <c r="L18" s="25" t="s">
        <v>99</v>
      </c>
      <c r="M18" s="56" t="s">
        <v>8</v>
      </c>
    </row>
    <row r="19" spans="1:13" s="15" customFormat="1" ht="18" customHeight="1">
      <c r="A19" s="73"/>
      <c r="B19" s="211">
        <v>22</v>
      </c>
      <c r="C19" s="55" t="s">
        <v>67</v>
      </c>
      <c r="D19" s="23">
        <v>1</v>
      </c>
      <c r="E19" s="24">
        <v>7</v>
      </c>
      <c r="F19" s="24" t="s">
        <v>99</v>
      </c>
      <c r="G19" s="24" t="s">
        <v>99</v>
      </c>
      <c r="H19" s="24" t="s">
        <v>99</v>
      </c>
      <c r="I19" s="24" t="s">
        <v>99</v>
      </c>
      <c r="J19" s="24" t="s">
        <v>99</v>
      </c>
      <c r="K19" s="24" t="s">
        <v>98</v>
      </c>
      <c r="L19" s="25" t="s">
        <v>98</v>
      </c>
      <c r="M19" s="56" t="s">
        <v>67</v>
      </c>
    </row>
    <row r="20" spans="1:13" s="15" customFormat="1" ht="18" customHeight="1">
      <c r="A20" s="73"/>
      <c r="B20" s="211">
        <v>23</v>
      </c>
      <c r="C20" s="55" t="s">
        <v>9</v>
      </c>
      <c r="D20" s="23">
        <v>2</v>
      </c>
      <c r="E20" s="24">
        <v>12</v>
      </c>
      <c r="F20" s="24" t="s">
        <v>99</v>
      </c>
      <c r="G20" s="24" t="s">
        <v>99</v>
      </c>
      <c r="H20" s="24" t="s">
        <v>99</v>
      </c>
      <c r="I20" s="24" t="s">
        <v>99</v>
      </c>
      <c r="J20" s="24" t="s">
        <v>99</v>
      </c>
      <c r="K20" s="24" t="s">
        <v>98</v>
      </c>
      <c r="L20" s="25" t="s">
        <v>98</v>
      </c>
      <c r="M20" s="56" t="s">
        <v>9</v>
      </c>
    </row>
    <row r="21" spans="1:13" s="15" customFormat="1" ht="18" customHeight="1">
      <c r="A21" s="71"/>
      <c r="B21" s="211">
        <v>24</v>
      </c>
      <c r="C21" s="55" t="s">
        <v>10</v>
      </c>
      <c r="D21" s="23">
        <v>14</v>
      </c>
      <c r="E21" s="24">
        <v>719</v>
      </c>
      <c r="F21" s="24">
        <v>273452</v>
      </c>
      <c r="G21" s="24">
        <v>1149257</v>
      </c>
      <c r="H21" s="24">
        <v>1658790</v>
      </c>
      <c r="I21" s="24">
        <v>458167</v>
      </c>
      <c r="J21" s="24">
        <v>1126508</v>
      </c>
      <c r="K21" s="24">
        <v>231058</v>
      </c>
      <c r="L21" s="25">
        <v>40447</v>
      </c>
      <c r="M21" s="56" t="s">
        <v>10</v>
      </c>
    </row>
    <row r="22" spans="1:13" s="15" customFormat="1" ht="18" customHeight="1">
      <c r="A22" s="71"/>
      <c r="B22" s="211">
        <v>25</v>
      </c>
      <c r="C22" s="55" t="s">
        <v>109</v>
      </c>
      <c r="D22" s="23">
        <v>4</v>
      </c>
      <c r="E22" s="24">
        <v>143</v>
      </c>
      <c r="F22" s="24">
        <v>46521</v>
      </c>
      <c r="G22" s="24">
        <v>113574</v>
      </c>
      <c r="H22" s="24">
        <v>214373</v>
      </c>
      <c r="I22" s="24">
        <v>90345</v>
      </c>
      <c r="J22" s="24">
        <v>214763</v>
      </c>
      <c r="K22" s="24" t="s">
        <v>99</v>
      </c>
      <c r="L22" s="25" t="s">
        <v>99</v>
      </c>
      <c r="M22" s="56" t="s">
        <v>109</v>
      </c>
    </row>
    <row r="23" spans="1:13" s="15" customFormat="1" ht="18" customHeight="1">
      <c r="A23" s="71"/>
      <c r="B23" s="211">
        <v>26</v>
      </c>
      <c r="C23" s="55" t="s">
        <v>110</v>
      </c>
      <c r="D23" s="23">
        <v>25</v>
      </c>
      <c r="E23" s="24">
        <v>641</v>
      </c>
      <c r="F23" s="24">
        <v>260012</v>
      </c>
      <c r="G23" s="24">
        <v>399785</v>
      </c>
      <c r="H23" s="24">
        <v>940287</v>
      </c>
      <c r="I23" s="24">
        <v>494591</v>
      </c>
      <c r="J23" s="24">
        <v>940168</v>
      </c>
      <c r="K23" s="24">
        <v>250936</v>
      </c>
      <c r="L23" s="25">
        <v>19076</v>
      </c>
      <c r="M23" s="56" t="s">
        <v>110</v>
      </c>
    </row>
    <row r="24" spans="1:13" s="15" customFormat="1" ht="18" customHeight="1">
      <c r="A24" s="71"/>
      <c r="B24" s="211">
        <v>27</v>
      </c>
      <c r="C24" s="55" t="s">
        <v>111</v>
      </c>
      <c r="D24" s="23" t="s">
        <v>98</v>
      </c>
      <c r="E24" s="24" t="s">
        <v>98</v>
      </c>
      <c r="F24" s="24" t="s">
        <v>98</v>
      </c>
      <c r="G24" s="24" t="s">
        <v>98</v>
      </c>
      <c r="H24" s="24" t="s">
        <v>98</v>
      </c>
      <c r="I24" s="24" t="s">
        <v>98</v>
      </c>
      <c r="J24" s="24" t="s">
        <v>98</v>
      </c>
      <c r="K24" s="24" t="s">
        <v>98</v>
      </c>
      <c r="L24" s="25" t="s">
        <v>98</v>
      </c>
      <c r="M24" s="56" t="s">
        <v>111</v>
      </c>
    </row>
    <row r="25" spans="1:13" s="15" customFormat="1" ht="18" customHeight="1">
      <c r="A25" s="71"/>
      <c r="B25" s="211">
        <v>28</v>
      </c>
      <c r="C25" s="55" t="s">
        <v>28</v>
      </c>
      <c r="D25" s="23">
        <v>2</v>
      </c>
      <c r="E25" s="24">
        <v>1023</v>
      </c>
      <c r="F25" s="24" t="s">
        <v>99</v>
      </c>
      <c r="G25" s="24" t="s">
        <v>99</v>
      </c>
      <c r="H25" s="24" t="s">
        <v>99</v>
      </c>
      <c r="I25" s="24" t="s">
        <v>99</v>
      </c>
      <c r="J25" s="24" t="s">
        <v>99</v>
      </c>
      <c r="K25" s="24" t="s">
        <v>99</v>
      </c>
      <c r="L25" s="25" t="s">
        <v>99</v>
      </c>
      <c r="M25" s="56" t="s">
        <v>28</v>
      </c>
    </row>
    <row r="26" spans="1:13" s="15" customFormat="1" ht="18" customHeight="1">
      <c r="A26" s="71"/>
      <c r="B26" s="211">
        <v>29</v>
      </c>
      <c r="C26" s="55" t="s">
        <v>11</v>
      </c>
      <c r="D26" s="23">
        <v>3</v>
      </c>
      <c r="E26" s="24">
        <v>200</v>
      </c>
      <c r="F26" s="24">
        <v>75924</v>
      </c>
      <c r="G26" s="24">
        <v>102908</v>
      </c>
      <c r="H26" s="24">
        <v>414397</v>
      </c>
      <c r="I26" s="24">
        <v>283707</v>
      </c>
      <c r="J26" s="24">
        <v>413703</v>
      </c>
      <c r="K26" s="24" t="s">
        <v>99</v>
      </c>
      <c r="L26" s="25" t="s">
        <v>99</v>
      </c>
      <c r="M26" s="56" t="s">
        <v>11</v>
      </c>
    </row>
    <row r="27" spans="1:13" s="15" customFormat="1" ht="18" customHeight="1">
      <c r="A27" s="71"/>
      <c r="B27" s="211">
        <v>30</v>
      </c>
      <c r="C27" s="55" t="s">
        <v>58</v>
      </c>
      <c r="D27" s="23">
        <v>1</v>
      </c>
      <c r="E27" s="24">
        <v>4</v>
      </c>
      <c r="F27" s="24" t="s">
        <v>99</v>
      </c>
      <c r="G27" s="24" t="s">
        <v>99</v>
      </c>
      <c r="H27" s="24" t="s">
        <v>99</v>
      </c>
      <c r="I27" s="24" t="s">
        <v>99</v>
      </c>
      <c r="J27" s="24" t="s">
        <v>99</v>
      </c>
      <c r="K27" s="24" t="s">
        <v>98</v>
      </c>
      <c r="L27" s="25" t="s">
        <v>98</v>
      </c>
      <c r="M27" s="56" t="s">
        <v>58</v>
      </c>
    </row>
    <row r="28" spans="1:13" s="15" customFormat="1" ht="18" customHeight="1">
      <c r="A28" s="71"/>
      <c r="B28" s="211">
        <v>31</v>
      </c>
      <c r="C28" s="55" t="s">
        <v>12</v>
      </c>
      <c r="D28" s="23" t="s">
        <v>98</v>
      </c>
      <c r="E28" s="24" t="s">
        <v>98</v>
      </c>
      <c r="F28" s="24" t="s">
        <v>98</v>
      </c>
      <c r="G28" s="24" t="s">
        <v>98</v>
      </c>
      <c r="H28" s="24" t="s">
        <v>98</v>
      </c>
      <c r="I28" s="24" t="s">
        <v>98</v>
      </c>
      <c r="J28" s="24" t="s">
        <v>98</v>
      </c>
      <c r="K28" s="24" t="s">
        <v>98</v>
      </c>
      <c r="L28" s="25" t="s">
        <v>98</v>
      </c>
      <c r="M28" s="56" t="s">
        <v>12</v>
      </c>
    </row>
    <row r="29" spans="1:13" s="15" customFormat="1" ht="18" customHeight="1">
      <c r="A29" s="71"/>
      <c r="B29" s="212">
        <v>32</v>
      </c>
      <c r="C29" s="57" t="s">
        <v>59</v>
      </c>
      <c r="D29" s="26">
        <v>5</v>
      </c>
      <c r="E29" s="27">
        <v>235</v>
      </c>
      <c r="F29" s="27">
        <v>68389</v>
      </c>
      <c r="G29" s="27">
        <v>1191356</v>
      </c>
      <c r="H29" s="27">
        <v>2686823</v>
      </c>
      <c r="I29" s="27">
        <v>1301986</v>
      </c>
      <c r="J29" s="27">
        <v>2602266</v>
      </c>
      <c r="K29" s="27" t="s">
        <v>99</v>
      </c>
      <c r="L29" s="28" t="s">
        <v>99</v>
      </c>
      <c r="M29" s="58" t="s">
        <v>59</v>
      </c>
    </row>
    <row r="30" spans="1:12" s="43" customFormat="1" ht="13.5">
      <c r="A30" s="71"/>
      <c r="C30" s="213" t="s">
        <v>121</v>
      </c>
      <c r="D30" s="44"/>
      <c r="E30" s="44"/>
      <c r="F30" s="44"/>
      <c r="G30" s="44"/>
      <c r="H30" s="44"/>
      <c r="I30" s="44"/>
      <c r="J30" s="44"/>
      <c r="K30" s="44"/>
      <c r="L30" s="44"/>
    </row>
    <row r="31" spans="3:12" ht="13.5">
      <c r="C31" s="215" t="s">
        <v>122</v>
      </c>
      <c r="D31" s="4"/>
      <c r="E31" s="6"/>
      <c r="F31" s="6"/>
      <c r="G31" s="6"/>
      <c r="H31" s="6"/>
      <c r="I31" s="6"/>
      <c r="J31" s="6"/>
      <c r="K31" s="6"/>
      <c r="L31" s="6"/>
    </row>
    <row r="32" spans="4:12" ht="13.5">
      <c r="D32" s="4"/>
      <c r="E32" s="4"/>
      <c r="F32" s="4"/>
      <c r="G32" s="4"/>
      <c r="H32" s="4"/>
      <c r="I32" s="4"/>
      <c r="J32" s="4"/>
      <c r="K32" s="4"/>
      <c r="L32" s="4"/>
    </row>
    <row r="33" spans="4:12" ht="13.5">
      <c r="D33" s="4"/>
      <c r="E33" s="4"/>
      <c r="F33" s="4"/>
      <c r="G33" s="4"/>
      <c r="H33" s="4"/>
      <c r="I33" s="4"/>
      <c r="J33" s="4"/>
      <c r="K33" s="4"/>
      <c r="L33" s="4"/>
    </row>
    <row r="34" spans="4:12" ht="13.5">
      <c r="D34" s="4"/>
      <c r="E34" s="4"/>
      <c r="F34" s="4"/>
      <c r="G34" s="4"/>
      <c r="H34" s="4"/>
      <c r="I34" s="4"/>
      <c r="J34" s="4"/>
      <c r="K34" s="4"/>
      <c r="L34" s="4"/>
    </row>
    <row r="35" spans="4:12" ht="13.5">
      <c r="D35" s="4"/>
      <c r="E35" s="4"/>
      <c r="F35" s="4"/>
      <c r="G35" s="4"/>
      <c r="H35" s="4"/>
      <c r="I35" s="4"/>
      <c r="J35" s="4"/>
      <c r="K35" s="4"/>
      <c r="L35" s="4"/>
    </row>
    <row r="36" spans="4:12" ht="13.5">
      <c r="D36" s="4"/>
      <c r="E36" s="4"/>
      <c r="F36" s="4"/>
      <c r="G36" s="4"/>
      <c r="H36" s="4"/>
      <c r="I36" s="4"/>
      <c r="J36" s="4"/>
      <c r="K36" s="4"/>
      <c r="L36" s="4"/>
    </row>
    <row r="37" spans="4:12" ht="13.5">
      <c r="D37" s="4"/>
      <c r="E37" s="4"/>
      <c r="F37" s="4"/>
      <c r="G37" s="4"/>
      <c r="H37" s="4"/>
      <c r="I37" s="4"/>
      <c r="J37" s="4"/>
      <c r="K37" s="4"/>
      <c r="L37" s="4"/>
    </row>
    <row r="38" spans="4:12" ht="13.5">
      <c r="D38" s="4"/>
      <c r="E38" s="4"/>
      <c r="F38" s="4"/>
      <c r="G38" s="4"/>
      <c r="H38" s="4"/>
      <c r="I38" s="4"/>
      <c r="J38" s="4"/>
      <c r="K38" s="4"/>
      <c r="L38" s="4"/>
    </row>
    <row r="39" spans="4:12" ht="13.5">
      <c r="D39" s="4"/>
      <c r="E39" s="4"/>
      <c r="F39" s="4"/>
      <c r="G39" s="4"/>
      <c r="H39" s="4"/>
      <c r="I39" s="4"/>
      <c r="J39" s="4"/>
      <c r="K39" s="4"/>
      <c r="L39" s="4"/>
    </row>
    <row r="40" spans="4:12" ht="13.5">
      <c r="D40" s="4"/>
      <c r="E40" s="4"/>
      <c r="F40" s="4"/>
      <c r="G40" s="4"/>
      <c r="H40" s="4"/>
      <c r="I40" s="4"/>
      <c r="J40" s="4"/>
      <c r="K40" s="4"/>
      <c r="L40" s="4"/>
    </row>
    <row r="41" spans="4:12" ht="13.5">
      <c r="D41" s="4"/>
      <c r="E41" s="4"/>
      <c r="F41" s="4"/>
      <c r="G41" s="4"/>
      <c r="H41" s="4"/>
      <c r="I41" s="4"/>
      <c r="J41" s="4"/>
      <c r="K41" s="4"/>
      <c r="L41" s="4"/>
    </row>
    <row r="42" spans="4:12" ht="13.5">
      <c r="D42" s="4"/>
      <c r="E42" s="4"/>
      <c r="F42" s="4"/>
      <c r="G42" s="4"/>
      <c r="H42" s="4"/>
      <c r="I42" s="4"/>
      <c r="J42" s="4"/>
      <c r="K42" s="4"/>
      <c r="L42" s="4"/>
    </row>
    <row r="43" spans="4:12" ht="13.5">
      <c r="D43" s="4"/>
      <c r="E43" s="4"/>
      <c r="F43" s="4"/>
      <c r="G43" s="4"/>
      <c r="H43" s="4"/>
      <c r="I43" s="4"/>
      <c r="J43" s="4"/>
      <c r="K43" s="4"/>
      <c r="L43" s="4"/>
    </row>
    <row r="44" spans="4:12" ht="13.5">
      <c r="D44" s="4"/>
      <c r="E44" s="4"/>
      <c r="F44" s="4"/>
      <c r="G44" s="4"/>
      <c r="H44" s="4"/>
      <c r="I44" s="4"/>
      <c r="J44" s="4"/>
      <c r="K44" s="4"/>
      <c r="L44" s="4"/>
    </row>
    <row r="45" spans="4:12" ht="13.5">
      <c r="D45" s="4"/>
      <c r="E45" s="4"/>
      <c r="F45" s="4"/>
      <c r="G45" s="4"/>
      <c r="H45" s="4"/>
      <c r="I45" s="4"/>
      <c r="J45" s="4"/>
      <c r="K45" s="4"/>
      <c r="L45" s="4"/>
    </row>
    <row r="46" spans="4:12" ht="13.5">
      <c r="D46" s="4"/>
      <c r="E46" s="4"/>
      <c r="F46" s="4"/>
      <c r="G46" s="4"/>
      <c r="H46" s="4"/>
      <c r="I46" s="4"/>
      <c r="J46" s="4"/>
      <c r="K46" s="4"/>
      <c r="L46" s="4"/>
    </row>
    <row r="47" spans="4:12" ht="13.5">
      <c r="D47" s="4"/>
      <c r="E47" s="4"/>
      <c r="F47" s="4"/>
      <c r="G47" s="4"/>
      <c r="H47" s="4"/>
      <c r="I47" s="4"/>
      <c r="J47" s="4"/>
      <c r="K47" s="4"/>
      <c r="L47" s="4"/>
    </row>
    <row r="48" spans="4:12" ht="13.5">
      <c r="D48" s="4"/>
      <c r="E48" s="4"/>
      <c r="F48" s="4"/>
      <c r="G48" s="4"/>
      <c r="H48" s="4"/>
      <c r="I48" s="4"/>
      <c r="J48" s="4"/>
      <c r="K48" s="4"/>
      <c r="L48" s="4"/>
    </row>
    <row r="49" spans="4:12" ht="13.5">
      <c r="D49" s="4"/>
      <c r="E49" s="4"/>
      <c r="F49" s="4"/>
      <c r="G49" s="4"/>
      <c r="H49" s="4"/>
      <c r="I49" s="4"/>
      <c r="J49" s="4"/>
      <c r="K49" s="4"/>
      <c r="L49" s="4"/>
    </row>
    <row r="50" spans="4:12" ht="13.5">
      <c r="D50" s="4"/>
      <c r="E50" s="4"/>
      <c r="F50" s="4"/>
      <c r="G50" s="4"/>
      <c r="H50" s="4"/>
      <c r="I50" s="4"/>
      <c r="J50" s="4"/>
      <c r="K50" s="4"/>
      <c r="L50" s="4"/>
    </row>
    <row r="51" spans="4:12" ht="13.5">
      <c r="D51" s="4"/>
      <c r="E51" s="4"/>
      <c r="F51" s="4"/>
      <c r="G51" s="4"/>
      <c r="H51" s="4"/>
      <c r="I51" s="4"/>
      <c r="J51" s="4"/>
      <c r="K51" s="4"/>
      <c r="L51" s="4"/>
    </row>
    <row r="52" spans="4:12" ht="13.5">
      <c r="D52" s="4"/>
      <c r="E52" s="4"/>
      <c r="F52" s="4"/>
      <c r="G52" s="4"/>
      <c r="H52" s="4"/>
      <c r="I52" s="4"/>
      <c r="J52" s="4"/>
      <c r="K52" s="4"/>
      <c r="L52" s="4"/>
    </row>
    <row r="53" spans="4:12" ht="13.5">
      <c r="D53" s="4"/>
      <c r="E53" s="4"/>
      <c r="F53" s="4"/>
      <c r="G53" s="4"/>
      <c r="H53" s="4"/>
      <c r="I53" s="4"/>
      <c r="J53" s="4"/>
      <c r="K53" s="4"/>
      <c r="L53" s="4"/>
    </row>
    <row r="54" spans="4:12" ht="13.5">
      <c r="D54" s="4"/>
      <c r="E54" s="4"/>
      <c r="F54" s="4"/>
      <c r="G54" s="4"/>
      <c r="H54" s="4"/>
      <c r="I54" s="4"/>
      <c r="J54" s="4"/>
      <c r="K54" s="4"/>
      <c r="L54" s="4"/>
    </row>
    <row r="55" spans="4:12" ht="13.5">
      <c r="D55" s="4"/>
      <c r="E55" s="4"/>
      <c r="F55" s="4"/>
      <c r="G55" s="4"/>
      <c r="H55" s="4"/>
      <c r="I55" s="4"/>
      <c r="J55" s="4"/>
      <c r="K55" s="4"/>
      <c r="L55" s="4"/>
    </row>
    <row r="56" spans="4:12" ht="13.5">
      <c r="D56" s="4"/>
      <c r="E56" s="4"/>
      <c r="F56" s="4"/>
      <c r="G56" s="4"/>
      <c r="H56" s="4"/>
      <c r="I56" s="4"/>
      <c r="J56" s="4"/>
      <c r="K56" s="4"/>
      <c r="L56" s="4"/>
    </row>
    <row r="57" spans="4:12" ht="13.5">
      <c r="D57" s="4"/>
      <c r="E57" s="4"/>
      <c r="F57" s="4"/>
      <c r="G57" s="4"/>
      <c r="H57" s="4"/>
      <c r="I57" s="4"/>
      <c r="J57" s="4"/>
      <c r="K57" s="4"/>
      <c r="L57" s="4"/>
    </row>
    <row r="58" spans="4:12" ht="13.5">
      <c r="D58" s="4"/>
      <c r="E58" s="4"/>
      <c r="F58" s="4"/>
      <c r="G58" s="4"/>
      <c r="H58" s="4"/>
      <c r="I58" s="4"/>
      <c r="J58" s="4"/>
      <c r="K58" s="4"/>
      <c r="L58" s="4"/>
    </row>
  </sheetData>
  <sheetProtection/>
  <mergeCells count="4">
    <mergeCell ref="B3:C4"/>
    <mergeCell ref="M3:M4"/>
    <mergeCell ref="A15:A16"/>
    <mergeCell ref="C1:M1"/>
  </mergeCells>
  <printOptions/>
  <pageMargins left="0.7874015748031497" right="0.7874015748031497" top="0.7874015748031497" bottom="0.7874015748031497" header="0.3937007874015748" footer="0.3937007874015748"/>
  <pageSetup fitToHeight="1" fitToWidth="1" horizontalDpi="600" verticalDpi="600" orientation="landscape" paperSize="9" scale="88" r:id="rId1"/>
  <ignoredErrors>
    <ignoredError sqref="B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富山県統計課</dc:creator>
  <cp:keywords/>
  <dc:description>報告書の市町村別統計表の第8表、第9表にも使用します。</dc:description>
  <cp:lastModifiedBy>465666</cp:lastModifiedBy>
  <cp:lastPrinted>2016-03-22T03:12:55Z</cp:lastPrinted>
  <dcterms:created xsi:type="dcterms:W3CDTF">2001-08-20T06:11:21Z</dcterms:created>
  <dcterms:modified xsi:type="dcterms:W3CDTF">2016-03-22T05:15:43Z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