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75" tabRatio="643" activeTab="0"/>
  </bookViews>
  <sheets>
    <sheet name="32" sheetId="1" r:id="rId1"/>
    <sheet name="33" sheetId="2" r:id="rId2"/>
    <sheet name="34" sheetId="3" r:id="rId3"/>
    <sheet name="35" sheetId="4" r:id="rId4"/>
    <sheet name="36 37" sheetId="5" r:id="rId5"/>
    <sheet name="38 39 40" sheetId="6" r:id="rId6"/>
    <sheet name="41 42 43" sheetId="7" r:id="rId7"/>
    <sheet name="44" sheetId="8" r:id="rId8"/>
    <sheet name="45" sheetId="9" r:id="rId9"/>
    <sheet name="46" sheetId="10" r:id="rId10"/>
    <sheet name="47" sheetId="11" r:id="rId11"/>
    <sheet name="48" sheetId="12" r:id="rId12"/>
    <sheet name="49" sheetId="13" r:id="rId13"/>
  </sheets>
  <definedNames>
    <definedName name="_xlnm.Print_Area" localSheetId="0">'32'!$A$1:$M$22</definedName>
    <definedName name="_xlnm.Print_Area" localSheetId="1">'33'!$A$1:$S$22</definedName>
    <definedName name="_xlnm.Print_Area" localSheetId="2">'34'!$A$1:$W$22</definedName>
    <definedName name="_xlnm.Print_Area" localSheetId="3">'35'!#REF!</definedName>
    <definedName name="_xlnm.Print_Area" localSheetId="4">'36 37'!$A$1:$R$23</definedName>
    <definedName name="_xlnm.Print_Area" localSheetId="6">'41 42 43'!$A$1:$L$27</definedName>
    <definedName name="_xlnm.Print_Area" localSheetId="9">'46'!$A$1:$C$4</definedName>
  </definedNames>
  <calcPr fullCalcOnLoad="1"/>
</workbook>
</file>

<file path=xl/sharedStrings.xml><?xml version="1.0" encoding="utf-8"?>
<sst xmlns="http://schemas.openxmlformats.org/spreadsheetml/2006/main" count="532" uniqueCount="291">
  <si>
    <t>区　　分</t>
  </si>
  <si>
    <t>計</t>
  </si>
  <si>
    <t>国　立</t>
  </si>
  <si>
    <t>市　立</t>
  </si>
  <si>
    <t>町　立</t>
  </si>
  <si>
    <t>村　立</t>
  </si>
  <si>
    <t>本　校</t>
  </si>
  <si>
    <t>分　校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</si>
  <si>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</si>
  <si>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</si>
  <si>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</si>
  <si>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</si>
  <si>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</si>
  <si>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</si>
  <si>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</si>
  <si>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</si>
  <si>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舟 橋 村</t>
  </si>
  <si>
    <t>上 市 町</t>
  </si>
  <si>
    <t>立 山 町</t>
  </si>
  <si>
    <t>入 善 町</t>
  </si>
  <si>
    <t>朝 日 町</t>
  </si>
  <si>
    <t>南 砺 市</t>
  </si>
  <si>
    <t>射 水 市</t>
  </si>
  <si>
    <t>計</t>
  </si>
  <si>
    <t>第32表  学校数（小学校）</t>
  </si>
  <si>
    <t>単　　　　　　　　　　式</t>
  </si>
  <si>
    <t>複式</t>
  </si>
  <si>
    <t>特別支援学級</t>
  </si>
  <si>
    <t>１年</t>
  </si>
  <si>
    <t>２年</t>
  </si>
  <si>
    <t>３年</t>
  </si>
  <si>
    <t>４年</t>
  </si>
  <si>
    <t>５年</t>
  </si>
  <si>
    <t>６年</t>
  </si>
  <si>
    <t>知的 障害</t>
  </si>
  <si>
    <t>肢体　不自由</t>
  </si>
  <si>
    <t>病弱・　身体虚弱</t>
  </si>
  <si>
    <t>弱視</t>
  </si>
  <si>
    <t>難聴</t>
  </si>
  <si>
    <t>言語 障害</t>
  </si>
  <si>
    <t>情緒 障害</t>
  </si>
  <si>
    <t>小矢部市</t>
  </si>
  <si>
    <t>第33表　学級数（小学校）</t>
  </si>
  <si>
    <t>１　　　　年</t>
  </si>
  <si>
    <t>２　　　　年</t>
  </si>
  <si>
    <t>男</t>
  </si>
  <si>
    <t>女</t>
  </si>
  <si>
    <t>３　　　　年</t>
  </si>
  <si>
    <t>４　　　　年</t>
  </si>
  <si>
    <t>５　　　　年</t>
  </si>
  <si>
    <t>６　　　　年</t>
  </si>
  <si>
    <t>第35表　教員数（小学校）</t>
  </si>
  <si>
    <t>本　　　　　　　　　務　　　　　　　　　者</t>
  </si>
  <si>
    <t>兼　　　　　　　務　　　　　　　者</t>
  </si>
  <si>
    <t>校　　長</t>
  </si>
  <si>
    <t>副 校 長</t>
  </si>
  <si>
    <t>教　　頭</t>
  </si>
  <si>
    <t>主幹教諭</t>
  </si>
  <si>
    <t>教　　諭</t>
  </si>
  <si>
    <t>養護教諭</t>
  </si>
  <si>
    <t>養護助教諭</t>
  </si>
  <si>
    <t>栄養教諭</t>
  </si>
  <si>
    <t>講　　師</t>
  </si>
  <si>
    <t>養護教諭</t>
  </si>
  <si>
    <t>栄養教諭</t>
  </si>
  <si>
    <t>南 砺 市</t>
  </si>
  <si>
    <t>負担法による者</t>
  </si>
  <si>
    <t>その他の者</t>
  </si>
  <si>
    <t>事務職員</t>
  </si>
  <si>
    <t>学校栄養職員</t>
  </si>
  <si>
    <t>市町村費支弁教員</t>
  </si>
  <si>
    <t>その他</t>
  </si>
  <si>
    <t>第38表　類型別学校数（小学校）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</si>
  <si>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</si>
  <si>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</si>
  <si>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</si>
  <si>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</si>
  <si>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</si>
  <si>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</si>
  <si>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</si>
  <si>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</si>
  <si>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</si>
  <si>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特別支援学級のある学校</t>
  </si>
  <si>
    <t>学校医のいる学校</t>
  </si>
  <si>
    <t>学校歯科医のいる学校</t>
  </si>
  <si>
    <t>学校薬剤師のいる学校</t>
  </si>
  <si>
    <t>学校数</t>
  </si>
  <si>
    <t>児童数</t>
  </si>
  <si>
    <t>教員数</t>
  </si>
  <si>
    <t>負担法による</t>
  </si>
  <si>
    <t>(本務)</t>
  </si>
  <si>
    <t>事務職員数</t>
  </si>
  <si>
    <t>特別地</t>
  </si>
  <si>
    <t>準　へ</t>
  </si>
  <si>
    <t>地</t>
  </si>
  <si>
    <t>き　地</t>
  </si>
  <si>
    <t>１級地</t>
  </si>
  <si>
    <t>等</t>
  </si>
  <si>
    <t>２級地</t>
  </si>
  <si>
    <t>指</t>
  </si>
  <si>
    <t>３級地</t>
  </si>
  <si>
    <t>定</t>
  </si>
  <si>
    <t>４級地</t>
  </si>
  <si>
    <t>校</t>
  </si>
  <si>
    <t>５級地</t>
  </si>
  <si>
    <t>第40表　学級数別学校数（小学校）</t>
  </si>
  <si>
    <t>区　分</t>
  </si>
  <si>
    <t>20学級</t>
  </si>
  <si>
    <t>０学級</t>
  </si>
  <si>
    <t>１学級</t>
  </si>
  <si>
    <t>22学級</t>
  </si>
  <si>
    <t>２学級</t>
  </si>
  <si>
    <t>23学級</t>
  </si>
  <si>
    <t>３学級</t>
  </si>
  <si>
    <t>24学級</t>
  </si>
  <si>
    <t>４学級</t>
  </si>
  <si>
    <t>25学級</t>
  </si>
  <si>
    <t>５学級</t>
  </si>
  <si>
    <t>26学級</t>
  </si>
  <si>
    <t>６学級</t>
  </si>
  <si>
    <t>27学級</t>
  </si>
  <si>
    <t>７学級</t>
  </si>
  <si>
    <t>28学級</t>
  </si>
  <si>
    <t>８学級</t>
  </si>
  <si>
    <t>29学級</t>
  </si>
  <si>
    <t>９学級</t>
  </si>
  <si>
    <t>30学級</t>
  </si>
  <si>
    <t>10学級</t>
  </si>
  <si>
    <t>31学級</t>
  </si>
  <si>
    <t>11学級</t>
  </si>
  <si>
    <t>32学級</t>
  </si>
  <si>
    <t>12学級</t>
  </si>
  <si>
    <t>33学級</t>
  </si>
  <si>
    <t>13学級</t>
  </si>
  <si>
    <t>34学級</t>
  </si>
  <si>
    <t>14学級</t>
  </si>
  <si>
    <t>35学級</t>
  </si>
  <si>
    <t>15学級</t>
  </si>
  <si>
    <t>36学級</t>
  </si>
  <si>
    <t>16学級</t>
  </si>
  <si>
    <t>37学級</t>
  </si>
  <si>
    <t>17学級</t>
  </si>
  <si>
    <t>38学級</t>
  </si>
  <si>
    <t>18学級</t>
  </si>
  <si>
    <t>39学級</t>
  </si>
  <si>
    <t>19学級</t>
  </si>
  <si>
    <t>40学級</t>
  </si>
  <si>
    <t>※「０学級」とは休校中の小学校。</t>
  </si>
  <si>
    <t>．</t>
  </si>
  <si>
    <t>区      分</t>
  </si>
  <si>
    <t xml:space="preserve">    0人     </t>
  </si>
  <si>
    <t xml:space="preserve">    1～   49</t>
  </si>
  <si>
    <t>単</t>
  </si>
  <si>
    <t>１ 学 年</t>
  </si>
  <si>
    <t xml:space="preserve">   50～   99</t>
  </si>
  <si>
    <t>式</t>
  </si>
  <si>
    <t>２ 学 年</t>
  </si>
  <si>
    <t xml:space="preserve">  100～  149</t>
  </si>
  <si>
    <t>学</t>
  </si>
  <si>
    <t>３ 学 年</t>
  </si>
  <si>
    <t xml:space="preserve">  150～  199</t>
  </si>
  <si>
    <t>級</t>
  </si>
  <si>
    <t>４ 学 年</t>
  </si>
  <si>
    <t xml:space="preserve">  200～  249</t>
  </si>
  <si>
    <t>５ 学 年</t>
  </si>
  <si>
    <t xml:space="preserve">  250～  299</t>
  </si>
  <si>
    <t>６ 学 年</t>
  </si>
  <si>
    <t xml:space="preserve">  300～  399</t>
  </si>
  <si>
    <t>複式学級</t>
  </si>
  <si>
    <t xml:space="preserve">  400～  499</t>
  </si>
  <si>
    <t>２個学年</t>
  </si>
  <si>
    <t xml:space="preserve">  500～  599</t>
  </si>
  <si>
    <t>３個学年</t>
  </si>
  <si>
    <t xml:space="preserve">  600～  699</t>
  </si>
  <si>
    <t>４個学年</t>
  </si>
  <si>
    <t xml:space="preserve">  700～  799</t>
  </si>
  <si>
    <t xml:space="preserve">  800～  899</t>
  </si>
  <si>
    <t>特</t>
  </si>
  <si>
    <t>知的障害</t>
  </si>
  <si>
    <t xml:space="preserve">  900～  999</t>
  </si>
  <si>
    <t>別</t>
  </si>
  <si>
    <t>肢体不自由</t>
  </si>
  <si>
    <t>1,000～1,099</t>
  </si>
  <si>
    <t>支</t>
  </si>
  <si>
    <t>病弱・身体虚弱</t>
  </si>
  <si>
    <t>1,100～1,199</t>
  </si>
  <si>
    <t>援</t>
  </si>
  <si>
    <t>弱視</t>
  </si>
  <si>
    <t>1,200～1,299</t>
  </si>
  <si>
    <t>難聴</t>
  </si>
  <si>
    <t>1,300～1,399</t>
  </si>
  <si>
    <t>言語障害</t>
  </si>
  <si>
    <t>1,400～1,499</t>
  </si>
  <si>
    <t>情緒障害</t>
  </si>
  <si>
    <t>1,500～</t>
  </si>
  <si>
    <t>※「０人」とは休校中の</t>
  </si>
  <si>
    <t>　収容人員別学級数（小学校）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</si>
  <si>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</si>
  <si>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</si>
  <si>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</si>
  <si>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</si>
  <si>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</si>
  <si>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</si>
  <si>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</si>
  <si>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計</t>
  </si>
  <si>
    <t>１　年</t>
  </si>
  <si>
    <t>２　年</t>
  </si>
  <si>
    <t>３　年</t>
  </si>
  <si>
    <t>４　年</t>
  </si>
  <si>
    <t>５　年</t>
  </si>
  <si>
    <t>６　年</t>
  </si>
  <si>
    <t>第45表　教務主任等の数（小学校）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</si>
  <si>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</si>
  <si>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</si>
  <si>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</si>
  <si>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</si>
  <si>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</si>
  <si>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特別支援学校教諭免許状</t>
  </si>
  <si>
    <t>有</t>
  </si>
  <si>
    <t>担当教員</t>
  </si>
  <si>
    <t>無</t>
  </si>
  <si>
    <t>産休代替</t>
  </si>
  <si>
    <t>養護教諭・養護助教諭・栄養教諭</t>
  </si>
  <si>
    <t>教職員</t>
  </si>
  <si>
    <t>育児休業</t>
  </si>
  <si>
    <t>代替教員</t>
  </si>
  <si>
    <t>第46表　指導主事等の数（小学校）</t>
  </si>
  <si>
    <t>指　導　主　事</t>
  </si>
  <si>
    <t>教育委員会事務局等勤務者・その他</t>
  </si>
  <si>
    <t>留学者・海外日本人学校派遣者</t>
  </si>
  <si>
    <t>第47表　理由別休職等教員数（小学校）</t>
  </si>
  <si>
    <t>区　　　　　分</t>
  </si>
  <si>
    <t>休職</t>
  </si>
  <si>
    <t>教員組合事務専従者</t>
  </si>
  <si>
    <t>職務上の負傷疾病</t>
  </si>
  <si>
    <t>育 　児 　休 　業</t>
  </si>
  <si>
    <t>第48表　職種別職員数（小学校）</t>
  </si>
  <si>
    <t>負担法による者</t>
  </si>
  <si>
    <t>事務職員</t>
  </si>
  <si>
    <t>学校栄養職員</t>
  </si>
  <si>
    <t>市町村費支弁の教員</t>
  </si>
  <si>
    <t>そ</t>
  </si>
  <si>
    <t>の</t>
  </si>
  <si>
    <t>学校図書館事務員</t>
  </si>
  <si>
    <t>他</t>
  </si>
  <si>
    <t>養護職員（看護師等）</t>
  </si>
  <si>
    <t>者</t>
  </si>
  <si>
    <t>学校給食調理従事員</t>
  </si>
  <si>
    <t>用務員</t>
  </si>
  <si>
    <t>警備員・その他</t>
  </si>
  <si>
    <t>第49表　私費負担の職員数（国公立小学校）</t>
  </si>
  <si>
    <t>給食職員</t>
  </si>
  <si>
    <t>小矢部市</t>
  </si>
  <si>
    <t>第34表　児童数（小学校）</t>
  </si>
  <si>
    <t>養護助教諭</t>
  </si>
  <si>
    <t>区　　　分</t>
  </si>
  <si>
    <t>へ</t>
  </si>
  <si>
    <t>き</t>
  </si>
  <si>
    <t>　していない小学校。</t>
  </si>
  <si>
    <t>第43表</t>
  </si>
  <si>
    <t>第44表　帰国児童数（小学校）</t>
  </si>
  <si>
    <r>
      <t>区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　　　分</t>
    </r>
  </si>
  <si>
    <t>私　立</t>
  </si>
  <si>
    <t>本　校</t>
  </si>
  <si>
    <t>私　立</t>
  </si>
  <si>
    <t>２個
学年</t>
  </si>
  <si>
    <t>私　立</t>
  </si>
  <si>
    <t>私　立</t>
  </si>
  <si>
    <t>第36表　職員数（小学校）</t>
  </si>
  <si>
    <t>区　　　　　　分</t>
  </si>
  <si>
    <t>第41表</t>
  </si>
  <si>
    <t>　小学校。</t>
  </si>
  <si>
    <t>第42表</t>
  </si>
  <si>
    <t>区     分</t>
  </si>
  <si>
    <t>学  級  数</t>
  </si>
  <si>
    <t>7人以下</t>
  </si>
  <si>
    <t xml:space="preserve">    8～12</t>
  </si>
  <si>
    <t>副校長・教頭・教諭・講師</t>
  </si>
  <si>
    <t>副校長・教頭・教諭・講師</t>
  </si>
  <si>
    <t>教　　頭</t>
  </si>
  <si>
    <t>助 教 諭</t>
  </si>
  <si>
    <t>21学級</t>
  </si>
  <si>
    <t>（平成31年4月１日～令和2年3月31日に帰国した児童数）</t>
  </si>
  <si>
    <t>校長・副校長・教頭・教諭・講師</t>
  </si>
  <si>
    <t>男性</t>
  </si>
  <si>
    <t>女性</t>
  </si>
  <si>
    <t>介   護 　休 　業</t>
  </si>
  <si>
    <t>第37表　外国人児童数（小学校）</t>
  </si>
  <si>
    <t>　学級編制方式別児童数（小学校）</t>
  </si>
  <si>
    <t>　児童数別学校数（小学校）</t>
  </si>
  <si>
    <t>第39表　へき地等指定校・季節分校数（小学校）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</si>
</sst>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7.6"/>
      <color indexed="8"/>
      <name val="ＭＳ ゴシック"/>
      <family val="3"/>
    </font>
    <font>
      <sz val="14.7"/>
      <color indexed="8"/>
      <name val="ＭＳ 明朝"/>
      <family val="1"/>
    </font>
    <font>
      <sz val="14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7.6"/>
      <color theme="1"/>
      <name val="ＭＳ ゴシック"/>
      <family val="3"/>
    </font>
    <font>
      <sz val="14.7"/>
      <color theme="1"/>
      <name val="ＭＳ 明朝"/>
      <family val="1"/>
    </font>
    <font>
      <sz val="14.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0" fillId="0" borderId="17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41" fontId="0" fillId="0" borderId="23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14" xfId="0" applyBorder="1" applyAlignment="1" quotePrefix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41" fontId="0" fillId="0" borderId="15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0" fontId="0" fillId="0" borderId="17" xfId="0" applyBorder="1" applyAlignment="1" quotePrefix="1">
      <alignment horizontal="left" vertical="center"/>
    </xf>
    <xf numFmtId="41" fontId="0" fillId="0" borderId="25" xfId="0" applyNumberForma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29" xfId="0" applyBorder="1" applyAlignment="1" quotePrefix="1">
      <alignment horizontal="centerContinuous" vertical="center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quotePrefix="1">
      <alignment wrapText="1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centerContinuous" vertical="center"/>
    </xf>
    <xf numFmtId="0" fontId="5" fillId="0" borderId="31" xfId="0" applyFont="1" applyBorder="1" applyAlignment="1" quotePrefix="1">
      <alignment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 shrinkToFit="1"/>
    </xf>
    <xf numFmtId="0" fontId="9" fillId="0" borderId="13" xfId="0" applyFont="1" applyBorder="1" applyAlignment="1">
      <alignment horizontal="centerContinuous" vertical="center" shrinkToFit="1"/>
    </xf>
    <xf numFmtId="0" fontId="7" fillId="0" borderId="25" xfId="0" applyFont="1" applyBorder="1" applyAlignment="1">
      <alignment horizontal="centerContinuous" vertical="center" shrinkToFit="1"/>
    </xf>
    <xf numFmtId="177" fontId="0" fillId="0" borderId="13" xfId="0" applyNumberFormat="1" applyBorder="1" applyAlignment="1">
      <alignment horizontal="centerContinuous" vertical="center" shrinkToFit="1"/>
    </xf>
    <xf numFmtId="0" fontId="0" fillId="0" borderId="23" xfId="0" applyFont="1" applyBorder="1" applyAlignment="1" quotePrefix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9" fillId="0" borderId="23" xfId="0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4" xfId="0" applyNumberFormat="1" applyBorder="1" applyAlignment="1" quotePrefix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31" xfId="60" applyFont="1" applyBorder="1" applyAlignment="1">
      <alignment vertical="center" shrinkToFit="1"/>
      <protection/>
    </xf>
    <xf numFmtId="0" fontId="0" fillId="0" borderId="23" xfId="60" applyFont="1" applyBorder="1" applyAlignment="1">
      <alignment vertical="center" shrinkToFit="1"/>
      <protection/>
    </xf>
    <xf numFmtId="177" fontId="0" fillId="0" borderId="23" xfId="60" applyNumberFormat="1" applyFont="1" applyBorder="1" applyAlignment="1">
      <alignment vertical="center" shrinkToFit="1"/>
      <protection/>
    </xf>
    <xf numFmtId="177" fontId="0" fillId="0" borderId="12" xfId="0" applyNumberFormat="1" applyBorder="1" applyAlignment="1">
      <alignment horizontal="center" vertical="center"/>
    </xf>
    <xf numFmtId="0" fontId="0" fillId="0" borderId="17" xfId="60" applyFont="1" applyBorder="1" applyAlignment="1">
      <alignment vertical="center" shrinkToFit="1"/>
      <protection/>
    </xf>
    <xf numFmtId="177" fontId="0" fillId="0" borderId="17" xfId="60" applyNumberFormat="1" applyFont="1" applyBorder="1" applyAlignment="1">
      <alignment vertical="center" shrinkToFit="1"/>
      <protection/>
    </xf>
    <xf numFmtId="177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0" borderId="2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177" fontId="0" fillId="0" borderId="23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77" fontId="0" fillId="0" borderId="17" xfId="0" applyNumberFormat="1" applyBorder="1" applyAlignment="1">
      <alignment horizontal="left" vertical="center"/>
    </xf>
    <xf numFmtId="176" fontId="0" fillId="0" borderId="17" xfId="0" applyNumberFormat="1" applyFont="1" applyBorder="1" applyAlignment="1">
      <alignment horizontal="right" vertical="center"/>
    </xf>
    <xf numFmtId="177" fontId="0" fillId="0" borderId="35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176" fontId="0" fillId="0" borderId="22" xfId="0" applyNumberFormat="1" applyBorder="1" applyAlignment="1">
      <alignment vertical="center"/>
    </xf>
    <xf numFmtId="0" fontId="9" fillId="0" borderId="2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9" fillId="0" borderId="12" xfId="0" applyFont="1" applyBorder="1" applyAlignment="1">
      <alignment horizontal="distributed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3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17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177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0" fillId="0" borderId="28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 quotePrefix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quotePrefix="1">
      <alignment horizontal="right" vertical="center"/>
    </xf>
    <xf numFmtId="41" fontId="0" fillId="0" borderId="24" xfId="0" applyNumberFormat="1" applyFont="1" applyFill="1" applyBorder="1" applyAlignment="1" quotePrefix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50" fillId="0" borderId="12" xfId="0" applyNumberFormat="1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vertical="center"/>
    </xf>
    <xf numFmtId="41" fontId="50" fillId="0" borderId="27" xfId="0" applyNumberFormat="1" applyFont="1" applyFill="1" applyBorder="1" applyAlignment="1">
      <alignment vertical="center"/>
    </xf>
    <xf numFmtId="41" fontId="50" fillId="0" borderId="24" xfId="0" applyNumberFormat="1" applyFont="1" applyFill="1" applyBorder="1" applyAlignment="1">
      <alignment vertical="center"/>
    </xf>
    <xf numFmtId="41" fontId="50" fillId="0" borderId="23" xfId="0" applyNumberFormat="1" applyFont="1" applyFill="1" applyBorder="1" applyAlignment="1">
      <alignment vertical="center"/>
    </xf>
    <xf numFmtId="41" fontId="50" fillId="0" borderId="19" xfId="0" applyNumberFormat="1" applyFont="1" applyFill="1" applyBorder="1" applyAlignment="1">
      <alignment vertical="center"/>
    </xf>
    <xf numFmtId="41" fontId="50" fillId="0" borderId="41" xfId="0" applyNumberFormat="1" applyFont="1" applyFill="1" applyBorder="1" applyAlignment="1">
      <alignment vertical="center"/>
    </xf>
    <xf numFmtId="41" fontId="50" fillId="0" borderId="39" xfId="0" applyNumberFormat="1" applyFont="1" applyFill="1" applyBorder="1" applyAlignment="1">
      <alignment vertical="center"/>
    </xf>
    <xf numFmtId="41" fontId="50" fillId="0" borderId="40" xfId="0" applyNumberFormat="1" applyFont="1" applyFill="1" applyBorder="1" applyAlignment="1">
      <alignment vertical="center"/>
    </xf>
    <xf numFmtId="41" fontId="50" fillId="0" borderId="37" xfId="0" applyNumberFormat="1" applyFont="1" applyFill="1" applyBorder="1" applyAlignment="1">
      <alignment vertical="center"/>
    </xf>
    <xf numFmtId="41" fontId="50" fillId="0" borderId="13" xfId="0" applyNumberFormat="1" applyFont="1" applyFill="1" applyBorder="1" applyAlignment="1">
      <alignment vertical="center"/>
    </xf>
    <xf numFmtId="41" fontId="50" fillId="0" borderId="25" xfId="0" applyNumberFormat="1" applyFont="1" applyFill="1" applyBorder="1" applyAlignment="1">
      <alignment vertical="center"/>
    </xf>
    <xf numFmtId="41" fontId="50" fillId="0" borderId="43" xfId="0" applyNumberFormat="1" applyFont="1" applyFill="1" applyBorder="1" applyAlignment="1">
      <alignment vertical="center"/>
    </xf>
    <xf numFmtId="41" fontId="50" fillId="0" borderId="20" xfId="0" applyNumberFormat="1" applyFont="1" applyFill="1" applyBorder="1" applyAlignment="1">
      <alignment vertical="center"/>
    </xf>
    <xf numFmtId="41" fontId="50" fillId="0" borderId="17" xfId="0" applyNumberFormat="1" applyFont="1" applyFill="1" applyBorder="1" applyAlignment="1">
      <alignment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5" fontId="0" fillId="0" borderId="29" xfId="0" applyNumberFormat="1" applyBorder="1" applyAlignment="1">
      <alignment horizontal="centerContinuous" vertical="center"/>
    </xf>
    <xf numFmtId="5" fontId="0" fillId="0" borderId="15" xfId="0" applyNumberFormat="1" applyBorder="1" applyAlignment="1">
      <alignment horizontal="centerContinuous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2" fillId="0" borderId="3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3" fillId="0" borderId="29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0" fontId="53" fillId="0" borderId="15" xfId="0" applyFont="1" applyBorder="1" applyAlignment="1">
      <alignment horizontal="centerContinuous" vertical="center"/>
    </xf>
    <xf numFmtId="0" fontId="52" fillId="0" borderId="11" xfId="0" applyFont="1" applyBorder="1" applyAlignment="1">
      <alignment horizontal="centerContinuous" vertical="center"/>
    </xf>
    <xf numFmtId="0" fontId="52" fillId="0" borderId="12" xfId="0" applyFont="1" applyBorder="1" applyAlignment="1">
      <alignment horizontal="centerContinuous" vertical="center"/>
    </xf>
    <xf numFmtId="0" fontId="52" fillId="0" borderId="10" xfId="0" applyFont="1" applyBorder="1" applyAlignment="1">
      <alignment horizontal="centerContinuous" vertical="center"/>
    </xf>
    <xf numFmtId="0" fontId="52" fillId="0" borderId="25" xfId="0" applyFont="1" applyBorder="1" applyAlignment="1">
      <alignment horizontal="centerContinuous" vertical="center"/>
    </xf>
    <xf numFmtId="0" fontId="52" fillId="0" borderId="13" xfId="0" applyFont="1" applyBorder="1" applyAlignment="1">
      <alignment horizontal="centerContinuous" vertical="center"/>
    </xf>
    <xf numFmtId="0" fontId="52" fillId="0" borderId="15" xfId="0" applyFont="1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Continuous" vertical="center"/>
    </xf>
    <xf numFmtId="0" fontId="52" fillId="0" borderId="29" xfId="0" applyFont="1" applyBorder="1" applyAlignment="1">
      <alignment horizontal="centerContinuous" vertical="center"/>
    </xf>
    <xf numFmtId="0" fontId="53" fillId="0" borderId="10" xfId="0" applyFont="1" applyBorder="1" applyAlignment="1">
      <alignment horizontal="centerContinuous" vertical="center"/>
    </xf>
    <xf numFmtId="0" fontId="52" fillId="0" borderId="1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41" fontId="52" fillId="0" borderId="17" xfId="0" applyNumberFormat="1" applyFont="1" applyFill="1" applyBorder="1" applyAlignment="1">
      <alignment horizontal="right" vertical="center"/>
    </xf>
    <xf numFmtId="41" fontId="52" fillId="0" borderId="13" xfId="0" applyNumberFormat="1" applyFont="1" applyFill="1" applyBorder="1" applyAlignment="1">
      <alignment horizontal="right" vertical="center"/>
    </xf>
    <xf numFmtId="41" fontId="52" fillId="0" borderId="20" xfId="0" applyNumberFormat="1" applyFont="1" applyFill="1" applyBorder="1" applyAlignment="1">
      <alignment horizontal="right" vertical="center"/>
    </xf>
    <xf numFmtId="41" fontId="52" fillId="0" borderId="42" xfId="0" applyNumberFormat="1" applyFont="1" applyFill="1" applyBorder="1" applyAlignment="1" quotePrefix="1">
      <alignment horizontal="right" vertical="center"/>
    </xf>
    <xf numFmtId="41" fontId="52" fillId="0" borderId="42" xfId="0" applyNumberFormat="1" applyFont="1" applyFill="1" applyBorder="1" applyAlignment="1">
      <alignment horizontal="right" vertical="center"/>
    </xf>
    <xf numFmtId="41" fontId="53" fillId="0" borderId="13" xfId="0" applyNumberFormat="1" applyFont="1" applyFill="1" applyBorder="1" applyAlignment="1">
      <alignment horizontal="right" vertical="center"/>
    </xf>
    <xf numFmtId="41" fontId="53" fillId="0" borderId="25" xfId="0" applyNumberFormat="1" applyFont="1" applyFill="1" applyBorder="1" applyAlignment="1">
      <alignment horizontal="right" vertical="center"/>
    </xf>
    <xf numFmtId="41" fontId="53" fillId="0" borderId="17" xfId="0" applyNumberFormat="1" applyFont="1" applyFill="1" applyBorder="1" applyAlignment="1">
      <alignment horizontal="right" vertical="center"/>
    </xf>
    <xf numFmtId="41" fontId="53" fillId="0" borderId="20" xfId="0" applyNumberFormat="1" applyFont="1" applyFill="1" applyBorder="1" applyAlignment="1">
      <alignment horizontal="right" vertical="center"/>
    </xf>
    <xf numFmtId="41" fontId="53" fillId="0" borderId="21" xfId="0" applyNumberFormat="1" applyFont="1" applyFill="1" applyBorder="1" applyAlignment="1">
      <alignment horizontal="right" vertical="center"/>
    </xf>
    <xf numFmtId="41" fontId="53" fillId="0" borderId="10" xfId="0" applyNumberFormat="1" applyFont="1" applyFill="1" applyBorder="1" applyAlignment="1">
      <alignment horizontal="right" vertical="center"/>
    </xf>
    <xf numFmtId="41" fontId="53" fillId="0" borderId="43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2" fillId="0" borderId="16" xfId="0" applyFont="1" applyBorder="1" applyAlignment="1" quotePrefix="1">
      <alignment horizontal="center" vertical="center"/>
    </xf>
    <xf numFmtId="41" fontId="52" fillId="0" borderId="20" xfId="0" applyNumberFormat="1" applyFont="1" applyFill="1" applyBorder="1" applyAlignment="1" quotePrefix="1">
      <alignment horizontal="right" vertical="center"/>
    </xf>
    <xf numFmtId="41" fontId="52" fillId="0" borderId="13" xfId="0" applyNumberFormat="1" applyFont="1" applyFill="1" applyBorder="1" applyAlignment="1" quotePrefix="1">
      <alignment horizontal="right" vertical="center"/>
    </xf>
    <xf numFmtId="41" fontId="53" fillId="0" borderId="16" xfId="0" applyNumberFormat="1" applyFont="1" applyFill="1" applyBorder="1" applyAlignment="1">
      <alignment horizontal="right" vertical="center"/>
    </xf>
    <xf numFmtId="41" fontId="53" fillId="0" borderId="42" xfId="0" applyNumberFormat="1" applyFont="1" applyFill="1" applyBorder="1" applyAlignment="1">
      <alignment horizontal="right" vertical="center"/>
    </xf>
    <xf numFmtId="0" fontId="52" fillId="0" borderId="17" xfId="0" applyFont="1" applyBorder="1" applyAlignment="1" quotePrefix="1">
      <alignment horizontal="center" vertical="center"/>
    </xf>
    <xf numFmtId="41" fontId="52" fillId="0" borderId="25" xfId="0" applyNumberFormat="1" applyFont="1" applyFill="1" applyBorder="1" applyAlignment="1">
      <alignment horizontal="right" vertical="center"/>
    </xf>
    <xf numFmtId="41" fontId="52" fillId="0" borderId="21" xfId="0" applyNumberFormat="1" applyFont="1" applyFill="1" applyBorder="1" applyAlignment="1">
      <alignment horizontal="right" vertical="center"/>
    </xf>
    <xf numFmtId="41" fontId="53" fillId="0" borderId="26" xfId="0" applyNumberFormat="1" applyFont="1" applyFill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41" fontId="52" fillId="0" borderId="16" xfId="0" applyNumberFormat="1" applyFont="1" applyFill="1" applyBorder="1" applyAlignment="1">
      <alignment horizontal="right" vertical="center"/>
    </xf>
    <xf numFmtId="41" fontId="52" fillId="0" borderId="28" xfId="0" applyNumberFormat="1" applyFont="1" applyFill="1" applyBorder="1" applyAlignment="1">
      <alignment horizontal="right" vertical="center"/>
    </xf>
    <xf numFmtId="41" fontId="52" fillId="0" borderId="15" xfId="0" applyNumberFormat="1" applyFont="1" applyFill="1" applyBorder="1" applyAlignment="1">
      <alignment horizontal="right" vertical="center"/>
    </xf>
    <xf numFmtId="41" fontId="52" fillId="0" borderId="28" xfId="0" applyNumberFormat="1" applyFont="1" applyFill="1" applyBorder="1" applyAlignment="1" quotePrefix="1">
      <alignment horizontal="right" vertical="center"/>
    </xf>
    <xf numFmtId="41" fontId="53" fillId="0" borderId="15" xfId="0" applyNumberFormat="1" applyFont="1" applyFill="1" applyBorder="1" applyAlignment="1">
      <alignment horizontal="right" vertical="center"/>
    </xf>
    <xf numFmtId="41" fontId="53" fillId="0" borderId="14" xfId="0" applyNumberFormat="1" applyFont="1" applyFill="1" applyBorder="1" applyAlignment="1">
      <alignment horizontal="right" vertical="center"/>
    </xf>
    <xf numFmtId="41" fontId="53" fillId="0" borderId="28" xfId="0" applyNumberFormat="1" applyFont="1" applyFill="1" applyBorder="1" applyAlignment="1">
      <alignment horizontal="right" vertical="center"/>
    </xf>
    <xf numFmtId="41" fontId="53" fillId="0" borderId="29" xfId="0" applyNumberFormat="1" applyFont="1" applyFill="1" applyBorder="1" applyAlignment="1">
      <alignment horizontal="right" vertical="center"/>
    </xf>
    <xf numFmtId="41" fontId="52" fillId="0" borderId="23" xfId="0" applyNumberFormat="1" applyFont="1" applyFill="1" applyBorder="1" applyAlignment="1">
      <alignment horizontal="right" vertical="center"/>
    </xf>
    <xf numFmtId="41" fontId="52" fillId="0" borderId="12" xfId="0" applyNumberFormat="1" applyFont="1" applyFill="1" applyBorder="1" applyAlignment="1">
      <alignment horizontal="right" vertical="center"/>
    </xf>
    <xf numFmtId="41" fontId="52" fillId="0" borderId="24" xfId="0" applyNumberFormat="1" applyFont="1" applyFill="1" applyBorder="1" applyAlignment="1">
      <alignment horizontal="right" vertical="center"/>
    </xf>
    <xf numFmtId="41" fontId="52" fillId="0" borderId="24" xfId="0" applyNumberFormat="1" applyFont="1" applyFill="1" applyBorder="1" applyAlignment="1" quotePrefix="1">
      <alignment horizontal="right" vertical="center"/>
    </xf>
    <xf numFmtId="41" fontId="52" fillId="0" borderId="36" xfId="0" applyNumberFormat="1" applyFont="1" applyFill="1" applyBorder="1" applyAlignment="1">
      <alignment horizontal="right" vertical="center"/>
    </xf>
    <xf numFmtId="41" fontId="53" fillId="0" borderId="12" xfId="0" applyNumberFormat="1" applyFont="1" applyFill="1" applyBorder="1" applyAlignment="1">
      <alignment horizontal="right" vertical="center"/>
    </xf>
    <xf numFmtId="41" fontId="53" fillId="0" borderId="0" xfId="0" applyNumberFormat="1" applyFont="1" applyFill="1" applyBorder="1" applyAlignment="1">
      <alignment horizontal="right" vertical="center"/>
    </xf>
    <xf numFmtId="41" fontId="53" fillId="0" borderId="23" xfId="0" applyNumberFormat="1" applyFont="1" applyFill="1" applyBorder="1" applyAlignment="1">
      <alignment horizontal="right" vertical="center"/>
    </xf>
    <xf numFmtId="41" fontId="53" fillId="0" borderId="24" xfId="0" applyNumberFormat="1" applyFont="1" applyFill="1" applyBorder="1" applyAlignment="1">
      <alignment horizontal="right" vertical="center"/>
    </xf>
    <xf numFmtId="41" fontId="53" fillId="0" borderId="36" xfId="0" applyNumberFormat="1" applyFont="1" applyFill="1" applyBorder="1" applyAlignment="1">
      <alignment horizontal="right" vertical="center"/>
    </xf>
    <xf numFmtId="41" fontId="53" fillId="0" borderId="11" xfId="0" applyNumberFormat="1" applyFont="1" applyFill="1" applyBorder="1" applyAlignment="1">
      <alignment horizontal="right" vertical="center"/>
    </xf>
    <xf numFmtId="41" fontId="53" fillId="0" borderId="27" xfId="0" applyNumberFormat="1" applyFont="1" applyFill="1" applyBorder="1" applyAlignment="1">
      <alignment horizontal="right" vertical="center"/>
    </xf>
    <xf numFmtId="0" fontId="52" fillId="0" borderId="18" xfId="0" applyFont="1" applyBorder="1" applyAlignment="1">
      <alignment horizontal="centerContinuous" vertical="center"/>
    </xf>
    <xf numFmtId="0" fontId="52" fillId="0" borderId="19" xfId="0" applyFont="1" applyBorder="1" applyAlignment="1">
      <alignment horizontal="centerContinuous" vertical="center"/>
    </xf>
    <xf numFmtId="41" fontId="52" fillId="0" borderId="37" xfId="0" applyNumberFormat="1" applyFont="1" applyFill="1" applyBorder="1" applyAlignment="1">
      <alignment horizontal="right" vertical="center"/>
    </xf>
    <xf numFmtId="41" fontId="52" fillId="0" borderId="19" xfId="0" applyNumberFormat="1" applyFont="1" applyFill="1" applyBorder="1" applyAlignment="1">
      <alignment horizontal="right" vertical="center"/>
    </xf>
    <xf numFmtId="41" fontId="52" fillId="0" borderId="40" xfId="0" applyNumberFormat="1" applyFont="1" applyFill="1" applyBorder="1" applyAlignment="1">
      <alignment horizontal="right" vertical="center"/>
    </xf>
    <xf numFmtId="41" fontId="52" fillId="0" borderId="38" xfId="0" applyNumberFormat="1" applyFont="1" applyFill="1" applyBorder="1" applyAlignment="1">
      <alignment horizontal="right" vertical="center"/>
    </xf>
    <xf numFmtId="41" fontId="53" fillId="0" borderId="45" xfId="0" applyNumberFormat="1" applyFont="1" applyFill="1" applyBorder="1" applyAlignment="1">
      <alignment horizontal="right" vertical="center"/>
    </xf>
    <xf numFmtId="41" fontId="53" fillId="0" borderId="44" xfId="0" applyNumberFormat="1" applyFont="1" applyFill="1" applyBorder="1" applyAlignment="1">
      <alignment horizontal="right" vertical="center"/>
    </xf>
    <xf numFmtId="41" fontId="53" fillId="0" borderId="37" xfId="0" applyNumberFormat="1" applyFont="1" applyFill="1" applyBorder="1" applyAlignment="1">
      <alignment horizontal="right" vertical="center"/>
    </xf>
    <xf numFmtId="41" fontId="53" fillId="0" borderId="40" xfId="0" applyNumberFormat="1" applyFont="1" applyFill="1" applyBorder="1" applyAlignment="1">
      <alignment horizontal="right" vertical="center"/>
    </xf>
    <xf numFmtId="41" fontId="53" fillId="0" borderId="19" xfId="0" applyNumberFormat="1" applyFont="1" applyFill="1" applyBorder="1" applyAlignment="1">
      <alignment horizontal="right" vertical="center"/>
    </xf>
    <xf numFmtId="41" fontId="53" fillId="0" borderId="38" xfId="0" applyNumberFormat="1" applyFont="1" applyFill="1" applyBorder="1" applyAlignment="1">
      <alignment horizontal="right" vertical="center"/>
    </xf>
    <xf numFmtId="41" fontId="53" fillId="0" borderId="41" xfId="0" applyNumberFormat="1" applyFont="1" applyFill="1" applyBorder="1" applyAlignment="1">
      <alignment horizontal="right" vertical="center"/>
    </xf>
    <xf numFmtId="41" fontId="53" fillId="0" borderId="18" xfId="0" applyNumberFormat="1" applyFont="1" applyFill="1" applyBorder="1" applyAlignment="1">
      <alignment horizontal="right" vertical="center"/>
    </xf>
    <xf numFmtId="41" fontId="53" fillId="0" borderId="39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 shrinkToFit="1"/>
    </xf>
    <xf numFmtId="176" fontId="50" fillId="0" borderId="13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horizontal="right" vertical="center"/>
    </xf>
    <xf numFmtId="176" fontId="50" fillId="0" borderId="13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7.375" style="7" customWidth="1"/>
    <col min="3" max="12" width="7.75390625" style="7" customWidth="1"/>
    <col min="13" max="16384" width="9.125" style="7" customWidth="1"/>
  </cols>
  <sheetData>
    <row r="1" ht="19.5" customHeight="1">
      <c r="A1" s="18" t="s">
        <v>24</v>
      </c>
    </row>
    <row r="2" spans="1:13" ht="19.5" customHeight="1">
      <c r="A2" s="315" t="s">
        <v>0</v>
      </c>
      <c r="B2" s="316"/>
      <c r="C2" s="9" t="s">
        <v>1</v>
      </c>
      <c r="D2" s="9"/>
      <c r="E2" s="10"/>
      <c r="F2" s="11" t="s">
        <v>2</v>
      </c>
      <c r="G2" s="9" t="s">
        <v>3</v>
      </c>
      <c r="H2" s="10"/>
      <c r="I2" s="9" t="s">
        <v>4</v>
      </c>
      <c r="J2" s="10"/>
      <c r="K2" s="9" t="s">
        <v>5</v>
      </c>
      <c r="L2" s="9"/>
      <c r="M2" s="101" t="s">
        <v>262</v>
      </c>
    </row>
    <row r="3" spans="1:13" ht="19.5" customHeight="1">
      <c r="A3" s="317"/>
      <c r="B3" s="318"/>
      <c r="C3" s="8" t="s">
        <v>1</v>
      </c>
      <c r="D3" s="8" t="s">
        <v>6</v>
      </c>
      <c r="E3" s="8" t="s">
        <v>7</v>
      </c>
      <c r="F3" s="8" t="s">
        <v>6</v>
      </c>
      <c r="G3" s="16" t="s">
        <v>6</v>
      </c>
      <c r="H3" s="8" t="s">
        <v>7</v>
      </c>
      <c r="I3" s="16" t="s">
        <v>6</v>
      </c>
      <c r="J3" s="8" t="s">
        <v>7</v>
      </c>
      <c r="K3" s="16" t="s">
        <v>6</v>
      </c>
      <c r="L3" s="8" t="s">
        <v>7</v>
      </c>
      <c r="M3" s="101" t="s">
        <v>263</v>
      </c>
    </row>
    <row r="4" spans="1:13" ht="19.5" customHeight="1">
      <c r="A4" s="2" t="s">
        <v>1</v>
      </c>
      <c r="B4" s="3"/>
      <c r="C4" s="21">
        <v>183</v>
      </c>
      <c r="D4" s="21">
        <v>182</v>
      </c>
      <c r="E4" s="21">
        <v>1</v>
      </c>
      <c r="F4" s="21">
        <v>1</v>
      </c>
      <c r="G4" s="22">
        <v>156</v>
      </c>
      <c r="H4" s="21">
        <v>1</v>
      </c>
      <c r="I4" s="22">
        <v>23</v>
      </c>
      <c r="J4" s="21">
        <v>0</v>
      </c>
      <c r="K4" s="22">
        <v>1</v>
      </c>
      <c r="L4" s="21">
        <v>0</v>
      </c>
      <c r="M4" s="21">
        <v>1</v>
      </c>
    </row>
    <row r="5" spans="1:13" ht="19.5" customHeight="1">
      <c r="A5" s="4"/>
      <c r="B5" s="12" t="s">
        <v>2</v>
      </c>
      <c r="C5" s="21">
        <v>1</v>
      </c>
      <c r="D5" s="21">
        <v>1</v>
      </c>
      <c r="E5" s="23">
        <v>0</v>
      </c>
      <c r="F5" s="23">
        <v>1</v>
      </c>
      <c r="G5" s="24">
        <v>0</v>
      </c>
      <c r="H5" s="23">
        <v>0</v>
      </c>
      <c r="I5" s="24">
        <v>0</v>
      </c>
      <c r="J5" s="23">
        <v>0</v>
      </c>
      <c r="K5" s="24">
        <v>0</v>
      </c>
      <c r="L5" s="23">
        <v>0</v>
      </c>
      <c r="M5" s="23">
        <v>0</v>
      </c>
    </row>
    <row r="6" spans="1:13" ht="19.5" customHeight="1">
      <c r="A6" s="43"/>
      <c r="B6" s="158" t="s">
        <v>8</v>
      </c>
      <c r="C6" s="25">
        <v>181</v>
      </c>
      <c r="D6" s="25">
        <v>180</v>
      </c>
      <c r="E6" s="25">
        <v>1</v>
      </c>
      <c r="F6" s="25">
        <v>0</v>
      </c>
      <c r="G6" s="22">
        <v>156</v>
      </c>
      <c r="H6" s="25">
        <v>1</v>
      </c>
      <c r="I6" s="22">
        <v>23</v>
      </c>
      <c r="J6" s="25">
        <v>0</v>
      </c>
      <c r="K6" s="159">
        <v>1</v>
      </c>
      <c r="L6" s="160">
        <v>0</v>
      </c>
      <c r="M6" s="25">
        <v>0</v>
      </c>
    </row>
    <row r="7" spans="1:13" ht="18.75" customHeight="1">
      <c r="A7" s="1"/>
      <c r="B7" s="12" t="s">
        <v>264</v>
      </c>
      <c r="C7" s="161">
        <v>1</v>
      </c>
      <c r="D7" s="161">
        <v>1</v>
      </c>
      <c r="E7" s="161">
        <v>0</v>
      </c>
      <c r="F7" s="161">
        <v>0</v>
      </c>
      <c r="G7" s="162">
        <v>0</v>
      </c>
      <c r="H7" s="161">
        <v>0</v>
      </c>
      <c r="I7" s="162">
        <v>0</v>
      </c>
      <c r="J7" s="161">
        <v>0</v>
      </c>
      <c r="K7" s="162">
        <v>0</v>
      </c>
      <c r="L7" s="161">
        <v>0</v>
      </c>
      <c r="M7" s="161">
        <v>1</v>
      </c>
    </row>
    <row r="8" spans="1:13" ht="24" customHeight="1">
      <c r="A8" s="2" t="s">
        <v>9</v>
      </c>
      <c r="B8" s="3"/>
      <c r="C8" s="163">
        <v>67</v>
      </c>
      <c r="D8" s="164">
        <v>66</v>
      </c>
      <c r="E8" s="164">
        <v>1</v>
      </c>
      <c r="F8" s="163">
        <v>1</v>
      </c>
      <c r="G8" s="165">
        <v>65</v>
      </c>
      <c r="H8" s="164">
        <v>1</v>
      </c>
      <c r="I8" s="166">
        <v>0</v>
      </c>
      <c r="J8" s="164">
        <v>0</v>
      </c>
      <c r="K8" s="166">
        <v>0</v>
      </c>
      <c r="L8" s="164">
        <v>0</v>
      </c>
      <c r="M8" s="164">
        <v>0</v>
      </c>
    </row>
    <row r="9" spans="1:13" ht="24" customHeight="1">
      <c r="A9" s="2" t="s">
        <v>10</v>
      </c>
      <c r="B9" s="3"/>
      <c r="C9" s="163">
        <v>24</v>
      </c>
      <c r="D9" s="164">
        <v>24</v>
      </c>
      <c r="E9" s="164">
        <v>0</v>
      </c>
      <c r="F9" s="164">
        <v>0</v>
      </c>
      <c r="G9" s="165">
        <v>24</v>
      </c>
      <c r="H9" s="164">
        <v>0</v>
      </c>
      <c r="I9" s="166">
        <v>0</v>
      </c>
      <c r="J9" s="164">
        <v>0</v>
      </c>
      <c r="K9" s="166">
        <v>0</v>
      </c>
      <c r="L9" s="164">
        <v>0</v>
      </c>
      <c r="M9" s="164">
        <v>0</v>
      </c>
    </row>
    <row r="10" spans="1:13" ht="24" customHeight="1">
      <c r="A10" s="2" t="s">
        <v>11</v>
      </c>
      <c r="B10" s="3"/>
      <c r="C10" s="163">
        <v>5</v>
      </c>
      <c r="D10" s="164">
        <v>5</v>
      </c>
      <c r="E10" s="164">
        <v>0</v>
      </c>
      <c r="F10" s="164">
        <v>0</v>
      </c>
      <c r="G10" s="165">
        <v>5</v>
      </c>
      <c r="H10" s="164">
        <v>0</v>
      </c>
      <c r="I10" s="166">
        <v>0</v>
      </c>
      <c r="J10" s="164">
        <v>0</v>
      </c>
      <c r="K10" s="166">
        <v>0</v>
      </c>
      <c r="L10" s="164">
        <v>0</v>
      </c>
      <c r="M10" s="164">
        <v>0</v>
      </c>
    </row>
    <row r="11" spans="1:13" ht="24" customHeight="1">
      <c r="A11" s="2" t="s">
        <v>12</v>
      </c>
      <c r="B11" s="3"/>
      <c r="C11" s="163">
        <v>9</v>
      </c>
      <c r="D11" s="164">
        <v>9</v>
      </c>
      <c r="E11" s="164">
        <v>0</v>
      </c>
      <c r="F11" s="164">
        <v>0</v>
      </c>
      <c r="G11" s="165">
        <v>9</v>
      </c>
      <c r="H11" s="164">
        <v>0</v>
      </c>
      <c r="I11" s="166">
        <v>0</v>
      </c>
      <c r="J11" s="164">
        <v>0</v>
      </c>
      <c r="K11" s="166">
        <v>0</v>
      </c>
      <c r="L11" s="164">
        <v>0</v>
      </c>
      <c r="M11" s="164">
        <v>0</v>
      </c>
    </row>
    <row r="12" spans="1:13" ht="24" customHeight="1">
      <c r="A12" s="14" t="s">
        <v>13</v>
      </c>
      <c r="B12" s="15"/>
      <c r="C12" s="167">
        <v>7</v>
      </c>
      <c r="D12" s="168">
        <v>7</v>
      </c>
      <c r="E12" s="168">
        <v>0</v>
      </c>
      <c r="F12" s="168">
        <v>0</v>
      </c>
      <c r="G12" s="169">
        <v>7</v>
      </c>
      <c r="H12" s="167">
        <v>0</v>
      </c>
      <c r="I12" s="170">
        <v>0</v>
      </c>
      <c r="J12" s="168">
        <v>0</v>
      </c>
      <c r="K12" s="170">
        <v>0</v>
      </c>
      <c r="L12" s="168">
        <v>0</v>
      </c>
      <c r="M12" s="168">
        <v>0</v>
      </c>
    </row>
    <row r="13" spans="1:13" ht="24" customHeight="1">
      <c r="A13" s="2" t="s">
        <v>14</v>
      </c>
      <c r="B13" s="3"/>
      <c r="C13" s="163">
        <v>9</v>
      </c>
      <c r="D13" s="164">
        <v>9</v>
      </c>
      <c r="E13" s="164">
        <v>0</v>
      </c>
      <c r="F13" s="164">
        <v>0</v>
      </c>
      <c r="G13" s="165">
        <v>9</v>
      </c>
      <c r="H13" s="164">
        <v>0</v>
      </c>
      <c r="I13" s="166">
        <v>0</v>
      </c>
      <c r="J13" s="164">
        <v>0</v>
      </c>
      <c r="K13" s="166">
        <v>0</v>
      </c>
      <c r="L13" s="164">
        <v>0</v>
      </c>
      <c r="M13" s="164">
        <v>0</v>
      </c>
    </row>
    <row r="14" spans="1:13" ht="24" customHeight="1">
      <c r="A14" s="2" t="s">
        <v>15</v>
      </c>
      <c r="B14" s="3"/>
      <c r="C14" s="163">
        <v>8</v>
      </c>
      <c r="D14" s="164">
        <v>8</v>
      </c>
      <c r="E14" s="164">
        <v>0</v>
      </c>
      <c r="F14" s="164">
        <v>0</v>
      </c>
      <c r="G14" s="165">
        <v>8</v>
      </c>
      <c r="H14" s="164">
        <v>0</v>
      </c>
      <c r="I14" s="166">
        <v>0</v>
      </c>
      <c r="J14" s="164">
        <v>0</v>
      </c>
      <c r="K14" s="166">
        <v>0</v>
      </c>
      <c r="L14" s="164">
        <v>0</v>
      </c>
      <c r="M14" s="164">
        <v>0</v>
      </c>
    </row>
    <row r="15" spans="1:13" ht="24" customHeight="1">
      <c r="A15" s="2" t="s">
        <v>252</v>
      </c>
      <c r="B15" s="3"/>
      <c r="C15" s="163">
        <v>5</v>
      </c>
      <c r="D15" s="164">
        <v>5</v>
      </c>
      <c r="E15" s="164">
        <v>0</v>
      </c>
      <c r="F15" s="164">
        <v>0</v>
      </c>
      <c r="G15" s="165">
        <v>5</v>
      </c>
      <c r="H15" s="164">
        <v>0</v>
      </c>
      <c r="I15" s="166">
        <v>0</v>
      </c>
      <c r="J15" s="164">
        <v>0</v>
      </c>
      <c r="K15" s="166">
        <v>0</v>
      </c>
      <c r="L15" s="164">
        <v>0</v>
      </c>
      <c r="M15" s="164">
        <v>0</v>
      </c>
    </row>
    <row r="16" spans="1:13" ht="24" customHeight="1">
      <c r="A16" s="2" t="s">
        <v>21</v>
      </c>
      <c r="B16" s="3"/>
      <c r="C16" s="163">
        <v>9</v>
      </c>
      <c r="D16" s="164">
        <v>9</v>
      </c>
      <c r="E16" s="164">
        <v>0</v>
      </c>
      <c r="F16" s="164">
        <v>0</v>
      </c>
      <c r="G16" s="165">
        <v>9</v>
      </c>
      <c r="H16" s="163">
        <v>0</v>
      </c>
      <c r="I16" s="166">
        <v>0</v>
      </c>
      <c r="J16" s="164">
        <v>0</v>
      </c>
      <c r="K16" s="166">
        <v>0</v>
      </c>
      <c r="L16" s="164">
        <v>0</v>
      </c>
      <c r="M16" s="164">
        <v>0</v>
      </c>
    </row>
    <row r="17" spans="1:13" ht="24" customHeight="1">
      <c r="A17" s="14" t="s">
        <v>22</v>
      </c>
      <c r="B17" s="15"/>
      <c r="C17" s="167">
        <v>16</v>
      </c>
      <c r="D17" s="168">
        <v>16</v>
      </c>
      <c r="E17" s="168">
        <v>0</v>
      </c>
      <c r="F17" s="168">
        <v>0</v>
      </c>
      <c r="G17" s="169">
        <v>15</v>
      </c>
      <c r="H17" s="167">
        <v>0</v>
      </c>
      <c r="I17" s="170">
        <v>0</v>
      </c>
      <c r="J17" s="168">
        <v>0</v>
      </c>
      <c r="K17" s="170">
        <v>0</v>
      </c>
      <c r="L17" s="168">
        <v>0</v>
      </c>
      <c r="M17" s="168">
        <v>1</v>
      </c>
    </row>
    <row r="18" spans="1:13" ht="24" customHeight="1">
      <c r="A18" s="2" t="s">
        <v>16</v>
      </c>
      <c r="B18" s="3"/>
      <c r="C18" s="163">
        <v>1</v>
      </c>
      <c r="D18" s="164">
        <v>1</v>
      </c>
      <c r="E18" s="164">
        <v>0</v>
      </c>
      <c r="F18" s="164">
        <v>0</v>
      </c>
      <c r="G18" s="166">
        <v>0</v>
      </c>
      <c r="H18" s="164">
        <v>0</v>
      </c>
      <c r="I18" s="166">
        <v>0</v>
      </c>
      <c r="J18" s="164">
        <v>0</v>
      </c>
      <c r="K18" s="165">
        <v>1</v>
      </c>
      <c r="L18" s="164">
        <v>0</v>
      </c>
      <c r="M18" s="164">
        <v>0</v>
      </c>
    </row>
    <row r="19" spans="1:13" ht="24" customHeight="1">
      <c r="A19" s="2" t="s">
        <v>17</v>
      </c>
      <c r="B19" s="3"/>
      <c r="C19" s="163">
        <v>7</v>
      </c>
      <c r="D19" s="164">
        <v>7</v>
      </c>
      <c r="E19" s="164">
        <v>0</v>
      </c>
      <c r="F19" s="164">
        <v>0</v>
      </c>
      <c r="G19" s="166">
        <v>0</v>
      </c>
      <c r="H19" s="164">
        <v>0</v>
      </c>
      <c r="I19" s="165">
        <v>7</v>
      </c>
      <c r="J19" s="163">
        <v>0</v>
      </c>
      <c r="K19" s="166">
        <v>0</v>
      </c>
      <c r="L19" s="164">
        <v>0</v>
      </c>
      <c r="M19" s="164">
        <v>0</v>
      </c>
    </row>
    <row r="20" spans="1:13" ht="24" customHeight="1">
      <c r="A20" s="2" t="s">
        <v>18</v>
      </c>
      <c r="B20" s="3"/>
      <c r="C20" s="163">
        <v>8</v>
      </c>
      <c r="D20" s="164">
        <v>8</v>
      </c>
      <c r="E20" s="164">
        <v>0</v>
      </c>
      <c r="F20" s="164">
        <v>0</v>
      </c>
      <c r="G20" s="166">
        <v>0</v>
      </c>
      <c r="H20" s="164">
        <v>0</v>
      </c>
      <c r="I20" s="165">
        <v>8</v>
      </c>
      <c r="J20" s="164">
        <v>0</v>
      </c>
      <c r="K20" s="166">
        <v>0</v>
      </c>
      <c r="L20" s="164">
        <v>0</v>
      </c>
      <c r="M20" s="164">
        <v>0</v>
      </c>
    </row>
    <row r="21" spans="1:13" ht="24" customHeight="1">
      <c r="A21" s="2" t="s">
        <v>19</v>
      </c>
      <c r="B21" s="3"/>
      <c r="C21" s="163">
        <v>6</v>
      </c>
      <c r="D21" s="164">
        <v>6</v>
      </c>
      <c r="E21" s="164">
        <v>0</v>
      </c>
      <c r="F21" s="164">
        <v>0</v>
      </c>
      <c r="G21" s="166">
        <v>0</v>
      </c>
      <c r="H21" s="164">
        <v>0</v>
      </c>
      <c r="I21" s="165">
        <v>6</v>
      </c>
      <c r="J21" s="164">
        <v>0</v>
      </c>
      <c r="K21" s="166">
        <v>0</v>
      </c>
      <c r="L21" s="164">
        <v>0</v>
      </c>
      <c r="M21" s="164">
        <v>0</v>
      </c>
    </row>
    <row r="22" spans="1:13" ht="27.75" customHeight="1">
      <c r="A22" s="5" t="s">
        <v>20</v>
      </c>
      <c r="B22" s="6"/>
      <c r="C22" s="171">
        <v>2</v>
      </c>
      <c r="D22" s="172">
        <v>2</v>
      </c>
      <c r="E22" s="172">
        <v>0</v>
      </c>
      <c r="F22" s="172">
        <v>0</v>
      </c>
      <c r="G22" s="173">
        <v>0</v>
      </c>
      <c r="H22" s="172">
        <v>0</v>
      </c>
      <c r="I22" s="174">
        <v>2</v>
      </c>
      <c r="J22" s="172">
        <v>0</v>
      </c>
      <c r="K22" s="173">
        <v>0</v>
      </c>
      <c r="L22" s="172">
        <v>0</v>
      </c>
      <c r="M22" s="172">
        <v>0</v>
      </c>
    </row>
    <row r="23" spans="3:12" ht="12"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/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scale="96" r:id="rId1"/>
  <headerFooter scaleWithDoc="0" alignWithMargins="0">
    <oddHeader>&amp;L小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16384" width="9.125" style="7" customWidth="1"/>
  </cols>
  <sheetData>
    <row r="1" ht="14.25">
      <c r="A1" s="18" t="s">
        <v>226</v>
      </c>
    </row>
    <row r="2" spans="1:2" ht="28.5" customHeight="1">
      <c r="A2" s="101" t="s">
        <v>227</v>
      </c>
      <c r="B2" s="140">
        <v>28</v>
      </c>
    </row>
    <row r="3" spans="1:2" ht="28.5" customHeight="1">
      <c r="A3" s="142" t="s">
        <v>228</v>
      </c>
      <c r="B3" s="104">
        <v>35</v>
      </c>
    </row>
    <row r="4" spans="1:2" ht="28.5" customHeight="1">
      <c r="A4" s="142" t="s">
        <v>229</v>
      </c>
      <c r="B4" s="104">
        <v>10</v>
      </c>
    </row>
  </sheetData>
  <sheetProtection/>
  <printOptions/>
  <pageMargins left="0.99" right="0.787" top="0.984" bottom="0.984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125" style="7" customWidth="1"/>
    <col min="2" max="2" width="18.00390625" style="7" customWidth="1"/>
    <col min="3" max="4" width="11.75390625" style="7" customWidth="1"/>
    <col min="5" max="16384" width="9.125" style="7" customWidth="1"/>
  </cols>
  <sheetData>
    <row r="1" ht="14.25">
      <c r="A1" s="18" t="s">
        <v>230</v>
      </c>
    </row>
    <row r="2" spans="1:8" ht="18" customHeight="1">
      <c r="A2" s="315" t="s">
        <v>231</v>
      </c>
      <c r="B2" s="335"/>
      <c r="C2" s="354" t="s">
        <v>283</v>
      </c>
      <c r="D2" s="355"/>
      <c r="E2" s="356"/>
      <c r="F2" s="346" t="s">
        <v>222</v>
      </c>
      <c r="G2" s="347"/>
      <c r="H2" s="348"/>
    </row>
    <row r="3" spans="1:8" ht="18" customHeight="1">
      <c r="A3" s="336"/>
      <c r="B3" s="338"/>
      <c r="C3" s="357"/>
      <c r="D3" s="358"/>
      <c r="E3" s="359"/>
      <c r="F3" s="349"/>
      <c r="G3" s="350"/>
      <c r="H3" s="351"/>
    </row>
    <row r="4" spans="1:8" ht="17.25" customHeight="1">
      <c r="A4" s="1"/>
      <c r="B4" s="28"/>
      <c r="C4" s="310" t="s">
        <v>204</v>
      </c>
      <c r="D4" s="310" t="s">
        <v>284</v>
      </c>
      <c r="E4" s="310" t="s">
        <v>285</v>
      </c>
      <c r="F4" s="310" t="s">
        <v>204</v>
      </c>
      <c r="G4" s="310" t="s">
        <v>284</v>
      </c>
      <c r="H4" s="310" t="s">
        <v>285</v>
      </c>
    </row>
    <row r="5" spans="1:8" ht="17.25" customHeight="1">
      <c r="A5" s="352" t="s">
        <v>1</v>
      </c>
      <c r="B5" s="353"/>
      <c r="C5" s="311">
        <f aca="true" t="shared" si="0" ref="C5:H5">SUM(C6:C10)</f>
        <v>142</v>
      </c>
      <c r="D5" s="311">
        <f t="shared" si="0"/>
        <v>9</v>
      </c>
      <c r="E5" s="311">
        <f t="shared" si="0"/>
        <v>133</v>
      </c>
      <c r="F5" s="311">
        <f t="shared" si="0"/>
        <v>26</v>
      </c>
      <c r="G5" s="311">
        <f t="shared" si="0"/>
        <v>0</v>
      </c>
      <c r="H5" s="311">
        <f t="shared" si="0"/>
        <v>26</v>
      </c>
    </row>
    <row r="6" spans="1:8" ht="17.25" customHeight="1">
      <c r="A6" s="339" t="s">
        <v>232</v>
      </c>
      <c r="B6" s="144" t="s">
        <v>233</v>
      </c>
      <c r="C6" s="312">
        <f>D6+E6</f>
        <v>4</v>
      </c>
      <c r="D6" s="312">
        <v>3</v>
      </c>
      <c r="E6" s="312">
        <v>1</v>
      </c>
      <c r="F6" s="313">
        <f>G6+H6</f>
        <v>0</v>
      </c>
      <c r="G6" s="312">
        <v>0</v>
      </c>
      <c r="H6" s="312">
        <v>0</v>
      </c>
    </row>
    <row r="7" spans="1:8" ht="17.25" customHeight="1">
      <c r="A7" s="340"/>
      <c r="B7" s="122" t="s">
        <v>234</v>
      </c>
      <c r="C7" s="313">
        <f>D7+E7</f>
        <v>0</v>
      </c>
      <c r="D7" s="313">
        <v>0</v>
      </c>
      <c r="E7" s="313">
        <v>0</v>
      </c>
      <c r="F7" s="313">
        <f>G7+H7</f>
        <v>0</v>
      </c>
      <c r="G7" s="313">
        <v>0</v>
      </c>
      <c r="H7" s="313">
        <v>0</v>
      </c>
    </row>
    <row r="8" spans="1:8" ht="17.25" customHeight="1">
      <c r="A8" s="341"/>
      <c r="B8" s="126" t="s">
        <v>71</v>
      </c>
      <c r="C8" s="311">
        <f>D8+E8</f>
        <v>12</v>
      </c>
      <c r="D8" s="311">
        <v>5</v>
      </c>
      <c r="E8" s="311">
        <v>7</v>
      </c>
      <c r="F8" s="314">
        <f>G8+H8</f>
        <v>2</v>
      </c>
      <c r="G8" s="311">
        <v>0</v>
      </c>
      <c r="H8" s="311">
        <v>2</v>
      </c>
    </row>
    <row r="9" spans="1:8" ht="12">
      <c r="A9" s="321" t="s">
        <v>235</v>
      </c>
      <c r="B9" s="323"/>
      <c r="C9" s="311">
        <f>D9+E9</f>
        <v>126</v>
      </c>
      <c r="D9" s="311">
        <v>1</v>
      </c>
      <c r="E9" s="311">
        <v>125</v>
      </c>
      <c r="F9" s="311">
        <f>G9+H9</f>
        <v>24</v>
      </c>
      <c r="G9" s="311">
        <v>0</v>
      </c>
      <c r="H9" s="311">
        <v>24</v>
      </c>
    </row>
    <row r="10" spans="1:8" ht="12">
      <c r="A10" s="321" t="s">
        <v>286</v>
      </c>
      <c r="B10" s="323"/>
      <c r="C10" s="311">
        <f>D10+E10</f>
        <v>0</v>
      </c>
      <c r="D10" s="311">
        <v>0</v>
      </c>
      <c r="E10" s="311">
        <v>0</v>
      </c>
      <c r="F10" s="311">
        <f>G10+H10</f>
        <v>0</v>
      </c>
      <c r="G10" s="311">
        <f>H10+I10</f>
        <v>0</v>
      </c>
      <c r="H10" s="311">
        <f>I10+J10</f>
        <v>0</v>
      </c>
    </row>
  </sheetData>
  <sheetProtection/>
  <mergeCells count="7">
    <mergeCell ref="F2:H3"/>
    <mergeCell ref="A5:B5"/>
    <mergeCell ref="A6:A8"/>
    <mergeCell ref="A9:B9"/>
    <mergeCell ref="A10:B10"/>
    <mergeCell ref="A2:B3"/>
    <mergeCell ref="C2:E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8.00390625" style="7" customWidth="1"/>
    <col min="3" max="3" width="19.75390625" style="7" customWidth="1"/>
    <col min="4" max="6" width="12.75390625" style="7" customWidth="1"/>
    <col min="7" max="16384" width="9.125" style="7" customWidth="1"/>
  </cols>
  <sheetData>
    <row r="1" ht="14.25">
      <c r="A1" s="18" t="s">
        <v>236</v>
      </c>
    </row>
    <row r="2" spans="1:6" ht="13.5" customHeight="1">
      <c r="A2" s="145" t="s">
        <v>261</v>
      </c>
      <c r="B2" s="9"/>
      <c r="C2" s="10"/>
      <c r="D2" s="11" t="s">
        <v>1</v>
      </c>
      <c r="E2" s="11" t="s">
        <v>45</v>
      </c>
      <c r="F2" s="11" t="s">
        <v>46</v>
      </c>
    </row>
    <row r="3" spans="1:6" ht="13.5" customHeight="1">
      <c r="A3" s="146" t="s">
        <v>1</v>
      </c>
      <c r="B3" s="67"/>
      <c r="C3" s="6"/>
      <c r="D3" s="21">
        <v>717</v>
      </c>
      <c r="E3" s="21">
        <v>174</v>
      </c>
      <c r="F3" s="21">
        <v>543</v>
      </c>
    </row>
    <row r="4" spans="1:6" ht="13.5" customHeight="1">
      <c r="A4" s="360" t="s">
        <v>237</v>
      </c>
      <c r="B4" s="147" t="s">
        <v>238</v>
      </c>
      <c r="C4" s="148"/>
      <c r="D4" s="149">
        <v>175</v>
      </c>
      <c r="E4" s="150">
        <v>32</v>
      </c>
      <c r="F4" s="150">
        <v>143</v>
      </c>
    </row>
    <row r="5" spans="1:6" ht="13.5" customHeight="1">
      <c r="A5" s="361"/>
      <c r="B5" s="151" t="s">
        <v>239</v>
      </c>
      <c r="C5" s="152"/>
      <c r="D5" s="153">
        <v>24</v>
      </c>
      <c r="E5" s="23">
        <v>0</v>
      </c>
      <c r="F5" s="21">
        <v>24</v>
      </c>
    </row>
    <row r="6" spans="1:6" ht="13.5" customHeight="1">
      <c r="A6" s="109"/>
      <c r="B6" s="42" t="s">
        <v>240</v>
      </c>
      <c r="C6" s="41"/>
      <c r="D6" s="25">
        <v>17</v>
      </c>
      <c r="E6" s="25">
        <v>1</v>
      </c>
      <c r="F6" s="25">
        <v>16</v>
      </c>
    </row>
    <row r="7" spans="1:6" ht="13.5" customHeight="1">
      <c r="A7" s="109" t="s">
        <v>241</v>
      </c>
      <c r="B7" s="42" t="s">
        <v>68</v>
      </c>
      <c r="C7" s="41"/>
      <c r="D7" s="25">
        <v>1</v>
      </c>
      <c r="E7" s="26">
        <v>0</v>
      </c>
      <c r="F7" s="25">
        <v>1</v>
      </c>
    </row>
    <row r="8" spans="1:6" ht="13.5" customHeight="1">
      <c r="A8" s="109" t="s">
        <v>242</v>
      </c>
      <c r="B8" s="42" t="s">
        <v>243</v>
      </c>
      <c r="C8" s="41"/>
      <c r="D8" s="26">
        <v>2</v>
      </c>
      <c r="E8" s="26">
        <v>0</v>
      </c>
      <c r="F8" s="26">
        <v>2</v>
      </c>
    </row>
    <row r="9" spans="1:6" ht="13.5" customHeight="1">
      <c r="A9" s="109" t="s">
        <v>244</v>
      </c>
      <c r="B9" s="42" t="s">
        <v>245</v>
      </c>
      <c r="C9" s="41"/>
      <c r="D9" s="26">
        <v>0</v>
      </c>
      <c r="E9" s="26">
        <v>0</v>
      </c>
      <c r="F9" s="26">
        <v>0</v>
      </c>
    </row>
    <row r="10" spans="1:6" ht="13.5" customHeight="1">
      <c r="A10" s="109" t="s">
        <v>242</v>
      </c>
      <c r="B10" s="42" t="s">
        <v>69</v>
      </c>
      <c r="C10" s="41"/>
      <c r="D10" s="25">
        <v>9</v>
      </c>
      <c r="E10" s="26">
        <v>0</v>
      </c>
      <c r="F10" s="25">
        <v>9</v>
      </c>
    </row>
    <row r="11" spans="1:6" ht="13.5" customHeight="1">
      <c r="A11" s="109" t="s">
        <v>246</v>
      </c>
      <c r="B11" s="42" t="s">
        <v>247</v>
      </c>
      <c r="C11" s="41"/>
      <c r="D11" s="25">
        <v>217</v>
      </c>
      <c r="E11" s="26">
        <v>11</v>
      </c>
      <c r="F11" s="25">
        <v>206</v>
      </c>
    </row>
    <row r="12" spans="1:6" ht="13.5" customHeight="1">
      <c r="A12" s="109"/>
      <c r="B12" s="42" t="s">
        <v>248</v>
      </c>
      <c r="C12" s="41"/>
      <c r="D12" s="25">
        <v>271</v>
      </c>
      <c r="E12" s="25">
        <v>130</v>
      </c>
      <c r="F12" s="25">
        <v>141</v>
      </c>
    </row>
    <row r="13" spans="1:6" ht="13.5" customHeight="1">
      <c r="A13" s="60"/>
      <c r="B13" s="66" t="s">
        <v>249</v>
      </c>
      <c r="C13" s="28"/>
      <c r="D13" s="21">
        <v>1</v>
      </c>
      <c r="E13" s="23">
        <v>0</v>
      </c>
      <c r="F13" s="23">
        <v>1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4" width="9.125" style="7" customWidth="1"/>
    <col min="5" max="6" width="13.00390625" style="7" bestFit="1" customWidth="1"/>
    <col min="7" max="16384" width="9.125" style="7" customWidth="1"/>
  </cols>
  <sheetData>
    <row r="1" ht="14.25">
      <c r="A1" s="18" t="s">
        <v>250</v>
      </c>
    </row>
    <row r="2" spans="1:2" ht="15" customHeight="1">
      <c r="A2" s="101" t="s">
        <v>1</v>
      </c>
      <c r="B2" s="154">
        <v>0</v>
      </c>
    </row>
    <row r="3" spans="1:2" ht="17.25" customHeight="1">
      <c r="A3" s="43" t="s">
        <v>68</v>
      </c>
      <c r="B3" s="85">
        <v>0</v>
      </c>
    </row>
    <row r="4" spans="1:2" ht="17.25" customHeight="1">
      <c r="A4" s="43" t="s">
        <v>243</v>
      </c>
      <c r="B4" s="131">
        <v>0</v>
      </c>
    </row>
    <row r="5" spans="1:2" ht="17.25" customHeight="1">
      <c r="A5" s="43" t="s">
        <v>251</v>
      </c>
      <c r="B5" s="85">
        <v>0</v>
      </c>
    </row>
    <row r="6" spans="1:2" ht="17.25" customHeight="1">
      <c r="A6" s="29" t="s">
        <v>71</v>
      </c>
      <c r="B6" s="105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4" width="7.75390625" style="7" customWidth="1"/>
    <col min="5" max="10" width="5.75390625" style="7" customWidth="1"/>
    <col min="11" max="12" width="6.00390625" style="7" customWidth="1"/>
    <col min="13" max="19" width="5.75390625" style="7" customWidth="1"/>
    <col min="20" max="20" width="9.125" style="7" customWidth="1"/>
    <col min="21" max="23" width="7.125" style="7" customWidth="1"/>
    <col min="24" max="16384" width="9.125" style="7" customWidth="1"/>
  </cols>
  <sheetData>
    <row r="1" spans="1:3" ht="20.25" customHeight="1">
      <c r="A1" s="18" t="s">
        <v>42</v>
      </c>
      <c r="B1" s="18"/>
      <c r="C1" s="18"/>
    </row>
    <row r="2" spans="1:19" ht="20.25" customHeight="1">
      <c r="A2" s="315" t="s">
        <v>0</v>
      </c>
      <c r="B2" s="316"/>
      <c r="C2" s="319" t="s">
        <v>1</v>
      </c>
      <c r="D2" s="9" t="s">
        <v>25</v>
      </c>
      <c r="E2" s="9"/>
      <c r="F2" s="9"/>
      <c r="G2" s="9"/>
      <c r="H2" s="9"/>
      <c r="I2" s="9"/>
      <c r="J2" s="10"/>
      <c r="K2" s="11" t="s">
        <v>26</v>
      </c>
      <c r="L2" s="321" t="s">
        <v>27</v>
      </c>
      <c r="M2" s="322"/>
      <c r="N2" s="322"/>
      <c r="O2" s="322"/>
      <c r="P2" s="322"/>
      <c r="Q2" s="322"/>
      <c r="R2" s="322"/>
      <c r="S2" s="323"/>
    </row>
    <row r="3" spans="1:23" ht="22.5">
      <c r="A3" s="317"/>
      <c r="B3" s="318"/>
      <c r="C3" s="320"/>
      <c r="D3" s="8" t="s">
        <v>1</v>
      </c>
      <c r="E3" s="16" t="s">
        <v>28</v>
      </c>
      <c r="F3" s="16" t="s">
        <v>29</v>
      </c>
      <c r="G3" s="16" t="s">
        <v>30</v>
      </c>
      <c r="H3" s="16" t="s">
        <v>31</v>
      </c>
      <c r="I3" s="16" t="s">
        <v>32</v>
      </c>
      <c r="J3" s="8" t="s">
        <v>33</v>
      </c>
      <c r="K3" s="175" t="s">
        <v>265</v>
      </c>
      <c r="L3" s="8" t="s">
        <v>1</v>
      </c>
      <c r="M3" s="30" t="s">
        <v>34</v>
      </c>
      <c r="N3" s="31" t="s">
        <v>35</v>
      </c>
      <c r="O3" s="32" t="s">
        <v>36</v>
      </c>
      <c r="P3" s="16" t="s">
        <v>37</v>
      </c>
      <c r="Q3" s="16" t="s">
        <v>38</v>
      </c>
      <c r="R3" s="30" t="s">
        <v>39</v>
      </c>
      <c r="S3" s="176" t="s">
        <v>40</v>
      </c>
      <c r="U3" s="20"/>
      <c r="V3" s="20"/>
      <c r="W3" s="20"/>
    </row>
    <row r="4" spans="1:23" ht="20.25" customHeight="1">
      <c r="A4" s="2" t="s">
        <v>1</v>
      </c>
      <c r="B4" s="3"/>
      <c r="C4" s="33">
        <v>2201</v>
      </c>
      <c r="D4" s="34">
        <v>1780</v>
      </c>
      <c r="E4" s="35">
        <v>304</v>
      </c>
      <c r="F4" s="35">
        <v>299</v>
      </c>
      <c r="G4" s="35">
        <v>297</v>
      </c>
      <c r="H4" s="35">
        <v>293</v>
      </c>
      <c r="I4" s="35">
        <v>294</v>
      </c>
      <c r="J4" s="34">
        <v>293</v>
      </c>
      <c r="K4" s="34">
        <v>21</v>
      </c>
      <c r="L4" s="34">
        <v>400</v>
      </c>
      <c r="M4" s="35">
        <v>180</v>
      </c>
      <c r="N4" s="35">
        <v>17</v>
      </c>
      <c r="O4" s="35">
        <v>17</v>
      </c>
      <c r="P4" s="35">
        <v>1</v>
      </c>
      <c r="Q4" s="35">
        <v>15</v>
      </c>
      <c r="R4" s="35">
        <v>3</v>
      </c>
      <c r="S4" s="36">
        <v>167</v>
      </c>
      <c r="U4" s="19"/>
      <c r="V4" s="19"/>
      <c r="W4" s="19"/>
    </row>
    <row r="5" spans="1:23" ht="20.25" customHeight="1">
      <c r="A5" s="4"/>
      <c r="B5" s="12" t="s">
        <v>2</v>
      </c>
      <c r="C5" s="33">
        <v>12</v>
      </c>
      <c r="D5" s="34">
        <v>12</v>
      </c>
      <c r="E5" s="35">
        <v>2</v>
      </c>
      <c r="F5" s="35">
        <v>2</v>
      </c>
      <c r="G5" s="35">
        <v>2</v>
      </c>
      <c r="H5" s="35">
        <v>2</v>
      </c>
      <c r="I5" s="35">
        <v>2</v>
      </c>
      <c r="J5" s="34">
        <v>2</v>
      </c>
      <c r="K5" s="36">
        <v>0</v>
      </c>
      <c r="L5" s="34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6">
        <v>0</v>
      </c>
      <c r="U5" s="19"/>
      <c r="V5" s="19"/>
      <c r="W5" s="19"/>
    </row>
    <row r="6" spans="1:23" ht="20.25" customHeight="1">
      <c r="A6" s="43"/>
      <c r="B6" s="158" t="s">
        <v>8</v>
      </c>
      <c r="C6" s="33">
        <v>2185</v>
      </c>
      <c r="D6" s="34">
        <v>1764</v>
      </c>
      <c r="E6" s="35">
        <v>300</v>
      </c>
      <c r="F6" s="35">
        <v>295</v>
      </c>
      <c r="G6" s="35">
        <v>295</v>
      </c>
      <c r="H6" s="35">
        <v>291</v>
      </c>
      <c r="I6" s="35">
        <v>292</v>
      </c>
      <c r="J6" s="57">
        <v>291</v>
      </c>
      <c r="K6" s="54">
        <v>21</v>
      </c>
      <c r="L6" s="54">
        <v>400</v>
      </c>
      <c r="M6" s="35">
        <v>180</v>
      </c>
      <c r="N6" s="35">
        <v>17</v>
      </c>
      <c r="O6" s="35">
        <v>17</v>
      </c>
      <c r="P6" s="35">
        <v>1</v>
      </c>
      <c r="Q6" s="35">
        <v>15</v>
      </c>
      <c r="R6" s="35">
        <v>3</v>
      </c>
      <c r="S6" s="34">
        <v>167</v>
      </c>
      <c r="U6" s="19"/>
      <c r="V6" s="19"/>
      <c r="W6" s="19"/>
    </row>
    <row r="7" spans="1:23" ht="20.25" customHeight="1">
      <c r="A7" s="1"/>
      <c r="B7" s="12" t="s">
        <v>264</v>
      </c>
      <c r="C7" s="54">
        <v>4</v>
      </c>
      <c r="D7" s="51">
        <v>4</v>
      </c>
      <c r="E7" s="55">
        <v>2</v>
      </c>
      <c r="F7" s="55">
        <v>2</v>
      </c>
      <c r="G7" s="55">
        <v>0</v>
      </c>
      <c r="H7" s="55">
        <v>0</v>
      </c>
      <c r="I7" s="55">
        <v>0</v>
      </c>
      <c r="J7" s="51">
        <v>0</v>
      </c>
      <c r="K7" s="51">
        <v>0</v>
      </c>
      <c r="L7" s="51">
        <v>0</v>
      </c>
      <c r="M7" s="55">
        <v>0</v>
      </c>
      <c r="N7" s="55">
        <v>0</v>
      </c>
      <c r="O7" s="55">
        <v>0</v>
      </c>
      <c r="P7" s="55">
        <v>0</v>
      </c>
      <c r="Q7" s="177">
        <v>0</v>
      </c>
      <c r="R7" s="55">
        <v>0</v>
      </c>
      <c r="S7" s="178">
        <v>0</v>
      </c>
      <c r="U7" s="19"/>
      <c r="V7" s="19"/>
      <c r="W7" s="19"/>
    </row>
    <row r="8" spans="1:23" ht="25.5" customHeight="1">
      <c r="A8" s="2" t="s">
        <v>9</v>
      </c>
      <c r="B8" s="3"/>
      <c r="C8" s="179">
        <v>860</v>
      </c>
      <c r="D8" s="180">
        <v>703</v>
      </c>
      <c r="E8" s="181">
        <v>120</v>
      </c>
      <c r="F8" s="181">
        <v>119</v>
      </c>
      <c r="G8" s="181">
        <v>117</v>
      </c>
      <c r="H8" s="181">
        <v>116</v>
      </c>
      <c r="I8" s="181">
        <v>115</v>
      </c>
      <c r="J8" s="180">
        <v>116</v>
      </c>
      <c r="K8" s="182">
        <v>15</v>
      </c>
      <c r="L8" s="180">
        <v>142</v>
      </c>
      <c r="M8" s="181">
        <v>65</v>
      </c>
      <c r="N8" s="183">
        <v>6</v>
      </c>
      <c r="O8" s="183">
        <v>7</v>
      </c>
      <c r="P8" s="183">
        <v>0</v>
      </c>
      <c r="Q8" s="184">
        <v>3</v>
      </c>
      <c r="R8" s="184">
        <v>1</v>
      </c>
      <c r="S8" s="185">
        <v>60</v>
      </c>
      <c r="U8" s="19"/>
      <c r="V8" s="19"/>
      <c r="W8" s="19"/>
    </row>
    <row r="9" spans="1:23" ht="25.5" customHeight="1">
      <c r="A9" s="2" t="s">
        <v>10</v>
      </c>
      <c r="B9" s="3"/>
      <c r="C9" s="179">
        <v>329</v>
      </c>
      <c r="D9" s="180">
        <v>264</v>
      </c>
      <c r="E9" s="181">
        <v>46</v>
      </c>
      <c r="F9" s="181">
        <v>42</v>
      </c>
      <c r="G9" s="181">
        <v>46</v>
      </c>
      <c r="H9" s="181">
        <v>42</v>
      </c>
      <c r="I9" s="181">
        <v>43</v>
      </c>
      <c r="J9" s="180">
        <v>45</v>
      </c>
      <c r="K9" s="180">
        <v>0</v>
      </c>
      <c r="L9" s="180">
        <v>65</v>
      </c>
      <c r="M9" s="181">
        <v>28</v>
      </c>
      <c r="N9" s="184">
        <v>3</v>
      </c>
      <c r="O9" s="184">
        <v>4</v>
      </c>
      <c r="P9" s="184">
        <v>0</v>
      </c>
      <c r="Q9" s="184">
        <v>3</v>
      </c>
      <c r="R9" s="184">
        <v>0</v>
      </c>
      <c r="S9" s="185">
        <v>27</v>
      </c>
      <c r="U9" s="19"/>
      <c r="V9" s="19"/>
      <c r="W9" s="19"/>
    </row>
    <row r="10" spans="1:23" ht="25.5" customHeight="1">
      <c r="A10" s="2" t="s">
        <v>11</v>
      </c>
      <c r="B10" s="3"/>
      <c r="C10" s="179">
        <v>75</v>
      </c>
      <c r="D10" s="180">
        <v>63</v>
      </c>
      <c r="E10" s="181">
        <v>11</v>
      </c>
      <c r="F10" s="181">
        <v>11</v>
      </c>
      <c r="G10" s="181">
        <v>10</v>
      </c>
      <c r="H10" s="181">
        <v>10</v>
      </c>
      <c r="I10" s="181">
        <v>11</v>
      </c>
      <c r="J10" s="180">
        <v>10</v>
      </c>
      <c r="K10" s="180">
        <v>0</v>
      </c>
      <c r="L10" s="180">
        <v>12</v>
      </c>
      <c r="M10" s="181">
        <v>5</v>
      </c>
      <c r="N10" s="184">
        <v>0</v>
      </c>
      <c r="O10" s="184">
        <v>0</v>
      </c>
      <c r="P10" s="184">
        <v>0</v>
      </c>
      <c r="Q10" s="184">
        <v>1</v>
      </c>
      <c r="R10" s="184">
        <v>0</v>
      </c>
      <c r="S10" s="185">
        <v>6</v>
      </c>
      <c r="U10" s="19"/>
      <c r="V10" s="19"/>
      <c r="W10" s="19"/>
    </row>
    <row r="11" spans="1:23" ht="25.5" customHeight="1">
      <c r="A11" s="2" t="s">
        <v>12</v>
      </c>
      <c r="B11" s="3"/>
      <c r="C11" s="179">
        <v>93</v>
      </c>
      <c r="D11" s="180">
        <v>72</v>
      </c>
      <c r="E11" s="181">
        <v>11</v>
      </c>
      <c r="F11" s="181">
        <v>12</v>
      </c>
      <c r="G11" s="181">
        <v>13</v>
      </c>
      <c r="H11" s="181">
        <v>12</v>
      </c>
      <c r="I11" s="181">
        <v>11</v>
      </c>
      <c r="J11" s="180">
        <v>13</v>
      </c>
      <c r="K11" s="180">
        <v>1</v>
      </c>
      <c r="L11" s="180">
        <v>20</v>
      </c>
      <c r="M11" s="181">
        <v>8</v>
      </c>
      <c r="N11" s="184">
        <v>1</v>
      </c>
      <c r="O11" s="184">
        <v>0</v>
      </c>
      <c r="P11" s="184">
        <v>0</v>
      </c>
      <c r="Q11" s="184">
        <v>1</v>
      </c>
      <c r="R11" s="184">
        <v>0</v>
      </c>
      <c r="S11" s="185">
        <v>10</v>
      </c>
      <c r="U11" s="19"/>
      <c r="V11" s="19"/>
      <c r="W11" s="19"/>
    </row>
    <row r="12" spans="1:23" ht="25.5" customHeight="1">
      <c r="A12" s="14" t="s">
        <v>13</v>
      </c>
      <c r="B12" s="15"/>
      <c r="C12" s="186">
        <v>74</v>
      </c>
      <c r="D12" s="187">
        <v>59</v>
      </c>
      <c r="E12" s="188">
        <v>9</v>
      </c>
      <c r="F12" s="188">
        <v>11</v>
      </c>
      <c r="G12" s="188">
        <v>8</v>
      </c>
      <c r="H12" s="188">
        <v>11</v>
      </c>
      <c r="I12" s="188">
        <v>10</v>
      </c>
      <c r="J12" s="187">
        <v>10</v>
      </c>
      <c r="K12" s="189">
        <v>1</v>
      </c>
      <c r="L12" s="187">
        <v>14</v>
      </c>
      <c r="M12" s="188">
        <v>7</v>
      </c>
      <c r="N12" s="190">
        <v>0</v>
      </c>
      <c r="O12" s="190">
        <v>0</v>
      </c>
      <c r="P12" s="190">
        <v>0</v>
      </c>
      <c r="Q12" s="190">
        <v>1</v>
      </c>
      <c r="R12" s="190">
        <v>1</v>
      </c>
      <c r="S12" s="189">
        <v>5</v>
      </c>
      <c r="U12" s="19"/>
      <c r="V12" s="19"/>
      <c r="W12" s="19"/>
    </row>
    <row r="13" spans="1:23" ht="25.5" customHeight="1">
      <c r="A13" s="2" t="s">
        <v>14</v>
      </c>
      <c r="B13" s="3"/>
      <c r="C13" s="179">
        <v>99</v>
      </c>
      <c r="D13" s="180">
        <v>76</v>
      </c>
      <c r="E13" s="181">
        <v>12</v>
      </c>
      <c r="F13" s="181">
        <v>13</v>
      </c>
      <c r="G13" s="181">
        <v>12</v>
      </c>
      <c r="H13" s="181">
        <v>13</v>
      </c>
      <c r="I13" s="181">
        <v>13</v>
      </c>
      <c r="J13" s="180">
        <v>13</v>
      </c>
      <c r="K13" s="185">
        <v>0</v>
      </c>
      <c r="L13" s="180">
        <v>23</v>
      </c>
      <c r="M13" s="181">
        <v>10</v>
      </c>
      <c r="N13" s="184">
        <v>1</v>
      </c>
      <c r="O13" s="184">
        <v>3</v>
      </c>
      <c r="P13" s="184">
        <v>0</v>
      </c>
      <c r="Q13" s="184">
        <v>0</v>
      </c>
      <c r="R13" s="184">
        <v>0</v>
      </c>
      <c r="S13" s="185">
        <v>9</v>
      </c>
      <c r="U13" s="19"/>
      <c r="V13" s="19"/>
      <c r="W13" s="19"/>
    </row>
    <row r="14" spans="1:23" ht="25.5" customHeight="1">
      <c r="A14" s="2" t="s">
        <v>15</v>
      </c>
      <c r="B14" s="3"/>
      <c r="C14" s="179">
        <v>109</v>
      </c>
      <c r="D14" s="180">
        <v>83</v>
      </c>
      <c r="E14" s="181">
        <v>14</v>
      </c>
      <c r="F14" s="181">
        <v>14</v>
      </c>
      <c r="G14" s="181">
        <v>14</v>
      </c>
      <c r="H14" s="181">
        <v>14</v>
      </c>
      <c r="I14" s="181">
        <v>14</v>
      </c>
      <c r="J14" s="180">
        <v>13</v>
      </c>
      <c r="K14" s="185">
        <v>0</v>
      </c>
      <c r="L14" s="180">
        <v>26</v>
      </c>
      <c r="M14" s="181">
        <v>10</v>
      </c>
      <c r="N14" s="184">
        <v>3</v>
      </c>
      <c r="O14" s="184">
        <v>1</v>
      </c>
      <c r="P14" s="184">
        <v>0</v>
      </c>
      <c r="Q14" s="184">
        <v>1</v>
      </c>
      <c r="R14" s="184">
        <v>1</v>
      </c>
      <c r="S14" s="185">
        <v>10</v>
      </c>
      <c r="U14" s="19"/>
      <c r="V14" s="19"/>
      <c r="W14" s="19"/>
    </row>
    <row r="15" spans="1:23" ht="25.5" customHeight="1">
      <c r="A15" s="2" t="s">
        <v>252</v>
      </c>
      <c r="B15" s="3"/>
      <c r="C15" s="179">
        <v>56</v>
      </c>
      <c r="D15" s="180">
        <v>47</v>
      </c>
      <c r="E15" s="181">
        <v>8</v>
      </c>
      <c r="F15" s="181">
        <v>8</v>
      </c>
      <c r="G15" s="181">
        <v>8</v>
      </c>
      <c r="H15" s="181">
        <v>8</v>
      </c>
      <c r="I15" s="181">
        <v>8</v>
      </c>
      <c r="J15" s="180">
        <v>7</v>
      </c>
      <c r="K15" s="180">
        <v>0</v>
      </c>
      <c r="L15" s="180">
        <v>9</v>
      </c>
      <c r="M15" s="181">
        <v>4</v>
      </c>
      <c r="N15" s="184">
        <v>1</v>
      </c>
      <c r="O15" s="184">
        <v>0</v>
      </c>
      <c r="P15" s="184">
        <v>0</v>
      </c>
      <c r="Q15" s="184">
        <v>0</v>
      </c>
      <c r="R15" s="184">
        <v>0</v>
      </c>
      <c r="S15" s="185">
        <v>4</v>
      </c>
      <c r="U15" s="19"/>
      <c r="V15" s="19"/>
      <c r="W15" s="19"/>
    </row>
    <row r="16" spans="1:23" ht="25.5" customHeight="1">
      <c r="A16" s="2" t="s">
        <v>21</v>
      </c>
      <c r="B16" s="3"/>
      <c r="C16" s="179">
        <v>103</v>
      </c>
      <c r="D16" s="179">
        <v>85</v>
      </c>
      <c r="E16" s="181">
        <v>15</v>
      </c>
      <c r="F16" s="181">
        <v>14</v>
      </c>
      <c r="G16" s="181">
        <v>14</v>
      </c>
      <c r="H16" s="181">
        <v>14</v>
      </c>
      <c r="I16" s="181">
        <v>14</v>
      </c>
      <c r="J16" s="180">
        <v>14</v>
      </c>
      <c r="K16" s="180">
        <v>3</v>
      </c>
      <c r="L16" s="179">
        <v>15</v>
      </c>
      <c r="M16" s="181">
        <v>7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5">
        <v>8</v>
      </c>
      <c r="U16" s="19"/>
      <c r="V16" s="19"/>
      <c r="W16" s="19"/>
    </row>
    <row r="17" spans="1:23" ht="25.5" customHeight="1">
      <c r="A17" s="14" t="s">
        <v>22</v>
      </c>
      <c r="B17" s="15"/>
      <c r="C17" s="186">
        <v>206</v>
      </c>
      <c r="D17" s="187">
        <v>170</v>
      </c>
      <c r="E17" s="188">
        <v>31</v>
      </c>
      <c r="F17" s="188">
        <v>29</v>
      </c>
      <c r="G17" s="188">
        <v>28</v>
      </c>
      <c r="H17" s="188">
        <v>27</v>
      </c>
      <c r="I17" s="188">
        <v>28</v>
      </c>
      <c r="J17" s="187">
        <v>27</v>
      </c>
      <c r="K17" s="187">
        <v>0</v>
      </c>
      <c r="L17" s="187">
        <v>36</v>
      </c>
      <c r="M17" s="188">
        <v>17</v>
      </c>
      <c r="N17" s="190">
        <v>1</v>
      </c>
      <c r="O17" s="190">
        <v>2</v>
      </c>
      <c r="P17" s="190">
        <v>0</v>
      </c>
      <c r="Q17" s="190">
        <v>4</v>
      </c>
      <c r="R17" s="190">
        <v>0</v>
      </c>
      <c r="S17" s="189">
        <v>12</v>
      </c>
      <c r="U17" s="19"/>
      <c r="V17" s="19"/>
      <c r="W17" s="19"/>
    </row>
    <row r="18" spans="1:23" ht="25.5" customHeight="1">
      <c r="A18" s="2" t="s">
        <v>16</v>
      </c>
      <c r="B18" s="3"/>
      <c r="C18" s="179">
        <v>10</v>
      </c>
      <c r="D18" s="180">
        <v>8</v>
      </c>
      <c r="E18" s="181">
        <v>1</v>
      </c>
      <c r="F18" s="181">
        <v>1</v>
      </c>
      <c r="G18" s="181">
        <v>1</v>
      </c>
      <c r="H18" s="181">
        <v>2</v>
      </c>
      <c r="I18" s="181">
        <v>2</v>
      </c>
      <c r="J18" s="180">
        <v>1</v>
      </c>
      <c r="K18" s="185">
        <v>0</v>
      </c>
      <c r="L18" s="185">
        <v>2</v>
      </c>
      <c r="M18" s="183">
        <v>1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5">
        <v>1</v>
      </c>
      <c r="U18" s="19"/>
      <c r="V18" s="19"/>
      <c r="W18" s="19"/>
    </row>
    <row r="19" spans="1:23" ht="25.5" customHeight="1">
      <c r="A19" s="2" t="s">
        <v>17</v>
      </c>
      <c r="B19" s="3"/>
      <c r="C19" s="179">
        <v>49</v>
      </c>
      <c r="D19" s="180">
        <v>40</v>
      </c>
      <c r="E19" s="181">
        <v>7</v>
      </c>
      <c r="F19" s="181">
        <v>7</v>
      </c>
      <c r="G19" s="181">
        <v>7</v>
      </c>
      <c r="H19" s="181">
        <v>7</v>
      </c>
      <c r="I19" s="181">
        <v>6</v>
      </c>
      <c r="J19" s="180">
        <v>6</v>
      </c>
      <c r="K19" s="185">
        <v>1</v>
      </c>
      <c r="L19" s="180">
        <v>8</v>
      </c>
      <c r="M19" s="181">
        <v>5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5">
        <v>3</v>
      </c>
      <c r="U19" s="19"/>
      <c r="V19" s="19"/>
      <c r="W19" s="19"/>
    </row>
    <row r="20" spans="1:23" ht="25.5" customHeight="1">
      <c r="A20" s="2" t="s">
        <v>18</v>
      </c>
      <c r="B20" s="3"/>
      <c r="C20" s="179">
        <v>59</v>
      </c>
      <c r="D20" s="180">
        <v>49</v>
      </c>
      <c r="E20" s="181">
        <v>9</v>
      </c>
      <c r="F20" s="181">
        <v>8</v>
      </c>
      <c r="G20" s="181">
        <v>8</v>
      </c>
      <c r="H20" s="181">
        <v>8</v>
      </c>
      <c r="I20" s="181">
        <v>8</v>
      </c>
      <c r="J20" s="180">
        <v>8</v>
      </c>
      <c r="K20" s="180">
        <v>0</v>
      </c>
      <c r="L20" s="180">
        <v>10</v>
      </c>
      <c r="M20" s="181">
        <v>5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5">
        <v>5</v>
      </c>
      <c r="U20" s="19"/>
      <c r="V20" s="19"/>
      <c r="W20" s="19"/>
    </row>
    <row r="21" spans="1:23" ht="25.5" customHeight="1">
      <c r="A21" s="2" t="s">
        <v>19</v>
      </c>
      <c r="B21" s="3"/>
      <c r="C21" s="179">
        <v>57</v>
      </c>
      <c r="D21" s="180">
        <v>44</v>
      </c>
      <c r="E21" s="181">
        <v>7</v>
      </c>
      <c r="F21" s="181">
        <v>7</v>
      </c>
      <c r="G21" s="181">
        <v>8</v>
      </c>
      <c r="H21" s="181">
        <v>7</v>
      </c>
      <c r="I21" s="181">
        <v>8</v>
      </c>
      <c r="J21" s="180">
        <v>7</v>
      </c>
      <c r="K21" s="185">
        <v>0</v>
      </c>
      <c r="L21" s="180">
        <v>13</v>
      </c>
      <c r="M21" s="181">
        <v>6</v>
      </c>
      <c r="N21" s="184">
        <v>1</v>
      </c>
      <c r="O21" s="184">
        <v>0</v>
      </c>
      <c r="P21" s="184">
        <v>1</v>
      </c>
      <c r="Q21" s="184">
        <v>0</v>
      </c>
      <c r="R21" s="184">
        <v>0</v>
      </c>
      <c r="S21" s="185">
        <v>5</v>
      </c>
      <c r="U21" s="19"/>
      <c r="V21" s="19"/>
      <c r="W21" s="19"/>
    </row>
    <row r="22" spans="1:19" ht="25.5" customHeight="1">
      <c r="A22" s="5" t="s">
        <v>20</v>
      </c>
      <c r="B22" s="6"/>
      <c r="C22" s="191">
        <v>22</v>
      </c>
      <c r="D22" s="192">
        <v>17</v>
      </c>
      <c r="E22" s="193">
        <v>3</v>
      </c>
      <c r="F22" s="193">
        <v>3</v>
      </c>
      <c r="G22" s="193">
        <v>3</v>
      </c>
      <c r="H22" s="193">
        <v>2</v>
      </c>
      <c r="I22" s="193">
        <v>3</v>
      </c>
      <c r="J22" s="192">
        <v>3</v>
      </c>
      <c r="K22" s="194">
        <v>0</v>
      </c>
      <c r="L22" s="192">
        <v>5</v>
      </c>
      <c r="M22" s="193">
        <v>2</v>
      </c>
      <c r="N22" s="195">
        <v>0</v>
      </c>
      <c r="O22" s="195">
        <v>0</v>
      </c>
      <c r="P22" s="195">
        <v>0</v>
      </c>
      <c r="Q22" s="195">
        <v>1</v>
      </c>
      <c r="R22" s="195">
        <v>0</v>
      </c>
      <c r="S22" s="194">
        <v>2</v>
      </c>
    </row>
  </sheetData>
  <sheetProtection/>
  <mergeCells count="3">
    <mergeCell ref="C2:C3"/>
    <mergeCell ref="L2:S2"/>
    <mergeCell ref="A2:B3"/>
  </mergeCells>
  <printOptions/>
  <pageMargins left="0.8661417322834646" right="0.1968503937007874" top="0.984251968503937" bottom="0.984251968503937" header="0.5118110236220472" footer="0.3937007874015748"/>
  <pageSetup horizontalDpi="300" verticalDpi="300" orientation="portrait" paperSize="9" scale="92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SheetLayoutView="11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3" width="9.25390625" style="7" customWidth="1"/>
    <col min="4" max="5" width="9.00390625" style="7" customWidth="1"/>
    <col min="6" max="6" width="9.25390625" style="7" bestFit="1" customWidth="1"/>
    <col min="7" max="8" width="9.00390625" style="7" customWidth="1"/>
    <col min="9" max="9" width="9.25390625" style="7" bestFit="1" customWidth="1"/>
    <col min="10" max="11" width="9.00390625" style="7" customWidth="1"/>
    <col min="12" max="16384" width="9.125" style="7" customWidth="1"/>
  </cols>
  <sheetData>
    <row r="1" spans="1:23" ht="19.5" customHeight="1">
      <c r="A1" s="44" t="s">
        <v>253</v>
      </c>
      <c r="L1"/>
      <c r="M1"/>
      <c r="N1"/>
      <c r="O1"/>
      <c r="P1"/>
      <c r="Q1"/>
      <c r="R1"/>
      <c r="S1"/>
      <c r="T1"/>
      <c r="U1"/>
      <c r="V1"/>
      <c r="W1"/>
    </row>
    <row r="2" spans="1:23" ht="19.5" customHeight="1">
      <c r="A2" s="315" t="s">
        <v>0</v>
      </c>
      <c r="B2" s="316"/>
      <c r="C2" s="9" t="s">
        <v>1</v>
      </c>
      <c r="D2" s="9"/>
      <c r="E2" s="10"/>
      <c r="F2" s="45" t="s">
        <v>43</v>
      </c>
      <c r="G2" s="9"/>
      <c r="H2" s="10"/>
      <c r="I2" s="45" t="s">
        <v>44</v>
      </c>
      <c r="J2" s="9"/>
      <c r="K2" s="10"/>
      <c r="L2" s="59" t="s">
        <v>47</v>
      </c>
      <c r="M2" s="9"/>
      <c r="N2" s="10"/>
      <c r="O2" s="59" t="s">
        <v>48</v>
      </c>
      <c r="P2" s="9"/>
      <c r="Q2" s="10"/>
      <c r="R2" s="45" t="s">
        <v>49</v>
      </c>
      <c r="S2" s="9"/>
      <c r="T2" s="10"/>
      <c r="U2" s="45" t="s">
        <v>50</v>
      </c>
      <c r="V2" s="9"/>
      <c r="W2" s="10"/>
    </row>
    <row r="3" spans="1:23" ht="19.5" customHeight="1">
      <c r="A3" s="317"/>
      <c r="B3" s="318"/>
      <c r="C3" s="8" t="s">
        <v>1</v>
      </c>
      <c r="D3" s="46" t="s">
        <v>45</v>
      </c>
      <c r="E3" s="47" t="s">
        <v>46</v>
      </c>
      <c r="F3" s="8" t="s">
        <v>1</v>
      </c>
      <c r="G3" s="16" t="s">
        <v>45</v>
      </c>
      <c r="H3" s="8" t="s">
        <v>46</v>
      </c>
      <c r="I3" s="8" t="s">
        <v>1</v>
      </c>
      <c r="J3" s="16" t="s">
        <v>45</v>
      </c>
      <c r="K3" s="8" t="s">
        <v>46</v>
      </c>
      <c r="L3" s="60" t="s">
        <v>1</v>
      </c>
      <c r="M3" s="16" t="s">
        <v>45</v>
      </c>
      <c r="N3" s="8" t="s">
        <v>46</v>
      </c>
      <c r="O3" s="60" t="s">
        <v>1</v>
      </c>
      <c r="P3" s="16" t="s">
        <v>45</v>
      </c>
      <c r="Q3" s="8" t="s">
        <v>46</v>
      </c>
      <c r="R3" s="8" t="s">
        <v>1</v>
      </c>
      <c r="S3" s="16" t="s">
        <v>45</v>
      </c>
      <c r="T3" s="8" t="s">
        <v>46</v>
      </c>
      <c r="U3" s="8" t="s">
        <v>1</v>
      </c>
      <c r="V3" s="16" t="s">
        <v>45</v>
      </c>
      <c r="W3" s="8" t="s">
        <v>46</v>
      </c>
    </row>
    <row r="4" spans="1:23" ht="19.5" customHeight="1">
      <c r="A4" s="2" t="s">
        <v>1</v>
      </c>
      <c r="B4" s="3"/>
      <c r="C4" s="39">
        <v>48757</v>
      </c>
      <c r="D4" s="48">
        <v>25075</v>
      </c>
      <c r="E4" s="49">
        <v>23682</v>
      </c>
      <c r="F4" s="39">
        <v>7780</v>
      </c>
      <c r="G4" s="40">
        <v>3957</v>
      </c>
      <c r="H4" s="39">
        <v>3823</v>
      </c>
      <c r="I4" s="39">
        <v>7815</v>
      </c>
      <c r="J4" s="40">
        <v>3991</v>
      </c>
      <c r="K4" s="39">
        <v>3824</v>
      </c>
      <c r="L4" s="38">
        <v>7999</v>
      </c>
      <c r="M4" s="40">
        <v>4136</v>
      </c>
      <c r="N4" s="39">
        <v>3863</v>
      </c>
      <c r="O4" s="38">
        <v>8113</v>
      </c>
      <c r="P4" s="40">
        <v>4258</v>
      </c>
      <c r="Q4" s="39">
        <v>3855</v>
      </c>
      <c r="R4" s="39">
        <v>8462</v>
      </c>
      <c r="S4" s="40">
        <v>4296</v>
      </c>
      <c r="T4" s="39">
        <v>4166</v>
      </c>
      <c r="U4" s="39">
        <v>8588</v>
      </c>
      <c r="V4" s="40">
        <v>4437</v>
      </c>
      <c r="W4" s="39">
        <v>4151</v>
      </c>
    </row>
    <row r="5" spans="1:23" ht="19.5" customHeight="1">
      <c r="A5" s="4"/>
      <c r="B5" s="50" t="s">
        <v>2</v>
      </c>
      <c r="C5" s="51">
        <v>419</v>
      </c>
      <c r="D5" s="52">
        <v>210</v>
      </c>
      <c r="E5" s="53">
        <v>209</v>
      </c>
      <c r="F5" s="54">
        <v>70</v>
      </c>
      <c r="G5" s="55">
        <v>35</v>
      </c>
      <c r="H5" s="51">
        <v>35</v>
      </c>
      <c r="I5" s="54">
        <v>70</v>
      </c>
      <c r="J5" s="55">
        <v>35</v>
      </c>
      <c r="K5" s="51">
        <v>35</v>
      </c>
      <c r="L5" s="54">
        <v>69</v>
      </c>
      <c r="M5" s="55">
        <v>35</v>
      </c>
      <c r="N5" s="51">
        <v>34</v>
      </c>
      <c r="O5" s="54">
        <v>70</v>
      </c>
      <c r="P5" s="55">
        <v>35</v>
      </c>
      <c r="Q5" s="51">
        <v>35</v>
      </c>
      <c r="R5" s="51">
        <v>70</v>
      </c>
      <c r="S5" s="55">
        <v>35</v>
      </c>
      <c r="T5" s="51">
        <v>35</v>
      </c>
      <c r="U5" s="51">
        <v>70</v>
      </c>
      <c r="V5" s="55">
        <v>35</v>
      </c>
      <c r="W5" s="51">
        <v>35</v>
      </c>
    </row>
    <row r="6" spans="1:23" ht="19.5" customHeight="1">
      <c r="A6" s="4"/>
      <c r="B6" s="56" t="s">
        <v>8</v>
      </c>
      <c r="C6" s="34">
        <v>48277</v>
      </c>
      <c r="D6" s="52">
        <v>24839</v>
      </c>
      <c r="E6" s="53">
        <v>23438</v>
      </c>
      <c r="F6" s="54">
        <v>7679</v>
      </c>
      <c r="G6" s="35">
        <v>3911</v>
      </c>
      <c r="H6" s="57">
        <v>3768</v>
      </c>
      <c r="I6" s="54">
        <v>7715</v>
      </c>
      <c r="J6" s="35">
        <v>3941</v>
      </c>
      <c r="K6" s="35">
        <v>3774</v>
      </c>
      <c r="L6" s="33">
        <v>7930</v>
      </c>
      <c r="M6" s="35">
        <v>4101</v>
      </c>
      <c r="N6" s="53">
        <v>3829</v>
      </c>
      <c r="O6" s="54">
        <v>8043</v>
      </c>
      <c r="P6" s="35">
        <v>4223</v>
      </c>
      <c r="Q6" s="57">
        <v>3820</v>
      </c>
      <c r="R6" s="54">
        <v>8392</v>
      </c>
      <c r="S6" s="35">
        <v>4261</v>
      </c>
      <c r="T6" s="57">
        <v>4131</v>
      </c>
      <c r="U6" s="54">
        <v>8518</v>
      </c>
      <c r="V6" s="35">
        <v>4402</v>
      </c>
      <c r="W6" s="53">
        <v>4116</v>
      </c>
    </row>
    <row r="7" spans="1:23" ht="19.5" customHeight="1">
      <c r="A7" s="43"/>
      <c r="B7" s="56" t="s">
        <v>266</v>
      </c>
      <c r="C7" s="54">
        <v>61</v>
      </c>
      <c r="D7" s="52">
        <v>26</v>
      </c>
      <c r="E7" s="53">
        <v>35</v>
      </c>
      <c r="F7" s="51">
        <v>31</v>
      </c>
      <c r="G7" s="55">
        <v>11</v>
      </c>
      <c r="H7" s="51">
        <v>20</v>
      </c>
      <c r="I7" s="51">
        <v>30</v>
      </c>
      <c r="J7" s="55">
        <v>15</v>
      </c>
      <c r="K7" s="51">
        <v>15</v>
      </c>
      <c r="L7" s="54">
        <v>0</v>
      </c>
      <c r="M7" s="55">
        <v>0</v>
      </c>
      <c r="N7" s="51">
        <v>0</v>
      </c>
      <c r="O7" s="54">
        <v>0</v>
      </c>
      <c r="P7" s="55">
        <v>0</v>
      </c>
      <c r="Q7" s="51">
        <v>0</v>
      </c>
      <c r="R7" s="51">
        <v>0</v>
      </c>
      <c r="S7" s="55">
        <v>0</v>
      </c>
      <c r="T7" s="51">
        <v>0</v>
      </c>
      <c r="U7" s="51">
        <v>0</v>
      </c>
      <c r="V7" s="55">
        <v>0</v>
      </c>
      <c r="W7" s="51">
        <v>0</v>
      </c>
    </row>
    <row r="8" spans="1:23" ht="24" customHeight="1">
      <c r="A8" s="134" t="s">
        <v>9</v>
      </c>
      <c r="B8" s="3"/>
      <c r="C8" s="196">
        <v>20092</v>
      </c>
      <c r="D8" s="197">
        <v>10318</v>
      </c>
      <c r="E8" s="198">
        <v>9774</v>
      </c>
      <c r="F8" s="196">
        <v>3208</v>
      </c>
      <c r="G8" s="199">
        <v>1609</v>
      </c>
      <c r="H8" s="196">
        <v>1599</v>
      </c>
      <c r="I8" s="196">
        <v>3227</v>
      </c>
      <c r="J8" s="199">
        <v>1665</v>
      </c>
      <c r="K8" s="196">
        <v>1562</v>
      </c>
      <c r="L8" s="200">
        <v>3322</v>
      </c>
      <c r="M8" s="199">
        <v>1655</v>
      </c>
      <c r="N8" s="196">
        <v>1667</v>
      </c>
      <c r="O8" s="200">
        <v>3361</v>
      </c>
      <c r="P8" s="199">
        <v>1809</v>
      </c>
      <c r="Q8" s="196">
        <v>1552</v>
      </c>
      <c r="R8" s="196">
        <v>3458</v>
      </c>
      <c r="S8" s="199">
        <v>1742</v>
      </c>
      <c r="T8" s="196">
        <v>1716</v>
      </c>
      <c r="U8" s="196">
        <v>3516</v>
      </c>
      <c r="V8" s="199">
        <v>1838</v>
      </c>
      <c r="W8" s="196">
        <v>1678</v>
      </c>
    </row>
    <row r="9" spans="1:23" ht="24" customHeight="1">
      <c r="A9" s="2" t="s">
        <v>10</v>
      </c>
      <c r="B9" s="3"/>
      <c r="C9" s="196">
        <v>7288</v>
      </c>
      <c r="D9" s="197">
        <v>3785</v>
      </c>
      <c r="E9" s="198">
        <v>3503</v>
      </c>
      <c r="F9" s="196">
        <v>1183</v>
      </c>
      <c r="G9" s="199">
        <v>603</v>
      </c>
      <c r="H9" s="196">
        <v>580</v>
      </c>
      <c r="I9" s="196">
        <v>1167</v>
      </c>
      <c r="J9" s="199">
        <v>603</v>
      </c>
      <c r="K9" s="196">
        <v>564</v>
      </c>
      <c r="L9" s="200">
        <v>1234</v>
      </c>
      <c r="M9" s="199">
        <v>650</v>
      </c>
      <c r="N9" s="196">
        <v>584</v>
      </c>
      <c r="O9" s="200">
        <v>1172</v>
      </c>
      <c r="P9" s="199">
        <v>596</v>
      </c>
      <c r="Q9" s="196">
        <v>576</v>
      </c>
      <c r="R9" s="196">
        <v>1245</v>
      </c>
      <c r="S9" s="199">
        <v>653</v>
      </c>
      <c r="T9" s="196">
        <v>592</v>
      </c>
      <c r="U9" s="196">
        <v>1287</v>
      </c>
      <c r="V9" s="199">
        <v>680</v>
      </c>
      <c r="W9" s="196">
        <v>607</v>
      </c>
    </row>
    <row r="10" spans="1:23" ht="24" customHeight="1">
      <c r="A10" s="2" t="s">
        <v>11</v>
      </c>
      <c r="B10" s="3"/>
      <c r="C10" s="196">
        <v>1779</v>
      </c>
      <c r="D10" s="197">
        <v>894</v>
      </c>
      <c r="E10" s="198">
        <v>885</v>
      </c>
      <c r="F10" s="196">
        <v>286</v>
      </c>
      <c r="G10" s="199">
        <v>143</v>
      </c>
      <c r="H10" s="196">
        <v>143</v>
      </c>
      <c r="I10" s="196">
        <v>276</v>
      </c>
      <c r="J10" s="199">
        <v>126</v>
      </c>
      <c r="K10" s="196">
        <v>150</v>
      </c>
      <c r="L10" s="200">
        <v>293</v>
      </c>
      <c r="M10" s="199">
        <v>155</v>
      </c>
      <c r="N10" s="196">
        <v>138</v>
      </c>
      <c r="O10" s="200">
        <v>287</v>
      </c>
      <c r="P10" s="199">
        <v>142</v>
      </c>
      <c r="Q10" s="196">
        <v>145</v>
      </c>
      <c r="R10" s="196">
        <v>315</v>
      </c>
      <c r="S10" s="199">
        <v>154</v>
      </c>
      <c r="T10" s="196">
        <v>161</v>
      </c>
      <c r="U10" s="196">
        <v>322</v>
      </c>
      <c r="V10" s="199">
        <v>174</v>
      </c>
      <c r="W10" s="196">
        <v>148</v>
      </c>
    </row>
    <row r="11" spans="1:23" ht="24" customHeight="1">
      <c r="A11" s="2" t="s">
        <v>12</v>
      </c>
      <c r="B11" s="3"/>
      <c r="C11" s="196">
        <v>1713</v>
      </c>
      <c r="D11" s="197">
        <v>888</v>
      </c>
      <c r="E11" s="198">
        <v>825</v>
      </c>
      <c r="F11" s="196">
        <v>241</v>
      </c>
      <c r="G11" s="199">
        <v>138</v>
      </c>
      <c r="H11" s="196">
        <v>103</v>
      </c>
      <c r="I11" s="196">
        <v>287</v>
      </c>
      <c r="J11" s="199">
        <v>149</v>
      </c>
      <c r="K11" s="196">
        <v>138</v>
      </c>
      <c r="L11" s="200">
        <v>287</v>
      </c>
      <c r="M11" s="199">
        <v>142</v>
      </c>
      <c r="N11" s="196">
        <v>145</v>
      </c>
      <c r="O11" s="200">
        <v>294</v>
      </c>
      <c r="P11" s="199">
        <v>157</v>
      </c>
      <c r="Q11" s="196">
        <v>137</v>
      </c>
      <c r="R11" s="196">
        <v>293</v>
      </c>
      <c r="S11" s="199">
        <v>136</v>
      </c>
      <c r="T11" s="196">
        <v>157</v>
      </c>
      <c r="U11" s="196">
        <v>311</v>
      </c>
      <c r="V11" s="199">
        <v>166</v>
      </c>
      <c r="W11" s="196">
        <v>145</v>
      </c>
    </row>
    <row r="12" spans="1:23" ht="24" customHeight="1">
      <c r="A12" s="14" t="s">
        <v>13</v>
      </c>
      <c r="B12" s="15"/>
      <c r="C12" s="201">
        <v>1609</v>
      </c>
      <c r="D12" s="202">
        <v>850</v>
      </c>
      <c r="E12" s="203">
        <v>759</v>
      </c>
      <c r="F12" s="201">
        <v>245</v>
      </c>
      <c r="G12" s="204">
        <v>129</v>
      </c>
      <c r="H12" s="201">
        <v>116</v>
      </c>
      <c r="I12" s="201">
        <v>279</v>
      </c>
      <c r="J12" s="204">
        <v>144</v>
      </c>
      <c r="K12" s="201">
        <v>135</v>
      </c>
      <c r="L12" s="205">
        <v>232</v>
      </c>
      <c r="M12" s="204">
        <v>128</v>
      </c>
      <c r="N12" s="201">
        <v>104</v>
      </c>
      <c r="O12" s="205">
        <v>286</v>
      </c>
      <c r="P12" s="204">
        <v>159</v>
      </c>
      <c r="Q12" s="201">
        <v>127</v>
      </c>
      <c r="R12" s="201">
        <v>301</v>
      </c>
      <c r="S12" s="204">
        <v>150</v>
      </c>
      <c r="T12" s="201">
        <v>151</v>
      </c>
      <c r="U12" s="201">
        <v>266</v>
      </c>
      <c r="V12" s="204">
        <v>140</v>
      </c>
      <c r="W12" s="201">
        <v>126</v>
      </c>
    </row>
    <row r="13" spans="1:23" ht="24" customHeight="1">
      <c r="A13" s="2" t="s">
        <v>14</v>
      </c>
      <c r="B13" s="3"/>
      <c r="C13" s="196">
        <v>2048</v>
      </c>
      <c r="D13" s="197">
        <v>1058</v>
      </c>
      <c r="E13" s="198">
        <v>990</v>
      </c>
      <c r="F13" s="196">
        <v>307</v>
      </c>
      <c r="G13" s="199">
        <v>162</v>
      </c>
      <c r="H13" s="196">
        <v>145</v>
      </c>
      <c r="I13" s="196">
        <v>328</v>
      </c>
      <c r="J13" s="199">
        <v>170</v>
      </c>
      <c r="K13" s="196">
        <v>158</v>
      </c>
      <c r="L13" s="200">
        <v>319</v>
      </c>
      <c r="M13" s="199">
        <v>166</v>
      </c>
      <c r="N13" s="196">
        <v>153</v>
      </c>
      <c r="O13" s="200">
        <v>359</v>
      </c>
      <c r="P13" s="199">
        <v>199</v>
      </c>
      <c r="Q13" s="196">
        <v>160</v>
      </c>
      <c r="R13" s="196">
        <v>369</v>
      </c>
      <c r="S13" s="199">
        <v>191</v>
      </c>
      <c r="T13" s="196">
        <v>178</v>
      </c>
      <c r="U13" s="196">
        <v>366</v>
      </c>
      <c r="V13" s="199">
        <v>170</v>
      </c>
      <c r="W13" s="196">
        <v>196</v>
      </c>
    </row>
    <row r="14" spans="1:23" ht="24" customHeight="1">
      <c r="A14" s="2" t="s">
        <v>15</v>
      </c>
      <c r="B14" s="3"/>
      <c r="C14" s="196">
        <v>2489</v>
      </c>
      <c r="D14" s="197">
        <v>1258</v>
      </c>
      <c r="E14" s="198">
        <v>1231</v>
      </c>
      <c r="F14" s="196">
        <v>389</v>
      </c>
      <c r="G14" s="199">
        <v>192</v>
      </c>
      <c r="H14" s="196">
        <v>197</v>
      </c>
      <c r="I14" s="196">
        <v>395</v>
      </c>
      <c r="J14" s="199">
        <v>201</v>
      </c>
      <c r="K14" s="196">
        <v>194</v>
      </c>
      <c r="L14" s="200">
        <v>424</v>
      </c>
      <c r="M14" s="199">
        <v>216</v>
      </c>
      <c r="N14" s="196">
        <v>208</v>
      </c>
      <c r="O14" s="200">
        <v>428</v>
      </c>
      <c r="P14" s="199">
        <v>203</v>
      </c>
      <c r="Q14" s="196">
        <v>225</v>
      </c>
      <c r="R14" s="196">
        <v>414</v>
      </c>
      <c r="S14" s="199">
        <v>211</v>
      </c>
      <c r="T14" s="196">
        <v>203</v>
      </c>
      <c r="U14" s="196">
        <v>439</v>
      </c>
      <c r="V14" s="199">
        <v>235</v>
      </c>
      <c r="W14" s="196">
        <v>204</v>
      </c>
    </row>
    <row r="15" spans="1:23" ht="24" customHeight="1">
      <c r="A15" s="2" t="s">
        <v>41</v>
      </c>
      <c r="B15" s="3"/>
      <c r="C15" s="196">
        <v>1244</v>
      </c>
      <c r="D15" s="197">
        <v>625</v>
      </c>
      <c r="E15" s="198">
        <v>619</v>
      </c>
      <c r="F15" s="196">
        <v>200</v>
      </c>
      <c r="G15" s="199">
        <v>97</v>
      </c>
      <c r="H15" s="196">
        <v>103</v>
      </c>
      <c r="I15" s="196">
        <v>205</v>
      </c>
      <c r="J15" s="199">
        <v>114</v>
      </c>
      <c r="K15" s="196">
        <v>91</v>
      </c>
      <c r="L15" s="200">
        <v>209</v>
      </c>
      <c r="M15" s="199">
        <v>117</v>
      </c>
      <c r="N15" s="196">
        <v>92</v>
      </c>
      <c r="O15" s="200">
        <v>205</v>
      </c>
      <c r="P15" s="199">
        <v>107</v>
      </c>
      <c r="Q15" s="196">
        <v>98</v>
      </c>
      <c r="R15" s="196">
        <v>203</v>
      </c>
      <c r="S15" s="199">
        <v>101</v>
      </c>
      <c r="T15" s="196">
        <v>102</v>
      </c>
      <c r="U15" s="196">
        <v>222</v>
      </c>
      <c r="V15" s="199">
        <v>89</v>
      </c>
      <c r="W15" s="196">
        <v>133</v>
      </c>
    </row>
    <row r="16" spans="1:23" ht="24" customHeight="1">
      <c r="A16" s="2" t="s">
        <v>21</v>
      </c>
      <c r="B16" s="3"/>
      <c r="C16" s="196">
        <v>2107</v>
      </c>
      <c r="D16" s="197">
        <v>1093</v>
      </c>
      <c r="E16" s="198">
        <v>1014</v>
      </c>
      <c r="F16" s="196">
        <v>345</v>
      </c>
      <c r="G16" s="199">
        <v>176</v>
      </c>
      <c r="H16" s="196">
        <v>169</v>
      </c>
      <c r="I16" s="196">
        <v>336</v>
      </c>
      <c r="J16" s="199">
        <v>174</v>
      </c>
      <c r="K16" s="196">
        <v>162</v>
      </c>
      <c r="L16" s="200">
        <v>332</v>
      </c>
      <c r="M16" s="199">
        <v>190</v>
      </c>
      <c r="N16" s="196">
        <v>142</v>
      </c>
      <c r="O16" s="200">
        <v>372</v>
      </c>
      <c r="P16" s="199">
        <v>195</v>
      </c>
      <c r="Q16" s="196">
        <v>177</v>
      </c>
      <c r="R16" s="196">
        <v>334</v>
      </c>
      <c r="S16" s="199">
        <v>159</v>
      </c>
      <c r="T16" s="196">
        <v>175</v>
      </c>
      <c r="U16" s="196">
        <v>388</v>
      </c>
      <c r="V16" s="199">
        <v>199</v>
      </c>
      <c r="W16" s="196">
        <v>189</v>
      </c>
    </row>
    <row r="17" spans="1:23" ht="24" customHeight="1">
      <c r="A17" s="14" t="s">
        <v>22</v>
      </c>
      <c r="B17" s="15"/>
      <c r="C17" s="201">
        <v>4763</v>
      </c>
      <c r="D17" s="202">
        <v>2446</v>
      </c>
      <c r="E17" s="203">
        <v>2317</v>
      </c>
      <c r="F17" s="201">
        <v>802</v>
      </c>
      <c r="G17" s="204">
        <v>420</v>
      </c>
      <c r="H17" s="201">
        <v>382</v>
      </c>
      <c r="I17" s="201">
        <v>766</v>
      </c>
      <c r="J17" s="204">
        <v>380</v>
      </c>
      <c r="K17" s="201">
        <v>386</v>
      </c>
      <c r="L17" s="205">
        <v>752</v>
      </c>
      <c r="M17" s="204">
        <v>400</v>
      </c>
      <c r="N17" s="201">
        <v>352</v>
      </c>
      <c r="O17" s="205">
        <v>763</v>
      </c>
      <c r="P17" s="204">
        <v>398</v>
      </c>
      <c r="Q17" s="201">
        <v>365</v>
      </c>
      <c r="R17" s="201">
        <v>851</v>
      </c>
      <c r="S17" s="204">
        <v>445</v>
      </c>
      <c r="T17" s="201">
        <v>406</v>
      </c>
      <c r="U17" s="201">
        <v>829</v>
      </c>
      <c r="V17" s="204">
        <v>403</v>
      </c>
      <c r="W17" s="201">
        <v>426</v>
      </c>
    </row>
    <row r="18" spans="1:23" ht="24" customHeight="1">
      <c r="A18" s="2" t="s">
        <v>16</v>
      </c>
      <c r="B18" s="3"/>
      <c r="C18" s="196">
        <v>215</v>
      </c>
      <c r="D18" s="197">
        <v>113</v>
      </c>
      <c r="E18" s="198">
        <v>102</v>
      </c>
      <c r="F18" s="196">
        <v>28</v>
      </c>
      <c r="G18" s="199">
        <v>13</v>
      </c>
      <c r="H18" s="196">
        <v>15</v>
      </c>
      <c r="I18" s="196">
        <v>30</v>
      </c>
      <c r="J18" s="199">
        <v>17</v>
      </c>
      <c r="K18" s="196">
        <v>13</v>
      </c>
      <c r="L18" s="200">
        <v>33</v>
      </c>
      <c r="M18" s="199">
        <v>19</v>
      </c>
      <c r="N18" s="196">
        <v>14</v>
      </c>
      <c r="O18" s="200">
        <v>43</v>
      </c>
      <c r="P18" s="199">
        <v>27</v>
      </c>
      <c r="Q18" s="196">
        <v>16</v>
      </c>
      <c r="R18" s="196">
        <v>41</v>
      </c>
      <c r="S18" s="199">
        <v>15</v>
      </c>
      <c r="T18" s="196">
        <v>26</v>
      </c>
      <c r="U18" s="196">
        <v>40</v>
      </c>
      <c r="V18" s="199">
        <v>22</v>
      </c>
      <c r="W18" s="196">
        <v>18</v>
      </c>
    </row>
    <row r="19" spans="1:23" ht="24" customHeight="1">
      <c r="A19" s="2" t="s">
        <v>17</v>
      </c>
      <c r="B19" s="3"/>
      <c r="C19" s="196">
        <v>814</v>
      </c>
      <c r="D19" s="197">
        <v>423</v>
      </c>
      <c r="E19" s="198">
        <v>391</v>
      </c>
      <c r="F19" s="196">
        <v>133</v>
      </c>
      <c r="G19" s="199">
        <v>66</v>
      </c>
      <c r="H19" s="196">
        <v>67</v>
      </c>
      <c r="I19" s="196">
        <v>124</v>
      </c>
      <c r="J19" s="199">
        <v>61</v>
      </c>
      <c r="K19" s="196">
        <v>63</v>
      </c>
      <c r="L19" s="200">
        <v>139</v>
      </c>
      <c r="M19" s="199">
        <v>74</v>
      </c>
      <c r="N19" s="196">
        <v>65</v>
      </c>
      <c r="O19" s="200">
        <v>137</v>
      </c>
      <c r="P19" s="199">
        <v>65</v>
      </c>
      <c r="Q19" s="196">
        <v>72</v>
      </c>
      <c r="R19" s="196">
        <v>139</v>
      </c>
      <c r="S19" s="199">
        <v>77</v>
      </c>
      <c r="T19" s="196">
        <v>62</v>
      </c>
      <c r="U19" s="196">
        <v>142</v>
      </c>
      <c r="V19" s="199">
        <v>80</v>
      </c>
      <c r="W19" s="196">
        <v>62</v>
      </c>
    </row>
    <row r="20" spans="1:23" ht="24" customHeight="1">
      <c r="A20" s="2" t="s">
        <v>18</v>
      </c>
      <c r="B20" s="3"/>
      <c r="C20" s="196">
        <v>1207</v>
      </c>
      <c r="D20" s="197">
        <v>615</v>
      </c>
      <c r="E20" s="198">
        <v>592</v>
      </c>
      <c r="F20" s="196">
        <v>190</v>
      </c>
      <c r="G20" s="199">
        <v>93</v>
      </c>
      <c r="H20" s="196">
        <v>97</v>
      </c>
      <c r="I20" s="196">
        <v>186</v>
      </c>
      <c r="J20" s="199">
        <v>88</v>
      </c>
      <c r="K20" s="196">
        <v>98</v>
      </c>
      <c r="L20" s="200">
        <v>189</v>
      </c>
      <c r="M20" s="199">
        <v>90</v>
      </c>
      <c r="N20" s="196">
        <v>99</v>
      </c>
      <c r="O20" s="200">
        <v>198</v>
      </c>
      <c r="P20" s="199">
        <v>103</v>
      </c>
      <c r="Q20" s="196">
        <v>95</v>
      </c>
      <c r="R20" s="196">
        <v>226</v>
      </c>
      <c r="S20" s="199">
        <v>117</v>
      </c>
      <c r="T20" s="196">
        <v>109</v>
      </c>
      <c r="U20" s="196">
        <v>218</v>
      </c>
      <c r="V20" s="199">
        <v>124</v>
      </c>
      <c r="W20" s="196">
        <v>94</v>
      </c>
    </row>
    <row r="21" spans="1:23" ht="24" customHeight="1">
      <c r="A21" s="2" t="s">
        <v>19</v>
      </c>
      <c r="B21" s="3"/>
      <c r="C21" s="196">
        <v>990</v>
      </c>
      <c r="D21" s="197">
        <v>496</v>
      </c>
      <c r="E21" s="198">
        <v>494</v>
      </c>
      <c r="F21" s="196">
        <v>157</v>
      </c>
      <c r="G21" s="199">
        <v>76</v>
      </c>
      <c r="H21" s="196">
        <v>81</v>
      </c>
      <c r="I21" s="196">
        <v>150</v>
      </c>
      <c r="J21" s="199">
        <v>74</v>
      </c>
      <c r="K21" s="196">
        <v>76</v>
      </c>
      <c r="L21" s="200">
        <v>166</v>
      </c>
      <c r="M21" s="199">
        <v>98</v>
      </c>
      <c r="N21" s="196">
        <v>68</v>
      </c>
      <c r="O21" s="200">
        <v>155</v>
      </c>
      <c r="P21" s="199">
        <v>69</v>
      </c>
      <c r="Q21" s="196">
        <v>86</v>
      </c>
      <c r="R21" s="196">
        <v>192</v>
      </c>
      <c r="S21" s="199">
        <v>100</v>
      </c>
      <c r="T21" s="196">
        <v>92</v>
      </c>
      <c r="U21" s="196">
        <v>170</v>
      </c>
      <c r="V21" s="199">
        <v>79</v>
      </c>
      <c r="W21" s="196">
        <v>91</v>
      </c>
    </row>
    <row r="22" spans="1:23" ht="24" customHeight="1">
      <c r="A22" s="5" t="s">
        <v>20</v>
      </c>
      <c r="B22" s="6"/>
      <c r="C22" s="206">
        <v>399</v>
      </c>
      <c r="D22" s="207">
        <v>213</v>
      </c>
      <c r="E22" s="208">
        <v>186</v>
      </c>
      <c r="F22" s="206">
        <v>66</v>
      </c>
      <c r="G22" s="209">
        <v>40</v>
      </c>
      <c r="H22" s="206">
        <v>26</v>
      </c>
      <c r="I22" s="206">
        <v>59</v>
      </c>
      <c r="J22" s="209">
        <v>25</v>
      </c>
      <c r="K22" s="206">
        <v>34</v>
      </c>
      <c r="L22" s="210">
        <v>68</v>
      </c>
      <c r="M22" s="209">
        <v>36</v>
      </c>
      <c r="N22" s="206">
        <v>32</v>
      </c>
      <c r="O22" s="210">
        <v>53</v>
      </c>
      <c r="P22" s="209">
        <v>29</v>
      </c>
      <c r="Q22" s="206">
        <v>24</v>
      </c>
      <c r="R22" s="206">
        <v>81</v>
      </c>
      <c r="S22" s="209">
        <v>45</v>
      </c>
      <c r="T22" s="206">
        <v>36</v>
      </c>
      <c r="U22" s="206">
        <v>72</v>
      </c>
      <c r="V22" s="209">
        <v>38</v>
      </c>
      <c r="W22" s="206">
        <v>34</v>
      </c>
    </row>
  </sheetData>
  <sheetProtection/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3"/>
  <sheetViews>
    <sheetView showGridLines="0" zoomScale="70" zoomScaleNormal="70" workbookViewId="0" topLeftCell="A1">
      <selection activeCell="A1" sqref="A1"/>
    </sheetView>
  </sheetViews>
  <sheetFormatPr defaultColWidth="9.00390625" defaultRowHeight="12.75"/>
  <cols>
    <col min="1" max="2" width="9.125" style="7" customWidth="1"/>
    <col min="3" max="5" width="12.00390625" style="7" customWidth="1"/>
    <col min="6" max="13" width="9.125" style="7" customWidth="1"/>
    <col min="14" max="15" width="12.25390625" style="7" customWidth="1"/>
    <col min="16" max="17" width="9.125" style="7" customWidth="1"/>
    <col min="39" max="16384" width="9.125" style="7" customWidth="1"/>
  </cols>
  <sheetData>
    <row r="1" spans="1:40" s="220" customFormat="1" ht="28.5" customHeight="1">
      <c r="A1" s="219" t="s">
        <v>51</v>
      </c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42" s="220" customFormat="1" ht="28.5" customHeight="1">
      <c r="A2" s="222"/>
      <c r="B2" s="223"/>
      <c r="C2" s="326" t="s">
        <v>52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224"/>
      <c r="U2" s="224"/>
      <c r="V2" s="224"/>
      <c r="W2" s="224"/>
      <c r="X2" s="224"/>
      <c r="Y2" s="224"/>
      <c r="Z2" s="225" t="s">
        <v>53</v>
      </c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7"/>
      <c r="AO2" s="226"/>
      <c r="AP2" s="227"/>
    </row>
    <row r="3" spans="1:42" s="220" customFormat="1" ht="28.5" customHeight="1">
      <c r="A3" s="228" t="s">
        <v>0</v>
      </c>
      <c r="B3" s="229"/>
      <c r="C3" s="230" t="s">
        <v>1</v>
      </c>
      <c r="D3" s="231"/>
      <c r="E3" s="232"/>
      <c r="F3" s="231" t="s">
        <v>54</v>
      </c>
      <c r="G3" s="232"/>
      <c r="H3" s="324" t="s">
        <v>55</v>
      </c>
      <c r="I3" s="328"/>
      <c r="J3" s="231" t="s">
        <v>279</v>
      </c>
      <c r="K3" s="232"/>
      <c r="L3" s="324" t="s">
        <v>57</v>
      </c>
      <c r="M3" s="328"/>
      <c r="N3" s="231" t="s">
        <v>58</v>
      </c>
      <c r="O3" s="232"/>
      <c r="P3" s="231" t="s">
        <v>280</v>
      </c>
      <c r="Q3" s="232"/>
      <c r="R3" s="231" t="s">
        <v>59</v>
      </c>
      <c r="S3" s="232"/>
      <c r="T3" s="230" t="s">
        <v>60</v>
      </c>
      <c r="U3" s="233"/>
      <c r="V3" s="324" t="s">
        <v>61</v>
      </c>
      <c r="W3" s="325"/>
      <c r="X3" s="324" t="s">
        <v>62</v>
      </c>
      <c r="Y3" s="325"/>
      <c r="Z3" s="234" t="s">
        <v>1</v>
      </c>
      <c r="AA3" s="234"/>
      <c r="AB3" s="235"/>
      <c r="AC3" s="234" t="s">
        <v>54</v>
      </c>
      <c r="AD3" s="235"/>
      <c r="AE3" s="236" t="s">
        <v>56</v>
      </c>
      <c r="AF3" s="233"/>
      <c r="AG3" s="234" t="s">
        <v>58</v>
      </c>
      <c r="AH3" s="235"/>
      <c r="AI3" s="234" t="s">
        <v>63</v>
      </c>
      <c r="AJ3" s="235"/>
      <c r="AK3" s="234" t="s">
        <v>254</v>
      </c>
      <c r="AL3" s="234"/>
      <c r="AM3" s="237" t="s">
        <v>64</v>
      </c>
      <c r="AN3" s="235"/>
      <c r="AO3" s="234" t="s">
        <v>62</v>
      </c>
      <c r="AP3" s="227"/>
    </row>
    <row r="4" spans="1:42" s="220" customFormat="1" ht="28.5" customHeight="1">
      <c r="A4" s="238"/>
      <c r="B4" s="239"/>
      <c r="C4" s="240" t="s">
        <v>1</v>
      </c>
      <c r="D4" s="241" t="s">
        <v>45</v>
      </c>
      <c r="E4" s="241" t="s">
        <v>46</v>
      </c>
      <c r="F4" s="242" t="s">
        <v>45</v>
      </c>
      <c r="G4" s="241" t="s">
        <v>46</v>
      </c>
      <c r="H4" s="242" t="s">
        <v>45</v>
      </c>
      <c r="I4" s="241" t="s">
        <v>46</v>
      </c>
      <c r="J4" s="242" t="s">
        <v>45</v>
      </c>
      <c r="K4" s="241" t="s">
        <v>46</v>
      </c>
      <c r="L4" s="242" t="s">
        <v>45</v>
      </c>
      <c r="M4" s="241" t="s">
        <v>46</v>
      </c>
      <c r="N4" s="242" t="s">
        <v>45</v>
      </c>
      <c r="O4" s="241" t="s">
        <v>46</v>
      </c>
      <c r="P4" s="242" t="s">
        <v>45</v>
      </c>
      <c r="Q4" s="241" t="s">
        <v>46</v>
      </c>
      <c r="R4" s="242" t="s">
        <v>45</v>
      </c>
      <c r="S4" s="241" t="s">
        <v>46</v>
      </c>
      <c r="T4" s="243" t="s">
        <v>45</v>
      </c>
      <c r="U4" s="241" t="s">
        <v>46</v>
      </c>
      <c r="V4" s="243" t="s">
        <v>45</v>
      </c>
      <c r="W4" s="241" t="s">
        <v>46</v>
      </c>
      <c r="X4" s="243" t="s">
        <v>45</v>
      </c>
      <c r="Y4" s="241" t="s">
        <v>46</v>
      </c>
      <c r="Z4" s="244" t="s">
        <v>1</v>
      </c>
      <c r="AA4" s="245" t="s">
        <v>45</v>
      </c>
      <c r="AB4" s="246" t="s">
        <v>46</v>
      </c>
      <c r="AC4" s="247" t="s">
        <v>45</v>
      </c>
      <c r="AD4" s="244" t="s">
        <v>46</v>
      </c>
      <c r="AE4" s="243" t="s">
        <v>45</v>
      </c>
      <c r="AF4" s="241" t="s">
        <v>46</v>
      </c>
      <c r="AG4" s="247" t="s">
        <v>45</v>
      </c>
      <c r="AH4" s="244" t="s">
        <v>46</v>
      </c>
      <c r="AI4" s="247" t="s">
        <v>45</v>
      </c>
      <c r="AJ4" s="244" t="s">
        <v>46</v>
      </c>
      <c r="AK4" s="248" t="s">
        <v>45</v>
      </c>
      <c r="AL4" s="245" t="s">
        <v>46</v>
      </c>
      <c r="AM4" s="249" t="s">
        <v>45</v>
      </c>
      <c r="AN4" s="250" t="s">
        <v>46</v>
      </c>
      <c r="AO4" s="247" t="s">
        <v>45</v>
      </c>
      <c r="AP4" s="244" t="s">
        <v>46</v>
      </c>
    </row>
    <row r="5" spans="1:42" s="220" customFormat="1" ht="28.5" customHeight="1">
      <c r="A5" s="228" t="s">
        <v>1</v>
      </c>
      <c r="B5" s="229"/>
      <c r="C5" s="251">
        <f>SUM(C9:C23)</f>
        <v>3595</v>
      </c>
      <c r="D5" s="252">
        <f>SUM(D9:D23)</f>
        <v>1271</v>
      </c>
      <c r="E5" s="252">
        <f aca="true" t="shared" si="0" ref="E5:AP5">SUM(E9:E23)</f>
        <v>2324</v>
      </c>
      <c r="F5" s="253">
        <f t="shared" si="0"/>
        <v>119</v>
      </c>
      <c r="G5" s="252">
        <f t="shared" si="0"/>
        <v>59</v>
      </c>
      <c r="H5" s="253">
        <f t="shared" si="0"/>
        <v>1</v>
      </c>
      <c r="I5" s="252">
        <f t="shared" si="0"/>
        <v>0</v>
      </c>
      <c r="J5" s="253">
        <f t="shared" si="0"/>
        <v>96</v>
      </c>
      <c r="K5" s="252">
        <f t="shared" si="0"/>
        <v>89</v>
      </c>
      <c r="L5" s="253">
        <f t="shared" si="0"/>
        <v>1</v>
      </c>
      <c r="M5" s="252">
        <f t="shared" si="0"/>
        <v>0</v>
      </c>
      <c r="N5" s="253">
        <f t="shared" si="0"/>
        <v>1001</v>
      </c>
      <c r="O5" s="252">
        <f t="shared" si="0"/>
        <v>1739</v>
      </c>
      <c r="P5" s="253">
        <f>SUM(P9:P23)</f>
        <v>1</v>
      </c>
      <c r="Q5" s="252">
        <f>SUM(Q9:Q23)</f>
        <v>0</v>
      </c>
      <c r="R5" s="253">
        <f t="shared" si="0"/>
        <v>0</v>
      </c>
      <c r="S5" s="252">
        <f t="shared" si="0"/>
        <v>179</v>
      </c>
      <c r="T5" s="254">
        <f t="shared" si="0"/>
        <v>0</v>
      </c>
      <c r="U5" s="252">
        <f t="shared" si="0"/>
        <v>31</v>
      </c>
      <c r="V5" s="255">
        <f t="shared" si="0"/>
        <v>0</v>
      </c>
      <c r="W5" s="252">
        <f t="shared" si="0"/>
        <v>37</v>
      </c>
      <c r="X5" s="255">
        <f t="shared" si="0"/>
        <v>52</v>
      </c>
      <c r="Y5" s="252">
        <f t="shared" si="0"/>
        <v>190</v>
      </c>
      <c r="Z5" s="256">
        <f>SUM(Z9:Z23)</f>
        <v>390</v>
      </c>
      <c r="AA5" s="257">
        <f t="shared" si="0"/>
        <v>104</v>
      </c>
      <c r="AB5" s="258">
        <f t="shared" si="0"/>
        <v>286</v>
      </c>
      <c r="AC5" s="259">
        <f t="shared" si="0"/>
        <v>1</v>
      </c>
      <c r="AD5" s="256">
        <f t="shared" si="0"/>
        <v>0</v>
      </c>
      <c r="AE5" s="255">
        <f t="shared" si="0"/>
        <v>1</v>
      </c>
      <c r="AF5" s="252">
        <f t="shared" si="0"/>
        <v>0</v>
      </c>
      <c r="AG5" s="259">
        <f t="shared" si="0"/>
        <v>66</v>
      </c>
      <c r="AH5" s="256">
        <f t="shared" si="0"/>
        <v>117</v>
      </c>
      <c r="AI5" s="259">
        <f t="shared" si="0"/>
        <v>0</v>
      </c>
      <c r="AJ5" s="256">
        <f t="shared" si="0"/>
        <v>2</v>
      </c>
      <c r="AK5" s="260">
        <f>SUM(AK9:AK23)</f>
        <v>0</v>
      </c>
      <c r="AL5" s="256">
        <f>SUM(AL9:AL23)</f>
        <v>1</v>
      </c>
      <c r="AM5" s="261">
        <f t="shared" si="0"/>
        <v>1</v>
      </c>
      <c r="AN5" s="262">
        <f t="shared" si="0"/>
        <v>15</v>
      </c>
      <c r="AO5" s="259">
        <f t="shared" si="0"/>
        <v>35</v>
      </c>
      <c r="AP5" s="256">
        <f t="shared" si="0"/>
        <v>151</v>
      </c>
    </row>
    <row r="6" spans="1:42" s="220" customFormat="1" ht="28.5" customHeight="1">
      <c r="A6" s="263"/>
      <c r="B6" s="264" t="s">
        <v>2</v>
      </c>
      <c r="C6" s="251">
        <f>SUM(D6:E6)</f>
        <v>19</v>
      </c>
      <c r="D6" s="252">
        <f>SUM(F6,H6,L6,J6,N6,P6,R6,T6,V6,X6,)</f>
        <v>11</v>
      </c>
      <c r="E6" s="252">
        <f>SUM(G6,I6,M6,K6,O6,Q6,S6,U6,W6,Y6,)</f>
        <v>8</v>
      </c>
      <c r="F6" s="265">
        <v>0</v>
      </c>
      <c r="G6" s="266">
        <v>0</v>
      </c>
      <c r="H6" s="253">
        <v>1</v>
      </c>
      <c r="I6" s="266">
        <v>0</v>
      </c>
      <c r="J6" s="253">
        <v>0</v>
      </c>
      <c r="K6" s="266">
        <v>0</v>
      </c>
      <c r="L6" s="253">
        <v>1</v>
      </c>
      <c r="M6" s="266">
        <v>0</v>
      </c>
      <c r="N6" s="253">
        <v>9</v>
      </c>
      <c r="O6" s="252">
        <v>7</v>
      </c>
      <c r="P6" s="253">
        <v>0</v>
      </c>
      <c r="Q6" s="252">
        <v>0</v>
      </c>
      <c r="R6" s="253">
        <v>0</v>
      </c>
      <c r="S6" s="252">
        <v>1</v>
      </c>
      <c r="T6" s="255">
        <v>0</v>
      </c>
      <c r="U6" s="252">
        <v>0</v>
      </c>
      <c r="V6" s="255">
        <v>0</v>
      </c>
      <c r="W6" s="252">
        <v>0</v>
      </c>
      <c r="X6" s="255">
        <v>0</v>
      </c>
      <c r="Y6" s="252">
        <v>0</v>
      </c>
      <c r="Z6" s="256">
        <f>SUM(AA6:AB6)</f>
        <v>5</v>
      </c>
      <c r="AA6" s="257">
        <f>SUM(AC6,AE6,AG6,AI6,AK6,AM6,AO6)</f>
        <v>2</v>
      </c>
      <c r="AB6" s="267">
        <f>SUM(AD6,AF6,AH6,AJ6,AL6,AN6,AP6)</f>
        <v>3</v>
      </c>
      <c r="AC6" s="259">
        <v>1</v>
      </c>
      <c r="AD6" s="256">
        <v>0</v>
      </c>
      <c r="AE6" s="255">
        <v>0</v>
      </c>
      <c r="AF6" s="266">
        <v>0</v>
      </c>
      <c r="AG6" s="259">
        <v>0</v>
      </c>
      <c r="AH6" s="256">
        <v>0</v>
      </c>
      <c r="AI6" s="259">
        <v>0</v>
      </c>
      <c r="AJ6" s="256">
        <v>0</v>
      </c>
      <c r="AK6" s="268">
        <v>0</v>
      </c>
      <c r="AL6" s="256">
        <v>0</v>
      </c>
      <c r="AM6" s="261">
        <v>0</v>
      </c>
      <c r="AN6" s="262">
        <v>0</v>
      </c>
      <c r="AO6" s="259">
        <v>1</v>
      </c>
      <c r="AP6" s="256">
        <v>3</v>
      </c>
    </row>
    <row r="7" spans="1:43" s="220" customFormat="1" ht="28.5" customHeight="1">
      <c r="A7" s="263"/>
      <c r="B7" s="269" t="s">
        <v>8</v>
      </c>
      <c r="C7" s="251">
        <f>SUM(D7:E7)</f>
        <v>3569</v>
      </c>
      <c r="D7" s="252">
        <f aca="true" t="shared" si="1" ref="D7:E23">SUM(F7,H7,L7,J7,N7,P7,R7,T7,V7,X7,)</f>
        <v>1256</v>
      </c>
      <c r="E7" s="252">
        <f t="shared" si="1"/>
        <v>2313</v>
      </c>
      <c r="F7" s="253">
        <f aca="true" t="shared" si="2" ref="F7:Y7">F5-F6-F8</f>
        <v>118</v>
      </c>
      <c r="G7" s="270">
        <f t="shared" si="2"/>
        <v>59</v>
      </c>
      <c r="H7" s="271">
        <f t="shared" si="2"/>
        <v>0</v>
      </c>
      <c r="I7" s="270">
        <f t="shared" si="2"/>
        <v>0</v>
      </c>
      <c r="J7" s="271">
        <f t="shared" si="2"/>
        <v>95</v>
      </c>
      <c r="K7" s="270">
        <f t="shared" si="2"/>
        <v>89</v>
      </c>
      <c r="L7" s="271">
        <f t="shared" si="2"/>
        <v>0</v>
      </c>
      <c r="M7" s="270">
        <f t="shared" si="2"/>
        <v>0</v>
      </c>
      <c r="N7" s="271">
        <f t="shared" si="2"/>
        <v>990</v>
      </c>
      <c r="O7" s="270">
        <f t="shared" si="2"/>
        <v>1730</v>
      </c>
      <c r="P7" s="271">
        <f>P5-P6-P8</f>
        <v>1</v>
      </c>
      <c r="Q7" s="270">
        <f>Q5-Q6-Q8</f>
        <v>0</v>
      </c>
      <c r="R7" s="271">
        <f t="shared" si="2"/>
        <v>0</v>
      </c>
      <c r="S7" s="270">
        <f t="shared" si="2"/>
        <v>177</v>
      </c>
      <c r="T7" s="271">
        <f t="shared" si="2"/>
        <v>0</v>
      </c>
      <c r="U7" s="252">
        <f t="shared" si="2"/>
        <v>31</v>
      </c>
      <c r="V7" s="271">
        <f t="shared" si="2"/>
        <v>0</v>
      </c>
      <c r="W7" s="270">
        <f t="shared" si="2"/>
        <v>37</v>
      </c>
      <c r="X7" s="271">
        <f t="shared" si="2"/>
        <v>52</v>
      </c>
      <c r="Y7" s="270">
        <f t="shared" si="2"/>
        <v>190</v>
      </c>
      <c r="Z7" s="267">
        <f>SUM(AA7:AB7)</f>
        <v>382</v>
      </c>
      <c r="AA7" s="257">
        <f aca="true" t="shared" si="3" ref="AA7:AB23">SUM(AC7,AE7,AG7,AI7,AK7,AM7,AO7)</f>
        <v>101</v>
      </c>
      <c r="AB7" s="267">
        <f t="shared" si="3"/>
        <v>281</v>
      </c>
      <c r="AC7" s="259">
        <f>AC5-AC6-AC8</f>
        <v>0</v>
      </c>
      <c r="AD7" s="257">
        <f aca="true" t="shared" si="4" ref="AD7:AP7">AD5-AD6-AD8</f>
        <v>0</v>
      </c>
      <c r="AE7" s="260">
        <f t="shared" si="4"/>
        <v>1</v>
      </c>
      <c r="AF7" s="257">
        <f t="shared" si="4"/>
        <v>0</v>
      </c>
      <c r="AG7" s="260">
        <f t="shared" si="4"/>
        <v>66</v>
      </c>
      <c r="AH7" s="272">
        <f t="shared" si="4"/>
        <v>117</v>
      </c>
      <c r="AI7" s="259">
        <f t="shared" si="4"/>
        <v>0</v>
      </c>
      <c r="AJ7" s="272">
        <f t="shared" si="4"/>
        <v>2</v>
      </c>
      <c r="AK7" s="259">
        <f t="shared" si="4"/>
        <v>0</v>
      </c>
      <c r="AL7" s="257">
        <f t="shared" si="4"/>
        <v>1</v>
      </c>
      <c r="AM7" s="260">
        <f t="shared" si="4"/>
        <v>1</v>
      </c>
      <c r="AN7" s="257">
        <f t="shared" si="4"/>
        <v>15</v>
      </c>
      <c r="AO7" s="260">
        <f t="shared" si="4"/>
        <v>33</v>
      </c>
      <c r="AP7" s="256">
        <f t="shared" si="4"/>
        <v>146</v>
      </c>
      <c r="AQ7" s="273"/>
    </row>
    <row r="8" spans="1:43" s="220" customFormat="1" ht="28.5" customHeight="1">
      <c r="A8" s="274"/>
      <c r="B8" s="269" t="s">
        <v>267</v>
      </c>
      <c r="C8" s="275">
        <f>SUM(D8:E8)</f>
        <v>7</v>
      </c>
      <c r="D8" s="252">
        <f t="shared" si="1"/>
        <v>4</v>
      </c>
      <c r="E8" s="252">
        <f t="shared" si="1"/>
        <v>3</v>
      </c>
      <c r="F8" s="276">
        <v>1</v>
      </c>
      <c r="G8" s="277">
        <v>0</v>
      </c>
      <c r="H8" s="276">
        <v>0</v>
      </c>
      <c r="I8" s="277">
        <v>0</v>
      </c>
      <c r="J8" s="276">
        <v>1</v>
      </c>
      <c r="K8" s="277">
        <v>0</v>
      </c>
      <c r="L8" s="276">
        <v>0</v>
      </c>
      <c r="M8" s="277">
        <v>0</v>
      </c>
      <c r="N8" s="276">
        <v>2</v>
      </c>
      <c r="O8" s="277">
        <v>2</v>
      </c>
      <c r="P8" s="276">
        <v>0</v>
      </c>
      <c r="Q8" s="277">
        <v>0</v>
      </c>
      <c r="R8" s="278">
        <v>0</v>
      </c>
      <c r="S8" s="277">
        <v>1</v>
      </c>
      <c r="T8" s="271">
        <v>0</v>
      </c>
      <c r="U8" s="277">
        <v>0</v>
      </c>
      <c r="V8" s="271">
        <v>0</v>
      </c>
      <c r="W8" s="277">
        <v>0</v>
      </c>
      <c r="X8" s="271">
        <v>0</v>
      </c>
      <c r="Y8" s="277">
        <v>0</v>
      </c>
      <c r="Z8" s="279">
        <f>SUM(AA8:AB8)</f>
        <v>3</v>
      </c>
      <c r="AA8" s="280">
        <f t="shared" si="3"/>
        <v>1</v>
      </c>
      <c r="AB8" s="267">
        <f t="shared" si="3"/>
        <v>2</v>
      </c>
      <c r="AC8" s="281">
        <v>0</v>
      </c>
      <c r="AD8" s="279">
        <v>0</v>
      </c>
      <c r="AE8" s="276">
        <v>0</v>
      </c>
      <c r="AF8" s="277">
        <v>0</v>
      </c>
      <c r="AG8" s="281">
        <v>0</v>
      </c>
      <c r="AH8" s="279">
        <v>0</v>
      </c>
      <c r="AI8" s="281">
        <v>0</v>
      </c>
      <c r="AJ8" s="279">
        <v>0</v>
      </c>
      <c r="AK8" s="260">
        <v>0</v>
      </c>
      <c r="AL8" s="280">
        <v>0</v>
      </c>
      <c r="AM8" s="282">
        <v>0</v>
      </c>
      <c r="AN8" s="272">
        <v>0</v>
      </c>
      <c r="AO8" s="281">
        <v>1</v>
      </c>
      <c r="AP8" s="279">
        <v>2</v>
      </c>
      <c r="AQ8" s="273"/>
    </row>
    <row r="9" spans="1:42" s="220" customFormat="1" ht="35.25" customHeight="1">
      <c r="A9" s="228" t="s">
        <v>9</v>
      </c>
      <c r="B9" s="229"/>
      <c r="C9" s="283">
        <f aca="true" t="shared" si="5" ref="C9:C23">SUM(D9:E9)</f>
        <v>1377</v>
      </c>
      <c r="D9" s="284">
        <f t="shared" si="1"/>
        <v>504</v>
      </c>
      <c r="E9" s="284">
        <f t="shared" si="1"/>
        <v>873</v>
      </c>
      <c r="F9" s="285">
        <v>45</v>
      </c>
      <c r="G9" s="284">
        <v>20</v>
      </c>
      <c r="H9" s="285">
        <v>1</v>
      </c>
      <c r="I9" s="284">
        <v>0</v>
      </c>
      <c r="J9" s="285">
        <v>35</v>
      </c>
      <c r="K9" s="284">
        <v>34</v>
      </c>
      <c r="L9" s="285">
        <v>1</v>
      </c>
      <c r="M9" s="284">
        <v>0</v>
      </c>
      <c r="N9" s="285">
        <v>409</v>
      </c>
      <c r="O9" s="284">
        <v>653</v>
      </c>
      <c r="P9" s="285">
        <v>1</v>
      </c>
      <c r="Q9" s="284">
        <v>0</v>
      </c>
      <c r="R9" s="286">
        <v>0</v>
      </c>
      <c r="S9" s="284">
        <v>68</v>
      </c>
      <c r="T9" s="287">
        <v>0</v>
      </c>
      <c r="U9" s="284">
        <v>15</v>
      </c>
      <c r="V9" s="287">
        <v>0</v>
      </c>
      <c r="W9" s="284">
        <v>7</v>
      </c>
      <c r="X9" s="287">
        <v>12</v>
      </c>
      <c r="Y9" s="284">
        <v>76</v>
      </c>
      <c r="Z9" s="288">
        <f aca="true" t="shared" si="6" ref="Z9:Z23">SUM(AA9:AB9)</f>
        <v>159</v>
      </c>
      <c r="AA9" s="289">
        <f t="shared" si="3"/>
        <v>42</v>
      </c>
      <c r="AB9" s="290">
        <f t="shared" si="3"/>
        <v>117</v>
      </c>
      <c r="AC9" s="291">
        <v>1</v>
      </c>
      <c r="AD9" s="288">
        <v>0</v>
      </c>
      <c r="AE9" s="291">
        <v>1</v>
      </c>
      <c r="AF9" s="288">
        <v>0</v>
      </c>
      <c r="AG9" s="291">
        <v>33</v>
      </c>
      <c r="AH9" s="288">
        <v>41</v>
      </c>
      <c r="AI9" s="291">
        <v>0</v>
      </c>
      <c r="AJ9" s="288">
        <v>2</v>
      </c>
      <c r="AK9" s="292">
        <v>0</v>
      </c>
      <c r="AL9" s="289">
        <v>0</v>
      </c>
      <c r="AM9" s="293">
        <v>0</v>
      </c>
      <c r="AN9" s="294">
        <v>9</v>
      </c>
      <c r="AO9" s="291">
        <v>7</v>
      </c>
      <c r="AP9" s="288">
        <v>65</v>
      </c>
    </row>
    <row r="10" spans="1:42" s="220" customFormat="1" ht="35.25" customHeight="1">
      <c r="A10" s="228" t="s">
        <v>10</v>
      </c>
      <c r="B10" s="229"/>
      <c r="C10" s="283">
        <f t="shared" si="5"/>
        <v>536</v>
      </c>
      <c r="D10" s="284">
        <f t="shared" si="1"/>
        <v>168</v>
      </c>
      <c r="E10" s="284">
        <f t="shared" si="1"/>
        <v>368</v>
      </c>
      <c r="F10" s="285">
        <v>16</v>
      </c>
      <c r="G10" s="284">
        <v>8</v>
      </c>
      <c r="H10" s="285">
        <v>0</v>
      </c>
      <c r="I10" s="284">
        <v>0</v>
      </c>
      <c r="J10" s="285">
        <v>14</v>
      </c>
      <c r="K10" s="284">
        <v>11</v>
      </c>
      <c r="L10" s="285">
        <v>0</v>
      </c>
      <c r="M10" s="284">
        <v>0</v>
      </c>
      <c r="N10" s="285">
        <v>131</v>
      </c>
      <c r="O10" s="284">
        <v>284</v>
      </c>
      <c r="P10" s="285">
        <v>0</v>
      </c>
      <c r="Q10" s="284">
        <v>0</v>
      </c>
      <c r="R10" s="285">
        <v>0</v>
      </c>
      <c r="S10" s="284">
        <v>24</v>
      </c>
      <c r="T10" s="287">
        <v>0</v>
      </c>
      <c r="U10" s="284">
        <v>5</v>
      </c>
      <c r="V10" s="287">
        <v>0</v>
      </c>
      <c r="W10" s="284">
        <v>5</v>
      </c>
      <c r="X10" s="287">
        <v>7</v>
      </c>
      <c r="Y10" s="284">
        <v>31</v>
      </c>
      <c r="Z10" s="288">
        <f t="shared" si="6"/>
        <v>56</v>
      </c>
      <c r="AA10" s="289">
        <f t="shared" si="3"/>
        <v>16</v>
      </c>
      <c r="AB10" s="290">
        <f t="shared" si="3"/>
        <v>40</v>
      </c>
      <c r="AC10" s="291">
        <v>0</v>
      </c>
      <c r="AD10" s="288">
        <v>0</v>
      </c>
      <c r="AE10" s="291">
        <v>0</v>
      </c>
      <c r="AF10" s="288">
        <v>0</v>
      </c>
      <c r="AG10" s="291">
        <v>10</v>
      </c>
      <c r="AH10" s="288">
        <v>15</v>
      </c>
      <c r="AI10" s="291">
        <v>0</v>
      </c>
      <c r="AJ10" s="288">
        <v>0</v>
      </c>
      <c r="AK10" s="292">
        <v>0</v>
      </c>
      <c r="AL10" s="289">
        <v>0</v>
      </c>
      <c r="AM10" s="293">
        <v>0</v>
      </c>
      <c r="AN10" s="294">
        <v>3</v>
      </c>
      <c r="AO10" s="291">
        <v>6</v>
      </c>
      <c r="AP10" s="288">
        <v>22</v>
      </c>
    </row>
    <row r="11" spans="1:42" s="220" customFormat="1" ht="35.25" customHeight="1">
      <c r="A11" s="228" t="s">
        <v>11</v>
      </c>
      <c r="B11" s="229"/>
      <c r="C11" s="283">
        <f t="shared" si="5"/>
        <v>126</v>
      </c>
      <c r="D11" s="284">
        <f t="shared" si="1"/>
        <v>40</v>
      </c>
      <c r="E11" s="284">
        <f t="shared" si="1"/>
        <v>86</v>
      </c>
      <c r="F11" s="285">
        <v>5</v>
      </c>
      <c r="G11" s="284">
        <v>0</v>
      </c>
      <c r="H11" s="285">
        <v>0</v>
      </c>
      <c r="I11" s="284">
        <v>0</v>
      </c>
      <c r="J11" s="285">
        <v>1</v>
      </c>
      <c r="K11" s="284">
        <v>4</v>
      </c>
      <c r="L11" s="285">
        <v>0</v>
      </c>
      <c r="M11" s="284">
        <v>0</v>
      </c>
      <c r="N11" s="285">
        <v>31</v>
      </c>
      <c r="O11" s="284">
        <v>67</v>
      </c>
      <c r="P11" s="285">
        <v>0</v>
      </c>
      <c r="Q11" s="284">
        <v>0</v>
      </c>
      <c r="R11" s="285">
        <v>0</v>
      </c>
      <c r="S11" s="284">
        <v>5</v>
      </c>
      <c r="T11" s="287">
        <v>0</v>
      </c>
      <c r="U11" s="284">
        <v>1</v>
      </c>
      <c r="V11" s="287">
        <v>0</v>
      </c>
      <c r="W11" s="284">
        <v>2</v>
      </c>
      <c r="X11" s="287">
        <v>3</v>
      </c>
      <c r="Y11" s="284">
        <v>7</v>
      </c>
      <c r="Z11" s="288">
        <f t="shared" si="6"/>
        <v>9</v>
      </c>
      <c r="AA11" s="289">
        <f t="shared" si="3"/>
        <v>3</v>
      </c>
      <c r="AB11" s="290">
        <f t="shared" si="3"/>
        <v>6</v>
      </c>
      <c r="AC11" s="291">
        <v>0</v>
      </c>
      <c r="AD11" s="288">
        <v>0</v>
      </c>
      <c r="AE11" s="291">
        <v>0</v>
      </c>
      <c r="AF11" s="288">
        <v>0</v>
      </c>
      <c r="AG11" s="291">
        <v>3</v>
      </c>
      <c r="AH11" s="288">
        <v>4</v>
      </c>
      <c r="AI11" s="291">
        <v>0</v>
      </c>
      <c r="AJ11" s="288">
        <v>0</v>
      </c>
      <c r="AK11" s="292">
        <v>0</v>
      </c>
      <c r="AL11" s="289">
        <v>0</v>
      </c>
      <c r="AM11" s="293">
        <v>0</v>
      </c>
      <c r="AN11" s="294">
        <v>0</v>
      </c>
      <c r="AO11" s="291">
        <v>0</v>
      </c>
      <c r="AP11" s="288">
        <v>2</v>
      </c>
    </row>
    <row r="12" spans="1:42" s="220" customFormat="1" ht="35.25" customHeight="1">
      <c r="A12" s="228" t="s">
        <v>12</v>
      </c>
      <c r="B12" s="229"/>
      <c r="C12" s="283">
        <f t="shared" si="5"/>
        <v>154</v>
      </c>
      <c r="D12" s="284">
        <f t="shared" si="1"/>
        <v>50</v>
      </c>
      <c r="E12" s="284">
        <f t="shared" si="1"/>
        <v>104</v>
      </c>
      <c r="F12" s="285">
        <v>4</v>
      </c>
      <c r="G12" s="284">
        <v>5</v>
      </c>
      <c r="H12" s="285">
        <v>0</v>
      </c>
      <c r="I12" s="284">
        <v>0</v>
      </c>
      <c r="J12" s="285">
        <v>6</v>
      </c>
      <c r="K12" s="284">
        <v>3</v>
      </c>
      <c r="L12" s="285">
        <v>0</v>
      </c>
      <c r="M12" s="284">
        <v>0</v>
      </c>
      <c r="N12" s="285">
        <v>36</v>
      </c>
      <c r="O12" s="284">
        <v>75</v>
      </c>
      <c r="P12" s="285">
        <v>0</v>
      </c>
      <c r="Q12" s="284">
        <v>0</v>
      </c>
      <c r="R12" s="285">
        <v>0</v>
      </c>
      <c r="S12" s="284">
        <v>8</v>
      </c>
      <c r="T12" s="287">
        <v>0</v>
      </c>
      <c r="U12" s="284">
        <v>2</v>
      </c>
      <c r="V12" s="287">
        <v>0</v>
      </c>
      <c r="W12" s="284">
        <v>1</v>
      </c>
      <c r="X12" s="287">
        <v>4</v>
      </c>
      <c r="Y12" s="284">
        <v>10</v>
      </c>
      <c r="Z12" s="288">
        <f t="shared" si="6"/>
        <v>13</v>
      </c>
      <c r="AA12" s="289">
        <f t="shared" si="3"/>
        <v>3</v>
      </c>
      <c r="AB12" s="290">
        <f t="shared" si="3"/>
        <v>10</v>
      </c>
      <c r="AC12" s="291">
        <v>0</v>
      </c>
      <c r="AD12" s="288">
        <v>0</v>
      </c>
      <c r="AE12" s="291">
        <v>0</v>
      </c>
      <c r="AF12" s="288">
        <v>0</v>
      </c>
      <c r="AG12" s="291">
        <v>1</v>
      </c>
      <c r="AH12" s="288">
        <v>4</v>
      </c>
      <c r="AI12" s="291">
        <v>0</v>
      </c>
      <c r="AJ12" s="288">
        <v>0</v>
      </c>
      <c r="AK12" s="292">
        <v>0</v>
      </c>
      <c r="AL12" s="289">
        <v>0</v>
      </c>
      <c r="AM12" s="293">
        <v>0</v>
      </c>
      <c r="AN12" s="294">
        <v>0</v>
      </c>
      <c r="AO12" s="291">
        <v>2</v>
      </c>
      <c r="AP12" s="288">
        <v>6</v>
      </c>
    </row>
    <row r="13" spans="1:42" s="220" customFormat="1" ht="35.25" customHeight="1">
      <c r="A13" s="295" t="s">
        <v>13</v>
      </c>
      <c r="B13" s="296"/>
      <c r="C13" s="297">
        <f t="shared" si="5"/>
        <v>123</v>
      </c>
      <c r="D13" s="298">
        <f t="shared" si="1"/>
        <v>46</v>
      </c>
      <c r="E13" s="298">
        <f t="shared" si="1"/>
        <v>77</v>
      </c>
      <c r="F13" s="299">
        <v>4</v>
      </c>
      <c r="G13" s="298">
        <v>3</v>
      </c>
      <c r="H13" s="299">
        <v>0</v>
      </c>
      <c r="I13" s="298">
        <v>0</v>
      </c>
      <c r="J13" s="299">
        <v>4</v>
      </c>
      <c r="K13" s="298">
        <v>3</v>
      </c>
      <c r="L13" s="299">
        <v>0</v>
      </c>
      <c r="M13" s="298">
        <v>0</v>
      </c>
      <c r="N13" s="299">
        <v>38</v>
      </c>
      <c r="O13" s="298">
        <v>55</v>
      </c>
      <c r="P13" s="299">
        <v>0</v>
      </c>
      <c r="Q13" s="298">
        <v>0</v>
      </c>
      <c r="R13" s="299">
        <v>0</v>
      </c>
      <c r="S13" s="298">
        <v>7</v>
      </c>
      <c r="T13" s="300">
        <v>0</v>
      </c>
      <c r="U13" s="298">
        <v>2</v>
      </c>
      <c r="V13" s="300">
        <v>0</v>
      </c>
      <c r="W13" s="298">
        <v>1</v>
      </c>
      <c r="X13" s="300">
        <v>0</v>
      </c>
      <c r="Y13" s="298">
        <v>6</v>
      </c>
      <c r="Z13" s="301">
        <f t="shared" si="6"/>
        <v>16</v>
      </c>
      <c r="AA13" s="302">
        <f t="shared" si="3"/>
        <v>2</v>
      </c>
      <c r="AB13" s="303">
        <f t="shared" si="3"/>
        <v>14</v>
      </c>
      <c r="AC13" s="304">
        <v>0</v>
      </c>
      <c r="AD13" s="305">
        <v>0</v>
      </c>
      <c r="AE13" s="304">
        <v>0</v>
      </c>
      <c r="AF13" s="305">
        <v>0</v>
      </c>
      <c r="AG13" s="304">
        <v>2</v>
      </c>
      <c r="AH13" s="305">
        <v>7</v>
      </c>
      <c r="AI13" s="304">
        <v>0</v>
      </c>
      <c r="AJ13" s="305">
        <v>0</v>
      </c>
      <c r="AK13" s="306">
        <v>0</v>
      </c>
      <c r="AL13" s="307">
        <v>0</v>
      </c>
      <c r="AM13" s="308">
        <v>0</v>
      </c>
      <c r="AN13" s="309">
        <v>0</v>
      </c>
      <c r="AO13" s="304">
        <v>0</v>
      </c>
      <c r="AP13" s="305">
        <v>7</v>
      </c>
    </row>
    <row r="14" spans="1:42" s="220" customFormat="1" ht="35.25" customHeight="1">
      <c r="A14" s="228" t="s">
        <v>14</v>
      </c>
      <c r="B14" s="229"/>
      <c r="C14" s="283">
        <f t="shared" si="5"/>
        <v>159</v>
      </c>
      <c r="D14" s="284">
        <f t="shared" si="1"/>
        <v>54</v>
      </c>
      <c r="E14" s="284">
        <f t="shared" si="1"/>
        <v>105</v>
      </c>
      <c r="F14" s="285">
        <v>7</v>
      </c>
      <c r="G14" s="284">
        <v>2</v>
      </c>
      <c r="H14" s="285">
        <v>0</v>
      </c>
      <c r="I14" s="284">
        <v>0</v>
      </c>
      <c r="J14" s="285">
        <v>6</v>
      </c>
      <c r="K14" s="284">
        <v>3</v>
      </c>
      <c r="L14" s="285">
        <v>0</v>
      </c>
      <c r="M14" s="284">
        <v>0</v>
      </c>
      <c r="N14" s="285">
        <v>39</v>
      </c>
      <c r="O14" s="284">
        <v>76</v>
      </c>
      <c r="P14" s="285">
        <v>0</v>
      </c>
      <c r="Q14" s="284">
        <v>0</v>
      </c>
      <c r="R14" s="285">
        <v>0</v>
      </c>
      <c r="S14" s="284">
        <v>9</v>
      </c>
      <c r="T14" s="287">
        <v>0</v>
      </c>
      <c r="U14" s="284">
        <v>2</v>
      </c>
      <c r="V14" s="287">
        <v>0</v>
      </c>
      <c r="W14" s="284">
        <v>2</v>
      </c>
      <c r="X14" s="287">
        <v>2</v>
      </c>
      <c r="Y14" s="284">
        <v>11</v>
      </c>
      <c r="Z14" s="288">
        <f t="shared" si="6"/>
        <v>20</v>
      </c>
      <c r="AA14" s="289">
        <f t="shared" si="3"/>
        <v>6</v>
      </c>
      <c r="AB14" s="290">
        <f t="shared" si="3"/>
        <v>14</v>
      </c>
      <c r="AC14" s="291">
        <v>0</v>
      </c>
      <c r="AD14" s="288">
        <v>0</v>
      </c>
      <c r="AE14" s="291">
        <v>0</v>
      </c>
      <c r="AF14" s="288">
        <v>0</v>
      </c>
      <c r="AG14" s="291">
        <v>2</v>
      </c>
      <c r="AH14" s="288">
        <v>6</v>
      </c>
      <c r="AI14" s="291">
        <v>0</v>
      </c>
      <c r="AJ14" s="288">
        <v>0</v>
      </c>
      <c r="AK14" s="292">
        <v>0</v>
      </c>
      <c r="AL14" s="289">
        <v>0</v>
      </c>
      <c r="AM14" s="293">
        <v>0</v>
      </c>
      <c r="AN14" s="294">
        <v>0</v>
      </c>
      <c r="AO14" s="291">
        <v>4</v>
      </c>
      <c r="AP14" s="288">
        <v>8</v>
      </c>
    </row>
    <row r="15" spans="1:42" s="220" customFormat="1" ht="35.25" customHeight="1">
      <c r="A15" s="228" t="s">
        <v>15</v>
      </c>
      <c r="B15" s="229"/>
      <c r="C15" s="283">
        <f t="shared" si="5"/>
        <v>173</v>
      </c>
      <c r="D15" s="284">
        <f t="shared" si="1"/>
        <v>62</v>
      </c>
      <c r="E15" s="284">
        <f t="shared" si="1"/>
        <v>111</v>
      </c>
      <c r="F15" s="285">
        <v>5</v>
      </c>
      <c r="G15" s="284">
        <v>3</v>
      </c>
      <c r="H15" s="285">
        <v>0</v>
      </c>
      <c r="I15" s="284">
        <v>0</v>
      </c>
      <c r="J15" s="285">
        <v>4</v>
      </c>
      <c r="K15" s="284">
        <v>5</v>
      </c>
      <c r="L15" s="285">
        <v>0</v>
      </c>
      <c r="M15" s="284">
        <v>0</v>
      </c>
      <c r="N15" s="285">
        <v>51</v>
      </c>
      <c r="O15" s="284">
        <v>85</v>
      </c>
      <c r="P15" s="285">
        <v>0</v>
      </c>
      <c r="Q15" s="284">
        <v>0</v>
      </c>
      <c r="R15" s="285">
        <v>0</v>
      </c>
      <c r="S15" s="284">
        <v>7</v>
      </c>
      <c r="T15" s="287">
        <v>0</v>
      </c>
      <c r="U15" s="284">
        <v>1</v>
      </c>
      <c r="V15" s="287">
        <v>0</v>
      </c>
      <c r="W15" s="284">
        <v>1</v>
      </c>
      <c r="X15" s="287">
        <v>2</v>
      </c>
      <c r="Y15" s="284">
        <v>9</v>
      </c>
      <c r="Z15" s="288">
        <f t="shared" si="6"/>
        <v>14</v>
      </c>
      <c r="AA15" s="289">
        <f t="shared" si="3"/>
        <v>3</v>
      </c>
      <c r="AB15" s="290">
        <f t="shared" si="3"/>
        <v>11</v>
      </c>
      <c r="AC15" s="291">
        <v>0</v>
      </c>
      <c r="AD15" s="288">
        <v>0</v>
      </c>
      <c r="AE15" s="291">
        <v>0</v>
      </c>
      <c r="AF15" s="288">
        <v>0</v>
      </c>
      <c r="AG15" s="291">
        <v>2</v>
      </c>
      <c r="AH15" s="288">
        <v>3</v>
      </c>
      <c r="AI15" s="291">
        <v>0</v>
      </c>
      <c r="AJ15" s="288">
        <v>0</v>
      </c>
      <c r="AK15" s="292">
        <v>0</v>
      </c>
      <c r="AL15" s="289">
        <v>0</v>
      </c>
      <c r="AM15" s="293">
        <v>0</v>
      </c>
      <c r="AN15" s="294">
        <v>0</v>
      </c>
      <c r="AO15" s="291">
        <v>1</v>
      </c>
      <c r="AP15" s="288">
        <v>8</v>
      </c>
    </row>
    <row r="16" spans="1:42" s="220" customFormat="1" ht="35.25" customHeight="1">
      <c r="A16" s="228" t="s">
        <v>41</v>
      </c>
      <c r="B16" s="229"/>
      <c r="C16" s="283">
        <f t="shared" si="5"/>
        <v>94</v>
      </c>
      <c r="D16" s="284">
        <f t="shared" si="1"/>
        <v>31</v>
      </c>
      <c r="E16" s="284">
        <f t="shared" si="1"/>
        <v>63</v>
      </c>
      <c r="F16" s="285">
        <v>4</v>
      </c>
      <c r="G16" s="284">
        <v>1</v>
      </c>
      <c r="H16" s="285">
        <v>0</v>
      </c>
      <c r="I16" s="284">
        <v>0</v>
      </c>
      <c r="J16" s="285">
        <v>2</v>
      </c>
      <c r="K16" s="284">
        <v>3</v>
      </c>
      <c r="L16" s="285">
        <v>0</v>
      </c>
      <c r="M16" s="284">
        <v>0</v>
      </c>
      <c r="N16" s="285">
        <v>23</v>
      </c>
      <c r="O16" s="284">
        <v>47</v>
      </c>
      <c r="P16" s="285">
        <v>0</v>
      </c>
      <c r="Q16" s="284">
        <v>0</v>
      </c>
      <c r="R16" s="285">
        <v>0</v>
      </c>
      <c r="S16" s="284">
        <v>5</v>
      </c>
      <c r="T16" s="287">
        <v>0</v>
      </c>
      <c r="U16" s="284">
        <v>0</v>
      </c>
      <c r="V16" s="287">
        <v>0</v>
      </c>
      <c r="W16" s="284">
        <v>2</v>
      </c>
      <c r="X16" s="287">
        <v>2</v>
      </c>
      <c r="Y16" s="284">
        <v>5</v>
      </c>
      <c r="Z16" s="288">
        <f t="shared" si="6"/>
        <v>9</v>
      </c>
      <c r="AA16" s="289">
        <f t="shared" si="3"/>
        <v>2</v>
      </c>
      <c r="AB16" s="290">
        <f t="shared" si="3"/>
        <v>7</v>
      </c>
      <c r="AC16" s="291">
        <v>0</v>
      </c>
      <c r="AD16" s="288">
        <v>0</v>
      </c>
      <c r="AE16" s="291">
        <v>0</v>
      </c>
      <c r="AF16" s="288">
        <v>0</v>
      </c>
      <c r="AG16" s="291">
        <v>1</v>
      </c>
      <c r="AH16" s="288">
        <v>2</v>
      </c>
      <c r="AI16" s="291">
        <v>0</v>
      </c>
      <c r="AJ16" s="288">
        <v>0</v>
      </c>
      <c r="AK16" s="292">
        <v>0</v>
      </c>
      <c r="AL16" s="289">
        <v>0</v>
      </c>
      <c r="AM16" s="293">
        <v>0</v>
      </c>
      <c r="AN16" s="294">
        <v>0</v>
      </c>
      <c r="AO16" s="291">
        <v>1</v>
      </c>
      <c r="AP16" s="288">
        <v>5</v>
      </c>
    </row>
    <row r="17" spans="1:42" s="220" customFormat="1" ht="35.25" customHeight="1">
      <c r="A17" s="228" t="s">
        <v>65</v>
      </c>
      <c r="B17" s="229"/>
      <c r="C17" s="283">
        <f t="shared" si="5"/>
        <v>176</v>
      </c>
      <c r="D17" s="284">
        <f t="shared" si="1"/>
        <v>73</v>
      </c>
      <c r="E17" s="284">
        <f t="shared" si="1"/>
        <v>103</v>
      </c>
      <c r="F17" s="285">
        <v>8</v>
      </c>
      <c r="G17" s="284">
        <v>1</v>
      </c>
      <c r="H17" s="285">
        <v>0</v>
      </c>
      <c r="I17" s="284">
        <v>0</v>
      </c>
      <c r="J17" s="285">
        <v>5</v>
      </c>
      <c r="K17" s="284">
        <v>4</v>
      </c>
      <c r="L17" s="285">
        <v>0</v>
      </c>
      <c r="M17" s="284">
        <v>0</v>
      </c>
      <c r="N17" s="285">
        <v>54</v>
      </c>
      <c r="O17" s="284">
        <v>76</v>
      </c>
      <c r="P17" s="285">
        <v>0</v>
      </c>
      <c r="Q17" s="284">
        <v>0</v>
      </c>
      <c r="R17" s="285">
        <v>0</v>
      </c>
      <c r="S17" s="284">
        <v>8</v>
      </c>
      <c r="T17" s="287">
        <v>0</v>
      </c>
      <c r="U17" s="284">
        <v>1</v>
      </c>
      <c r="V17" s="287">
        <v>0</v>
      </c>
      <c r="W17" s="284">
        <v>5</v>
      </c>
      <c r="X17" s="287">
        <v>6</v>
      </c>
      <c r="Y17" s="284">
        <v>8</v>
      </c>
      <c r="Z17" s="288">
        <f t="shared" si="6"/>
        <v>28</v>
      </c>
      <c r="AA17" s="289">
        <f t="shared" si="3"/>
        <v>9</v>
      </c>
      <c r="AB17" s="290">
        <f t="shared" si="3"/>
        <v>19</v>
      </c>
      <c r="AC17" s="291">
        <v>0</v>
      </c>
      <c r="AD17" s="288">
        <v>0</v>
      </c>
      <c r="AE17" s="291">
        <v>0</v>
      </c>
      <c r="AF17" s="288">
        <v>0</v>
      </c>
      <c r="AG17" s="291">
        <v>7</v>
      </c>
      <c r="AH17" s="288">
        <v>11</v>
      </c>
      <c r="AI17" s="291">
        <v>0</v>
      </c>
      <c r="AJ17" s="288">
        <v>0</v>
      </c>
      <c r="AK17" s="292">
        <v>0</v>
      </c>
      <c r="AL17" s="289">
        <v>1</v>
      </c>
      <c r="AM17" s="293">
        <v>1</v>
      </c>
      <c r="AN17" s="294">
        <v>0</v>
      </c>
      <c r="AO17" s="291">
        <v>1</v>
      </c>
      <c r="AP17" s="288">
        <v>7</v>
      </c>
    </row>
    <row r="18" spans="1:42" s="220" customFormat="1" ht="35.25" customHeight="1">
      <c r="A18" s="295" t="s">
        <v>22</v>
      </c>
      <c r="B18" s="296"/>
      <c r="C18" s="297">
        <f t="shared" si="5"/>
        <v>333</v>
      </c>
      <c r="D18" s="298">
        <f t="shared" si="1"/>
        <v>113</v>
      </c>
      <c r="E18" s="298">
        <f t="shared" si="1"/>
        <v>220</v>
      </c>
      <c r="F18" s="299">
        <v>6</v>
      </c>
      <c r="G18" s="298">
        <v>10</v>
      </c>
      <c r="H18" s="299">
        <v>0</v>
      </c>
      <c r="I18" s="298">
        <v>0</v>
      </c>
      <c r="J18" s="299">
        <v>6</v>
      </c>
      <c r="K18" s="298">
        <v>11</v>
      </c>
      <c r="L18" s="299">
        <v>0</v>
      </c>
      <c r="M18" s="298">
        <v>0</v>
      </c>
      <c r="N18" s="299">
        <v>99</v>
      </c>
      <c r="O18" s="298">
        <v>167</v>
      </c>
      <c r="P18" s="299">
        <v>0</v>
      </c>
      <c r="Q18" s="298">
        <v>0</v>
      </c>
      <c r="R18" s="299">
        <v>0</v>
      </c>
      <c r="S18" s="298">
        <v>17</v>
      </c>
      <c r="T18" s="300">
        <v>0</v>
      </c>
      <c r="U18" s="298">
        <v>1</v>
      </c>
      <c r="V18" s="300">
        <v>0</v>
      </c>
      <c r="W18" s="298">
        <v>5</v>
      </c>
      <c r="X18" s="300">
        <v>2</v>
      </c>
      <c r="Y18" s="298">
        <v>9</v>
      </c>
      <c r="Z18" s="301">
        <f t="shared" si="6"/>
        <v>30</v>
      </c>
      <c r="AA18" s="302">
        <f t="shared" si="3"/>
        <v>8</v>
      </c>
      <c r="AB18" s="303">
        <f t="shared" si="3"/>
        <v>22</v>
      </c>
      <c r="AC18" s="304">
        <v>0</v>
      </c>
      <c r="AD18" s="305">
        <v>0</v>
      </c>
      <c r="AE18" s="304">
        <v>0</v>
      </c>
      <c r="AF18" s="305">
        <v>0</v>
      </c>
      <c r="AG18" s="304">
        <v>3</v>
      </c>
      <c r="AH18" s="305">
        <v>8</v>
      </c>
      <c r="AI18" s="304">
        <v>0</v>
      </c>
      <c r="AJ18" s="305">
        <v>0</v>
      </c>
      <c r="AK18" s="306">
        <v>0</v>
      </c>
      <c r="AL18" s="307">
        <v>0</v>
      </c>
      <c r="AM18" s="308">
        <v>0</v>
      </c>
      <c r="AN18" s="309">
        <v>3</v>
      </c>
      <c r="AO18" s="304">
        <v>5</v>
      </c>
      <c r="AP18" s="305">
        <v>11</v>
      </c>
    </row>
    <row r="19" spans="1:42" s="220" customFormat="1" ht="35.25" customHeight="1">
      <c r="A19" s="228" t="s">
        <v>16</v>
      </c>
      <c r="B19" s="229"/>
      <c r="C19" s="283">
        <f t="shared" si="5"/>
        <v>18</v>
      </c>
      <c r="D19" s="284">
        <f t="shared" si="1"/>
        <v>9</v>
      </c>
      <c r="E19" s="284">
        <f t="shared" si="1"/>
        <v>9</v>
      </c>
      <c r="F19" s="285">
        <v>1</v>
      </c>
      <c r="G19" s="284">
        <v>0</v>
      </c>
      <c r="H19" s="285">
        <v>0</v>
      </c>
      <c r="I19" s="284">
        <v>0</v>
      </c>
      <c r="J19" s="285">
        <v>1</v>
      </c>
      <c r="K19" s="284">
        <v>0</v>
      </c>
      <c r="L19" s="285">
        <v>0</v>
      </c>
      <c r="M19" s="284">
        <v>0</v>
      </c>
      <c r="N19" s="285">
        <v>6</v>
      </c>
      <c r="O19" s="284">
        <v>7</v>
      </c>
      <c r="P19" s="285">
        <v>0</v>
      </c>
      <c r="Q19" s="284">
        <v>0</v>
      </c>
      <c r="R19" s="285">
        <v>0</v>
      </c>
      <c r="S19" s="284">
        <v>1</v>
      </c>
      <c r="T19" s="287">
        <v>0</v>
      </c>
      <c r="U19" s="284">
        <v>0</v>
      </c>
      <c r="V19" s="287">
        <v>0</v>
      </c>
      <c r="W19" s="284">
        <v>1</v>
      </c>
      <c r="X19" s="287">
        <v>1</v>
      </c>
      <c r="Y19" s="284">
        <v>0</v>
      </c>
      <c r="Z19" s="288">
        <f t="shared" si="6"/>
        <v>3</v>
      </c>
      <c r="AA19" s="289">
        <f t="shared" si="3"/>
        <v>1</v>
      </c>
      <c r="AB19" s="290">
        <f t="shared" si="3"/>
        <v>2</v>
      </c>
      <c r="AC19" s="291">
        <v>0</v>
      </c>
      <c r="AD19" s="288">
        <v>0</v>
      </c>
      <c r="AE19" s="291">
        <v>0</v>
      </c>
      <c r="AF19" s="288">
        <v>0</v>
      </c>
      <c r="AG19" s="291">
        <v>0</v>
      </c>
      <c r="AH19" s="288">
        <v>0</v>
      </c>
      <c r="AI19" s="291">
        <v>0</v>
      </c>
      <c r="AJ19" s="288">
        <v>0</v>
      </c>
      <c r="AK19" s="292">
        <v>0</v>
      </c>
      <c r="AL19" s="289">
        <v>0</v>
      </c>
      <c r="AM19" s="293">
        <v>0</v>
      </c>
      <c r="AN19" s="294">
        <v>0</v>
      </c>
      <c r="AO19" s="291">
        <v>1</v>
      </c>
      <c r="AP19" s="288">
        <v>2</v>
      </c>
    </row>
    <row r="20" spans="1:42" s="220" customFormat="1" ht="35.25" customHeight="1">
      <c r="A20" s="228" t="s">
        <v>17</v>
      </c>
      <c r="B20" s="229"/>
      <c r="C20" s="283">
        <f t="shared" si="5"/>
        <v>90</v>
      </c>
      <c r="D20" s="284">
        <f t="shared" si="1"/>
        <v>38</v>
      </c>
      <c r="E20" s="284">
        <f t="shared" si="1"/>
        <v>52</v>
      </c>
      <c r="F20" s="285">
        <v>5</v>
      </c>
      <c r="G20" s="284">
        <v>1</v>
      </c>
      <c r="H20" s="285">
        <v>0</v>
      </c>
      <c r="I20" s="284">
        <v>0</v>
      </c>
      <c r="J20" s="285">
        <v>3</v>
      </c>
      <c r="K20" s="284">
        <v>3</v>
      </c>
      <c r="L20" s="285">
        <v>0</v>
      </c>
      <c r="M20" s="284">
        <v>0</v>
      </c>
      <c r="N20" s="285">
        <v>27</v>
      </c>
      <c r="O20" s="284">
        <v>33</v>
      </c>
      <c r="P20" s="285">
        <v>0</v>
      </c>
      <c r="Q20" s="284">
        <v>0</v>
      </c>
      <c r="R20" s="285">
        <v>0</v>
      </c>
      <c r="S20" s="284">
        <v>6</v>
      </c>
      <c r="T20" s="287">
        <v>0</v>
      </c>
      <c r="U20" s="284">
        <v>0</v>
      </c>
      <c r="V20" s="287">
        <v>0</v>
      </c>
      <c r="W20" s="284">
        <v>1</v>
      </c>
      <c r="X20" s="287">
        <v>3</v>
      </c>
      <c r="Y20" s="284">
        <v>8</v>
      </c>
      <c r="Z20" s="288">
        <f t="shared" si="6"/>
        <v>10</v>
      </c>
      <c r="AA20" s="289">
        <f t="shared" si="3"/>
        <v>0</v>
      </c>
      <c r="AB20" s="290">
        <f t="shared" si="3"/>
        <v>10</v>
      </c>
      <c r="AC20" s="291">
        <v>0</v>
      </c>
      <c r="AD20" s="288">
        <v>0</v>
      </c>
      <c r="AE20" s="291">
        <v>0</v>
      </c>
      <c r="AF20" s="288">
        <v>0</v>
      </c>
      <c r="AG20" s="291">
        <v>0</v>
      </c>
      <c r="AH20" s="288">
        <v>7</v>
      </c>
      <c r="AI20" s="291">
        <v>0</v>
      </c>
      <c r="AJ20" s="288">
        <v>0</v>
      </c>
      <c r="AK20" s="292">
        <v>0</v>
      </c>
      <c r="AL20" s="289">
        <v>0</v>
      </c>
      <c r="AM20" s="293">
        <v>0</v>
      </c>
      <c r="AN20" s="294">
        <v>0</v>
      </c>
      <c r="AO20" s="291">
        <v>0</v>
      </c>
      <c r="AP20" s="288">
        <v>3</v>
      </c>
    </row>
    <row r="21" spans="1:42" s="220" customFormat="1" ht="35.25" customHeight="1">
      <c r="A21" s="228" t="s">
        <v>18</v>
      </c>
      <c r="B21" s="229"/>
      <c r="C21" s="283">
        <f t="shared" si="5"/>
        <v>103</v>
      </c>
      <c r="D21" s="284">
        <f t="shared" si="1"/>
        <v>39</v>
      </c>
      <c r="E21" s="284">
        <f t="shared" si="1"/>
        <v>64</v>
      </c>
      <c r="F21" s="285">
        <v>4</v>
      </c>
      <c r="G21" s="284">
        <v>2</v>
      </c>
      <c r="H21" s="285">
        <v>0</v>
      </c>
      <c r="I21" s="284">
        <v>0</v>
      </c>
      <c r="J21" s="285">
        <v>4</v>
      </c>
      <c r="K21" s="284">
        <v>2</v>
      </c>
      <c r="L21" s="285">
        <v>0</v>
      </c>
      <c r="M21" s="284">
        <v>0</v>
      </c>
      <c r="N21" s="285">
        <v>29</v>
      </c>
      <c r="O21" s="284">
        <v>48</v>
      </c>
      <c r="P21" s="285">
        <v>0</v>
      </c>
      <c r="Q21" s="284">
        <v>0</v>
      </c>
      <c r="R21" s="285">
        <v>0</v>
      </c>
      <c r="S21" s="284">
        <v>6</v>
      </c>
      <c r="T21" s="287">
        <v>0</v>
      </c>
      <c r="U21" s="284">
        <v>0</v>
      </c>
      <c r="V21" s="287">
        <v>0</v>
      </c>
      <c r="W21" s="284">
        <v>1</v>
      </c>
      <c r="X21" s="287">
        <v>2</v>
      </c>
      <c r="Y21" s="284">
        <v>5</v>
      </c>
      <c r="Z21" s="288">
        <f t="shared" si="6"/>
        <v>9</v>
      </c>
      <c r="AA21" s="289">
        <f t="shared" si="3"/>
        <v>2</v>
      </c>
      <c r="AB21" s="290">
        <f t="shared" si="3"/>
        <v>7</v>
      </c>
      <c r="AC21" s="291">
        <v>0</v>
      </c>
      <c r="AD21" s="288">
        <v>0</v>
      </c>
      <c r="AE21" s="291">
        <v>0</v>
      </c>
      <c r="AF21" s="288">
        <v>0</v>
      </c>
      <c r="AG21" s="291">
        <v>0</v>
      </c>
      <c r="AH21" s="288">
        <v>5</v>
      </c>
      <c r="AI21" s="291">
        <v>0</v>
      </c>
      <c r="AJ21" s="288">
        <v>0</v>
      </c>
      <c r="AK21" s="292">
        <v>0</v>
      </c>
      <c r="AL21" s="289">
        <v>0</v>
      </c>
      <c r="AM21" s="293">
        <v>0</v>
      </c>
      <c r="AN21" s="294">
        <v>0</v>
      </c>
      <c r="AO21" s="291">
        <v>2</v>
      </c>
      <c r="AP21" s="288">
        <v>2</v>
      </c>
    </row>
    <row r="22" spans="1:42" s="220" customFormat="1" ht="35.25" customHeight="1">
      <c r="A22" s="228" t="s">
        <v>19</v>
      </c>
      <c r="B22" s="229"/>
      <c r="C22" s="283">
        <f t="shared" si="5"/>
        <v>94</v>
      </c>
      <c r="D22" s="284">
        <f t="shared" si="1"/>
        <v>32</v>
      </c>
      <c r="E22" s="284">
        <f t="shared" si="1"/>
        <v>62</v>
      </c>
      <c r="F22" s="285">
        <v>4</v>
      </c>
      <c r="G22" s="284">
        <v>2</v>
      </c>
      <c r="H22" s="285">
        <v>0</v>
      </c>
      <c r="I22" s="284">
        <v>0</v>
      </c>
      <c r="J22" s="285">
        <v>4</v>
      </c>
      <c r="K22" s="284">
        <v>2</v>
      </c>
      <c r="L22" s="285">
        <v>0</v>
      </c>
      <c r="M22" s="284">
        <v>0</v>
      </c>
      <c r="N22" s="285">
        <v>19</v>
      </c>
      <c r="O22" s="284">
        <v>47</v>
      </c>
      <c r="P22" s="285">
        <v>0</v>
      </c>
      <c r="Q22" s="284">
        <v>0</v>
      </c>
      <c r="R22" s="285">
        <v>0</v>
      </c>
      <c r="S22" s="284">
        <v>6</v>
      </c>
      <c r="T22" s="287">
        <v>0</v>
      </c>
      <c r="U22" s="284">
        <v>0</v>
      </c>
      <c r="V22" s="287">
        <v>0</v>
      </c>
      <c r="W22" s="284">
        <v>2</v>
      </c>
      <c r="X22" s="287">
        <v>5</v>
      </c>
      <c r="Y22" s="284">
        <v>3</v>
      </c>
      <c r="Z22" s="288">
        <f t="shared" si="6"/>
        <v>11</v>
      </c>
      <c r="AA22" s="289">
        <f t="shared" si="3"/>
        <v>5</v>
      </c>
      <c r="AB22" s="290">
        <f t="shared" si="3"/>
        <v>6</v>
      </c>
      <c r="AC22" s="291">
        <v>0</v>
      </c>
      <c r="AD22" s="288">
        <v>0</v>
      </c>
      <c r="AE22" s="291">
        <v>0</v>
      </c>
      <c r="AF22" s="288">
        <v>0</v>
      </c>
      <c r="AG22" s="291">
        <v>2</v>
      </c>
      <c r="AH22" s="288">
        <v>4</v>
      </c>
      <c r="AI22" s="291">
        <v>0</v>
      </c>
      <c r="AJ22" s="288">
        <v>0</v>
      </c>
      <c r="AK22" s="292">
        <v>0</v>
      </c>
      <c r="AL22" s="289">
        <v>0</v>
      </c>
      <c r="AM22" s="293">
        <v>0</v>
      </c>
      <c r="AN22" s="294">
        <v>0</v>
      </c>
      <c r="AO22" s="291">
        <v>3</v>
      </c>
      <c r="AP22" s="288">
        <v>2</v>
      </c>
    </row>
    <row r="23" spans="1:42" s="220" customFormat="1" ht="35.25" customHeight="1">
      <c r="A23" s="230" t="s">
        <v>20</v>
      </c>
      <c r="B23" s="232"/>
      <c r="C23" s="251">
        <f t="shared" si="5"/>
        <v>39</v>
      </c>
      <c r="D23" s="252">
        <f t="shared" si="1"/>
        <v>12</v>
      </c>
      <c r="E23" s="252">
        <f t="shared" si="1"/>
        <v>27</v>
      </c>
      <c r="F23" s="253">
        <v>1</v>
      </c>
      <c r="G23" s="252">
        <v>1</v>
      </c>
      <c r="H23" s="253">
        <v>0</v>
      </c>
      <c r="I23" s="252">
        <v>0</v>
      </c>
      <c r="J23" s="253">
        <v>1</v>
      </c>
      <c r="K23" s="252">
        <v>1</v>
      </c>
      <c r="L23" s="253">
        <v>0</v>
      </c>
      <c r="M23" s="252">
        <v>0</v>
      </c>
      <c r="N23" s="253">
        <v>9</v>
      </c>
      <c r="O23" s="252">
        <v>19</v>
      </c>
      <c r="P23" s="253">
        <v>0</v>
      </c>
      <c r="Q23" s="252">
        <v>0</v>
      </c>
      <c r="R23" s="253">
        <v>0</v>
      </c>
      <c r="S23" s="252">
        <v>2</v>
      </c>
      <c r="T23" s="255">
        <v>0</v>
      </c>
      <c r="U23" s="252">
        <v>1</v>
      </c>
      <c r="V23" s="255">
        <v>0</v>
      </c>
      <c r="W23" s="252">
        <v>1</v>
      </c>
      <c r="X23" s="255">
        <v>1</v>
      </c>
      <c r="Y23" s="252">
        <v>2</v>
      </c>
      <c r="Z23" s="258">
        <f t="shared" si="6"/>
        <v>3</v>
      </c>
      <c r="AA23" s="256">
        <f t="shared" si="3"/>
        <v>2</v>
      </c>
      <c r="AB23" s="258">
        <f t="shared" si="3"/>
        <v>1</v>
      </c>
      <c r="AC23" s="259">
        <v>0</v>
      </c>
      <c r="AD23" s="256">
        <v>0</v>
      </c>
      <c r="AE23" s="259">
        <v>0</v>
      </c>
      <c r="AF23" s="256">
        <v>0</v>
      </c>
      <c r="AG23" s="259">
        <v>0</v>
      </c>
      <c r="AH23" s="256">
        <v>0</v>
      </c>
      <c r="AI23" s="259">
        <v>0</v>
      </c>
      <c r="AJ23" s="256">
        <v>0</v>
      </c>
      <c r="AK23" s="268">
        <v>0</v>
      </c>
      <c r="AL23" s="257">
        <v>0</v>
      </c>
      <c r="AM23" s="261">
        <v>0</v>
      </c>
      <c r="AN23" s="262">
        <v>0</v>
      </c>
      <c r="AO23" s="259">
        <v>2</v>
      </c>
      <c r="AP23" s="256">
        <v>1</v>
      </c>
    </row>
  </sheetData>
  <sheetProtection/>
  <mergeCells count="5">
    <mergeCell ref="X3:Y3"/>
    <mergeCell ref="C2:S2"/>
    <mergeCell ref="H3:I3"/>
    <mergeCell ref="L3:M3"/>
    <mergeCell ref="V3:W3"/>
  </mergeCells>
  <printOptions/>
  <pageMargins left="0.7874015748031497" right="0.5905511811023623" top="0.984251968503937" bottom="0.984251968503937" header="0.5118110236220472" footer="0.3937007874015748"/>
  <pageSetup firstPageNumber="62" useFirstPageNumber="1" horizontalDpi="300" verticalDpi="300" orientation="portrait" paperSize="9" scale="44" r:id="rId1"/>
  <headerFooter differentOddEven="1" scaleWithDoc="0" alignWithMargins="0">
    <evenHeader>&amp;R小　学　校</evenHeader>
  </headerFooter>
  <ignoredErrors>
    <ignoredError sqref="F5:AP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2.625" style="7" customWidth="1"/>
    <col min="2" max="2" width="6.625" style="7" customWidth="1"/>
    <col min="3" max="3" width="7.00390625" style="7" customWidth="1"/>
    <col min="4" max="10" width="5.75390625" style="7" customWidth="1"/>
    <col min="11" max="11" width="5.75390625" style="61" customWidth="1"/>
    <col min="12" max="13" width="5.75390625" style="7" customWidth="1"/>
    <col min="14" max="14" width="7.375" style="7" customWidth="1"/>
    <col min="15" max="15" width="2.625" style="7" customWidth="1"/>
    <col min="16" max="16" width="6.625" style="7" customWidth="1"/>
    <col min="17" max="17" width="8.125" style="7" customWidth="1"/>
    <col min="18" max="18" width="7.625" style="7" customWidth="1"/>
    <col min="19" max="19" width="3.00390625" style="7" customWidth="1"/>
    <col min="20" max="16384" width="9.125" style="7" customWidth="1"/>
  </cols>
  <sheetData>
    <row r="1" spans="1:17" ht="19.5" customHeight="1">
      <c r="A1" s="18" t="s">
        <v>268</v>
      </c>
      <c r="O1" s="18" t="s">
        <v>287</v>
      </c>
      <c r="Q1" s="62"/>
    </row>
    <row r="2" spans="1:17" ht="19.5" customHeight="1">
      <c r="A2" s="63"/>
      <c r="B2" s="27"/>
      <c r="C2" s="315" t="s">
        <v>1</v>
      </c>
      <c r="D2" s="329"/>
      <c r="E2" s="316"/>
      <c r="F2" s="9" t="s">
        <v>66</v>
      </c>
      <c r="G2" s="9"/>
      <c r="H2" s="9"/>
      <c r="I2" s="10"/>
      <c r="J2" s="64" t="s">
        <v>67</v>
      </c>
      <c r="K2" s="9"/>
      <c r="L2" s="9"/>
      <c r="M2" s="10"/>
      <c r="O2" s="63"/>
      <c r="P2" s="27"/>
      <c r="Q2" s="65"/>
    </row>
    <row r="3" spans="1:17" ht="19.5" customHeight="1">
      <c r="A3" s="2" t="s">
        <v>0</v>
      </c>
      <c r="B3" s="3"/>
      <c r="C3" s="317"/>
      <c r="D3" s="330"/>
      <c r="E3" s="318"/>
      <c r="F3" s="67" t="s">
        <v>68</v>
      </c>
      <c r="G3" s="6"/>
      <c r="H3" s="68" t="s">
        <v>69</v>
      </c>
      <c r="I3" s="69"/>
      <c r="J3" s="70" t="s">
        <v>70</v>
      </c>
      <c r="K3" s="71"/>
      <c r="L3" s="67" t="s">
        <v>71</v>
      </c>
      <c r="M3" s="6"/>
      <c r="O3" s="2" t="s">
        <v>0</v>
      </c>
      <c r="P3" s="3"/>
      <c r="Q3" s="72" t="s">
        <v>23</v>
      </c>
    </row>
    <row r="4" spans="1:17" ht="19.5" customHeight="1">
      <c r="A4" s="1"/>
      <c r="B4" s="28"/>
      <c r="C4" s="60" t="s">
        <v>1</v>
      </c>
      <c r="D4" s="8" t="s">
        <v>45</v>
      </c>
      <c r="E4" s="8" t="s">
        <v>46</v>
      </c>
      <c r="F4" s="16" t="s">
        <v>45</v>
      </c>
      <c r="G4" s="8" t="s">
        <v>46</v>
      </c>
      <c r="H4" s="16" t="s">
        <v>45</v>
      </c>
      <c r="I4" s="8" t="s">
        <v>46</v>
      </c>
      <c r="J4" s="16" t="s">
        <v>45</v>
      </c>
      <c r="K4" s="73" t="s">
        <v>46</v>
      </c>
      <c r="L4" s="16" t="s">
        <v>45</v>
      </c>
      <c r="M4" s="8" t="s">
        <v>46</v>
      </c>
      <c r="O4" s="1"/>
      <c r="P4" s="28"/>
      <c r="Q4" s="29"/>
    </row>
    <row r="5" spans="1:17" ht="19.5" customHeight="1">
      <c r="A5" s="2" t="s">
        <v>1</v>
      </c>
      <c r="B5" s="3"/>
      <c r="C5" s="74">
        <v>717</v>
      </c>
      <c r="D5" s="23">
        <v>174</v>
      </c>
      <c r="E5" s="23">
        <v>543</v>
      </c>
      <c r="F5" s="24">
        <v>32</v>
      </c>
      <c r="G5" s="23">
        <v>143</v>
      </c>
      <c r="H5" s="24">
        <v>0</v>
      </c>
      <c r="I5" s="23">
        <v>24</v>
      </c>
      <c r="J5" s="24">
        <v>1</v>
      </c>
      <c r="K5" s="23">
        <v>16</v>
      </c>
      <c r="L5" s="24">
        <v>141</v>
      </c>
      <c r="M5" s="23">
        <v>360</v>
      </c>
      <c r="O5" s="2" t="s">
        <v>1</v>
      </c>
      <c r="P5" s="3"/>
      <c r="Q5" s="75">
        <v>536</v>
      </c>
    </row>
    <row r="6" spans="1:17" ht="19.5" customHeight="1">
      <c r="A6" s="4"/>
      <c r="B6" s="12" t="s">
        <v>2</v>
      </c>
      <c r="C6" s="74">
        <v>1</v>
      </c>
      <c r="D6" s="23">
        <v>0</v>
      </c>
      <c r="E6" s="23">
        <v>1</v>
      </c>
      <c r="F6" s="24"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76">
        <v>0</v>
      </c>
      <c r="M6" s="23">
        <v>1</v>
      </c>
      <c r="O6" s="4"/>
      <c r="P6" s="12" t="s">
        <v>2</v>
      </c>
      <c r="Q6" s="74">
        <v>0</v>
      </c>
    </row>
    <row r="7" spans="1:17" ht="19.5" customHeight="1">
      <c r="A7" s="4"/>
      <c r="B7" s="13" t="s">
        <v>8</v>
      </c>
      <c r="C7" s="74">
        <v>715</v>
      </c>
      <c r="D7" s="75">
        <v>174</v>
      </c>
      <c r="E7" s="75">
        <v>541</v>
      </c>
      <c r="F7" s="24">
        <v>32</v>
      </c>
      <c r="G7" s="211">
        <v>143</v>
      </c>
      <c r="H7" s="24">
        <v>0</v>
      </c>
      <c r="I7" s="212">
        <v>24</v>
      </c>
      <c r="J7" s="76">
        <v>1</v>
      </c>
      <c r="K7" s="212">
        <v>16</v>
      </c>
      <c r="L7" s="76">
        <v>141</v>
      </c>
      <c r="M7" s="212">
        <v>358</v>
      </c>
      <c r="N7" s="43"/>
      <c r="O7" s="4"/>
      <c r="P7" s="13" t="s">
        <v>8</v>
      </c>
      <c r="Q7" s="75">
        <v>534</v>
      </c>
    </row>
    <row r="8" spans="1:17" ht="18.75" customHeight="1">
      <c r="A8" s="29"/>
      <c r="B8" s="13" t="s">
        <v>267</v>
      </c>
      <c r="C8" s="74">
        <v>1</v>
      </c>
      <c r="D8" s="75">
        <v>0</v>
      </c>
      <c r="E8" s="75">
        <v>1</v>
      </c>
      <c r="F8" s="76">
        <v>0</v>
      </c>
      <c r="G8" s="26">
        <v>0</v>
      </c>
      <c r="H8" s="213">
        <v>0</v>
      </c>
      <c r="I8" s="214">
        <v>0</v>
      </c>
      <c r="J8" s="76">
        <v>0</v>
      </c>
      <c r="K8" s="211">
        <v>0</v>
      </c>
      <c r="L8" s="76">
        <v>0</v>
      </c>
      <c r="M8" s="26">
        <v>1</v>
      </c>
      <c r="O8" s="29"/>
      <c r="P8" s="13" t="s">
        <v>267</v>
      </c>
      <c r="Q8" s="75">
        <v>2</v>
      </c>
    </row>
    <row r="9" spans="1:17" ht="24" customHeight="1">
      <c r="A9" s="2" t="s">
        <v>9</v>
      </c>
      <c r="B9" s="3"/>
      <c r="C9" s="77">
        <v>324</v>
      </c>
      <c r="D9" s="77">
        <v>79</v>
      </c>
      <c r="E9" s="77">
        <v>245</v>
      </c>
      <c r="F9" s="78">
        <v>9</v>
      </c>
      <c r="G9" s="79">
        <v>54</v>
      </c>
      <c r="H9" s="80">
        <v>0</v>
      </c>
      <c r="I9" s="81">
        <v>15</v>
      </c>
      <c r="J9" s="78">
        <v>0</v>
      </c>
      <c r="K9" s="79">
        <v>7</v>
      </c>
      <c r="L9" s="80">
        <v>70</v>
      </c>
      <c r="M9" s="79">
        <v>169</v>
      </c>
      <c r="O9" s="2" t="s">
        <v>9</v>
      </c>
      <c r="P9" s="3"/>
      <c r="Q9" s="82">
        <v>182</v>
      </c>
    </row>
    <row r="10" spans="1:17" ht="24" customHeight="1">
      <c r="A10" s="2" t="s">
        <v>10</v>
      </c>
      <c r="B10" s="3"/>
      <c r="C10" s="82">
        <v>124</v>
      </c>
      <c r="D10" s="82">
        <v>28</v>
      </c>
      <c r="E10" s="83">
        <v>96</v>
      </c>
      <c r="F10" s="84">
        <v>4</v>
      </c>
      <c r="G10" s="85">
        <v>20</v>
      </c>
      <c r="H10" s="86">
        <v>0</v>
      </c>
      <c r="I10" s="87">
        <v>4</v>
      </c>
      <c r="J10" s="83">
        <v>0</v>
      </c>
      <c r="K10" s="88">
        <v>4</v>
      </c>
      <c r="L10" s="84">
        <v>24</v>
      </c>
      <c r="M10" s="88">
        <v>68</v>
      </c>
      <c r="O10" s="2" t="s">
        <v>10</v>
      </c>
      <c r="P10" s="3"/>
      <c r="Q10" s="82">
        <v>140</v>
      </c>
    </row>
    <row r="11" spans="1:17" ht="24" customHeight="1">
      <c r="A11" s="2" t="s">
        <v>11</v>
      </c>
      <c r="B11" s="3"/>
      <c r="C11" s="82">
        <v>13</v>
      </c>
      <c r="D11" s="82">
        <v>8</v>
      </c>
      <c r="E11" s="83">
        <v>5</v>
      </c>
      <c r="F11" s="83">
        <v>2</v>
      </c>
      <c r="G11" s="88">
        <v>3</v>
      </c>
      <c r="H11" s="86">
        <v>0</v>
      </c>
      <c r="I11" s="87">
        <v>1</v>
      </c>
      <c r="J11" s="83">
        <v>0</v>
      </c>
      <c r="K11" s="88">
        <v>0</v>
      </c>
      <c r="L11" s="84">
        <v>6</v>
      </c>
      <c r="M11" s="88">
        <v>1</v>
      </c>
      <c r="O11" s="2" t="s">
        <v>11</v>
      </c>
      <c r="P11" s="3"/>
      <c r="Q11" s="82">
        <v>6</v>
      </c>
    </row>
    <row r="12" spans="1:17" ht="24" customHeight="1">
      <c r="A12" s="2" t="s">
        <v>12</v>
      </c>
      <c r="B12" s="3"/>
      <c r="C12" s="82">
        <v>26</v>
      </c>
      <c r="D12" s="82">
        <v>2</v>
      </c>
      <c r="E12" s="83">
        <v>24</v>
      </c>
      <c r="F12" s="83">
        <v>1</v>
      </c>
      <c r="G12" s="88">
        <v>8</v>
      </c>
      <c r="H12" s="86">
        <v>0</v>
      </c>
      <c r="I12" s="87">
        <v>2</v>
      </c>
      <c r="J12" s="83">
        <v>0</v>
      </c>
      <c r="K12" s="88">
        <v>0</v>
      </c>
      <c r="L12" s="84">
        <v>1</v>
      </c>
      <c r="M12" s="88">
        <v>14</v>
      </c>
      <c r="O12" s="2" t="s">
        <v>12</v>
      </c>
      <c r="P12" s="3"/>
      <c r="Q12" s="82">
        <v>1</v>
      </c>
    </row>
    <row r="13" spans="1:17" ht="24" customHeight="1">
      <c r="A13" s="14" t="s">
        <v>13</v>
      </c>
      <c r="B13" s="15"/>
      <c r="C13" s="89">
        <v>24</v>
      </c>
      <c r="D13" s="89">
        <v>10</v>
      </c>
      <c r="E13" s="90">
        <v>14</v>
      </c>
      <c r="F13" s="91">
        <v>1</v>
      </c>
      <c r="G13" s="92">
        <v>6</v>
      </c>
      <c r="H13" s="93">
        <v>0</v>
      </c>
      <c r="I13" s="94">
        <v>0</v>
      </c>
      <c r="J13" s="90">
        <v>0</v>
      </c>
      <c r="K13" s="92">
        <v>0</v>
      </c>
      <c r="L13" s="91">
        <v>9</v>
      </c>
      <c r="M13" s="92">
        <v>8</v>
      </c>
      <c r="O13" s="14" t="s">
        <v>13</v>
      </c>
      <c r="P13" s="15"/>
      <c r="Q13" s="89">
        <v>5</v>
      </c>
    </row>
    <row r="14" spans="1:17" ht="24" customHeight="1">
      <c r="A14" s="2" t="s">
        <v>14</v>
      </c>
      <c r="B14" s="3"/>
      <c r="C14" s="82">
        <v>24</v>
      </c>
      <c r="D14" s="82">
        <v>2</v>
      </c>
      <c r="E14" s="83">
        <v>22</v>
      </c>
      <c r="F14" s="84">
        <v>2</v>
      </c>
      <c r="G14" s="88">
        <v>7</v>
      </c>
      <c r="H14" s="86">
        <v>0</v>
      </c>
      <c r="I14" s="87">
        <v>1</v>
      </c>
      <c r="J14" s="83">
        <v>0</v>
      </c>
      <c r="K14" s="88">
        <v>1</v>
      </c>
      <c r="L14" s="84">
        <v>0</v>
      </c>
      <c r="M14" s="88">
        <v>13</v>
      </c>
      <c r="O14" s="2" t="s">
        <v>14</v>
      </c>
      <c r="P14" s="3"/>
      <c r="Q14" s="82">
        <v>8</v>
      </c>
    </row>
    <row r="15" spans="1:17" ht="24" customHeight="1">
      <c r="A15" s="2" t="s">
        <v>15</v>
      </c>
      <c r="B15" s="3"/>
      <c r="C15" s="82">
        <v>25</v>
      </c>
      <c r="D15" s="82">
        <v>6</v>
      </c>
      <c r="E15" s="83">
        <v>19</v>
      </c>
      <c r="F15" s="84">
        <v>0</v>
      </c>
      <c r="G15" s="88">
        <v>8</v>
      </c>
      <c r="H15" s="86">
        <v>0</v>
      </c>
      <c r="I15" s="87">
        <v>0</v>
      </c>
      <c r="J15" s="83">
        <v>0</v>
      </c>
      <c r="K15" s="88">
        <v>0</v>
      </c>
      <c r="L15" s="84">
        <v>6</v>
      </c>
      <c r="M15" s="88">
        <v>11</v>
      </c>
      <c r="O15" s="2" t="s">
        <v>15</v>
      </c>
      <c r="P15" s="3"/>
      <c r="Q15" s="82">
        <v>6</v>
      </c>
    </row>
    <row r="16" spans="1:17" ht="24" customHeight="1">
      <c r="A16" s="2" t="s">
        <v>41</v>
      </c>
      <c r="B16" s="3"/>
      <c r="C16" s="82">
        <v>10</v>
      </c>
      <c r="D16" s="82">
        <v>1</v>
      </c>
      <c r="E16" s="82">
        <v>9</v>
      </c>
      <c r="F16" s="83">
        <v>1</v>
      </c>
      <c r="G16" s="88">
        <v>4</v>
      </c>
      <c r="H16" s="86">
        <v>0</v>
      </c>
      <c r="I16" s="87">
        <v>0</v>
      </c>
      <c r="J16" s="83">
        <v>0</v>
      </c>
      <c r="K16" s="88">
        <v>0</v>
      </c>
      <c r="L16" s="84">
        <v>0</v>
      </c>
      <c r="M16" s="88">
        <v>5</v>
      </c>
      <c r="O16" s="2" t="s">
        <v>41</v>
      </c>
      <c r="P16" s="3"/>
      <c r="Q16" s="82">
        <v>1</v>
      </c>
    </row>
    <row r="17" spans="1:17" ht="24" customHeight="1">
      <c r="A17" s="2" t="s">
        <v>21</v>
      </c>
      <c r="B17" s="3"/>
      <c r="C17" s="82">
        <v>36</v>
      </c>
      <c r="D17" s="82">
        <v>8</v>
      </c>
      <c r="E17" s="83">
        <v>28</v>
      </c>
      <c r="F17" s="83">
        <v>3</v>
      </c>
      <c r="G17" s="88">
        <v>6</v>
      </c>
      <c r="H17" s="86">
        <v>0</v>
      </c>
      <c r="I17" s="87">
        <v>0</v>
      </c>
      <c r="J17" s="83">
        <v>1</v>
      </c>
      <c r="K17" s="88">
        <v>1</v>
      </c>
      <c r="L17" s="84">
        <v>4</v>
      </c>
      <c r="M17" s="88">
        <v>21</v>
      </c>
      <c r="N17" s="43"/>
      <c r="O17" s="2" t="s">
        <v>21</v>
      </c>
      <c r="P17" s="3"/>
      <c r="Q17" s="82">
        <v>17</v>
      </c>
    </row>
    <row r="18" spans="1:17" ht="24" customHeight="1">
      <c r="A18" s="14" t="s">
        <v>22</v>
      </c>
      <c r="B18" s="15"/>
      <c r="C18" s="89">
        <v>37</v>
      </c>
      <c r="D18" s="89">
        <v>8</v>
      </c>
      <c r="E18" s="90">
        <v>29</v>
      </c>
      <c r="F18" s="90">
        <v>2</v>
      </c>
      <c r="G18" s="92">
        <v>13</v>
      </c>
      <c r="H18" s="93">
        <v>0</v>
      </c>
      <c r="I18" s="94">
        <v>1</v>
      </c>
      <c r="J18" s="90">
        <v>0</v>
      </c>
      <c r="K18" s="92">
        <v>0</v>
      </c>
      <c r="L18" s="91">
        <v>6</v>
      </c>
      <c r="M18" s="92">
        <v>15</v>
      </c>
      <c r="N18" s="42"/>
      <c r="O18" s="14" t="s">
        <v>22</v>
      </c>
      <c r="P18" s="15"/>
      <c r="Q18" s="89">
        <v>144</v>
      </c>
    </row>
    <row r="19" spans="1:17" ht="24" customHeight="1">
      <c r="A19" s="2" t="s">
        <v>16</v>
      </c>
      <c r="B19" s="3"/>
      <c r="C19" s="82">
        <v>3</v>
      </c>
      <c r="D19" s="82">
        <v>0</v>
      </c>
      <c r="E19" s="83">
        <v>3</v>
      </c>
      <c r="F19" s="84">
        <v>0</v>
      </c>
      <c r="G19" s="88">
        <v>1</v>
      </c>
      <c r="H19" s="86">
        <v>0</v>
      </c>
      <c r="I19" s="87">
        <v>0</v>
      </c>
      <c r="J19" s="84">
        <v>0</v>
      </c>
      <c r="K19" s="88">
        <v>1</v>
      </c>
      <c r="L19" s="84">
        <v>0</v>
      </c>
      <c r="M19" s="88">
        <v>1</v>
      </c>
      <c r="O19" s="2" t="s">
        <v>16</v>
      </c>
      <c r="P19" s="3"/>
      <c r="Q19" s="82">
        <v>0</v>
      </c>
    </row>
    <row r="20" spans="1:17" ht="24" customHeight="1">
      <c r="A20" s="2" t="s">
        <v>17</v>
      </c>
      <c r="B20" s="3"/>
      <c r="C20" s="82">
        <v>23</v>
      </c>
      <c r="D20" s="82">
        <v>12</v>
      </c>
      <c r="E20" s="83">
        <v>11</v>
      </c>
      <c r="F20" s="84">
        <v>4</v>
      </c>
      <c r="G20" s="88">
        <v>2</v>
      </c>
      <c r="H20" s="86">
        <v>0</v>
      </c>
      <c r="I20" s="87">
        <v>0</v>
      </c>
      <c r="J20" s="84">
        <v>0</v>
      </c>
      <c r="K20" s="88">
        <v>1</v>
      </c>
      <c r="L20" s="84">
        <v>8</v>
      </c>
      <c r="M20" s="88">
        <v>8</v>
      </c>
      <c r="O20" s="2" t="s">
        <v>17</v>
      </c>
      <c r="P20" s="3"/>
      <c r="Q20" s="82">
        <v>6</v>
      </c>
    </row>
    <row r="21" spans="1:17" ht="24" customHeight="1">
      <c r="A21" s="2" t="s">
        <v>18</v>
      </c>
      <c r="B21" s="3"/>
      <c r="C21" s="82">
        <v>15</v>
      </c>
      <c r="D21" s="82">
        <v>4</v>
      </c>
      <c r="E21" s="83">
        <v>11</v>
      </c>
      <c r="F21" s="84">
        <v>0</v>
      </c>
      <c r="G21" s="88">
        <v>6</v>
      </c>
      <c r="H21" s="86">
        <v>0</v>
      </c>
      <c r="I21" s="87">
        <v>0</v>
      </c>
      <c r="J21" s="84">
        <v>0</v>
      </c>
      <c r="K21" s="88">
        <v>0</v>
      </c>
      <c r="L21" s="84">
        <v>4</v>
      </c>
      <c r="M21" s="88">
        <v>5</v>
      </c>
      <c r="O21" s="2" t="s">
        <v>18</v>
      </c>
      <c r="P21" s="3"/>
      <c r="Q21" s="82">
        <v>6</v>
      </c>
    </row>
    <row r="22" spans="1:17" ht="24" customHeight="1">
      <c r="A22" s="2" t="s">
        <v>19</v>
      </c>
      <c r="B22" s="3"/>
      <c r="C22" s="82">
        <v>24</v>
      </c>
      <c r="D22" s="82">
        <v>6</v>
      </c>
      <c r="E22" s="83">
        <v>18</v>
      </c>
      <c r="F22" s="84">
        <v>3</v>
      </c>
      <c r="G22" s="88">
        <v>3</v>
      </c>
      <c r="H22" s="86">
        <v>0</v>
      </c>
      <c r="I22" s="87">
        <v>0</v>
      </c>
      <c r="J22" s="84">
        <v>0</v>
      </c>
      <c r="K22" s="88">
        <v>1</v>
      </c>
      <c r="L22" s="84">
        <v>3</v>
      </c>
      <c r="M22" s="88">
        <v>14</v>
      </c>
      <c r="O22" s="2" t="s">
        <v>19</v>
      </c>
      <c r="P22" s="3"/>
      <c r="Q22" s="82">
        <v>12</v>
      </c>
    </row>
    <row r="23" spans="1:17" ht="24" customHeight="1">
      <c r="A23" s="5" t="s">
        <v>20</v>
      </c>
      <c r="B23" s="6"/>
      <c r="C23" s="95">
        <v>9</v>
      </c>
      <c r="D23" s="95">
        <v>0</v>
      </c>
      <c r="E23" s="96">
        <v>9</v>
      </c>
      <c r="F23" s="97">
        <v>0</v>
      </c>
      <c r="G23" s="98">
        <v>2</v>
      </c>
      <c r="H23" s="99">
        <v>0</v>
      </c>
      <c r="I23" s="100">
        <v>0</v>
      </c>
      <c r="J23" s="97">
        <v>0</v>
      </c>
      <c r="K23" s="98">
        <v>0</v>
      </c>
      <c r="L23" s="97">
        <v>0</v>
      </c>
      <c r="M23" s="98">
        <v>7</v>
      </c>
      <c r="N23" s="43"/>
      <c r="O23" s="5" t="s">
        <v>20</v>
      </c>
      <c r="P23" s="6"/>
      <c r="Q23" s="95">
        <v>2</v>
      </c>
    </row>
  </sheetData>
  <sheetProtection/>
  <mergeCells count="1">
    <mergeCell ref="C2:E3"/>
  </mergeCells>
  <printOptions/>
  <pageMargins left="0.6299212598425197" right="0.7874015748031497" top="0.984251968503937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80" zoomScaleNormal="80" workbookViewId="0" topLeftCell="A1">
      <selection activeCell="A1" sqref="A1"/>
    </sheetView>
  </sheetViews>
  <sheetFormatPr defaultColWidth="9.00390625" defaultRowHeight="12.75"/>
  <cols>
    <col min="1" max="1" width="27.75390625" style="7" customWidth="1"/>
    <col min="2" max="4" width="9.125" style="7" customWidth="1"/>
    <col min="5" max="5" width="4.125" style="7" customWidth="1"/>
    <col min="6" max="12" width="9.125" style="7" customWidth="1"/>
    <col min="13" max="13" width="4.00390625" style="7" customWidth="1"/>
    <col min="14" max="16384" width="9.125" style="7" customWidth="1"/>
  </cols>
  <sheetData>
    <row r="1" spans="1:14" ht="24.75" customHeight="1">
      <c r="A1" s="18" t="s">
        <v>72</v>
      </c>
      <c r="F1" s="18" t="s">
        <v>290</v>
      </c>
      <c r="N1" s="44" t="s">
        <v>105</v>
      </c>
    </row>
    <row r="2" spans="1:17" ht="19.5" customHeight="1">
      <c r="A2" s="101" t="s">
        <v>269</v>
      </c>
      <c r="B2" s="11" t="s">
        <v>1</v>
      </c>
      <c r="C2" s="11" t="s">
        <v>73</v>
      </c>
      <c r="D2" s="11" t="s">
        <v>74</v>
      </c>
      <c r="F2" s="315" t="s">
        <v>255</v>
      </c>
      <c r="G2" s="334"/>
      <c r="H2" s="335"/>
      <c r="I2" s="319" t="s">
        <v>86</v>
      </c>
      <c r="J2" s="319" t="s">
        <v>87</v>
      </c>
      <c r="K2" s="106" t="s">
        <v>88</v>
      </c>
      <c r="L2" s="155" t="s">
        <v>89</v>
      </c>
      <c r="N2" s="101" t="s">
        <v>106</v>
      </c>
      <c r="O2" s="11" t="s">
        <v>86</v>
      </c>
      <c r="P2" s="11" t="s">
        <v>106</v>
      </c>
      <c r="Q2" s="11" t="s">
        <v>86</v>
      </c>
    </row>
    <row r="3" spans="1:17" ht="19.5" customHeight="1">
      <c r="A3" s="43" t="s">
        <v>75</v>
      </c>
      <c r="B3" s="102">
        <v>178</v>
      </c>
      <c r="C3" s="102">
        <v>177</v>
      </c>
      <c r="D3" s="85">
        <v>1</v>
      </c>
      <c r="F3" s="336"/>
      <c r="G3" s="337"/>
      <c r="H3" s="338"/>
      <c r="I3" s="333"/>
      <c r="J3" s="333"/>
      <c r="K3" s="8" t="s">
        <v>90</v>
      </c>
      <c r="L3" s="107" t="s">
        <v>91</v>
      </c>
      <c r="N3" s="60" t="s">
        <v>1</v>
      </c>
      <c r="O3" s="104">
        <v>183</v>
      </c>
      <c r="P3" s="109" t="s">
        <v>107</v>
      </c>
      <c r="Q3" s="113">
        <v>3</v>
      </c>
    </row>
    <row r="4" spans="1:17" ht="19.5" customHeight="1">
      <c r="A4" s="43" t="s">
        <v>76</v>
      </c>
      <c r="B4" s="102">
        <v>177</v>
      </c>
      <c r="C4" s="102">
        <v>177</v>
      </c>
      <c r="D4" s="85">
        <v>0</v>
      </c>
      <c r="F4" s="43"/>
      <c r="G4" s="319" t="s">
        <v>1</v>
      </c>
      <c r="H4" s="108" t="s">
        <v>73</v>
      </c>
      <c r="I4" s="85">
        <v>2</v>
      </c>
      <c r="J4" s="85">
        <v>80</v>
      </c>
      <c r="K4" s="85">
        <v>17</v>
      </c>
      <c r="L4" s="85">
        <v>2</v>
      </c>
      <c r="N4" s="109" t="s">
        <v>108</v>
      </c>
      <c r="O4" s="113">
        <v>3</v>
      </c>
      <c r="P4" s="108" t="s">
        <v>281</v>
      </c>
      <c r="Q4" s="114">
        <v>6</v>
      </c>
    </row>
    <row r="5" spans="1:17" ht="19.5" customHeight="1">
      <c r="A5" s="43" t="s">
        <v>77</v>
      </c>
      <c r="B5" s="102">
        <v>36</v>
      </c>
      <c r="C5" s="102">
        <v>36</v>
      </c>
      <c r="D5" s="85">
        <v>0</v>
      </c>
      <c r="F5" s="109" t="s">
        <v>256</v>
      </c>
      <c r="G5" s="333"/>
      <c r="H5" s="8" t="s">
        <v>74</v>
      </c>
      <c r="I5" s="105">
        <v>0</v>
      </c>
      <c r="J5" s="105">
        <v>0</v>
      </c>
      <c r="K5" s="105">
        <v>0</v>
      </c>
      <c r="L5" s="105">
        <v>0</v>
      </c>
      <c r="N5" s="109" t="s">
        <v>109</v>
      </c>
      <c r="O5" s="114">
        <v>1</v>
      </c>
      <c r="P5" s="108" t="s">
        <v>110</v>
      </c>
      <c r="Q5" s="114">
        <v>5</v>
      </c>
    </row>
    <row r="6" spans="1:17" ht="19.5" customHeight="1">
      <c r="A6" s="43" t="s">
        <v>78</v>
      </c>
      <c r="B6" s="102">
        <v>174</v>
      </c>
      <c r="C6" s="102">
        <v>174</v>
      </c>
      <c r="D6" s="85">
        <v>0</v>
      </c>
      <c r="F6" s="109"/>
      <c r="G6" s="319" t="s">
        <v>92</v>
      </c>
      <c r="H6" s="108" t="s">
        <v>73</v>
      </c>
      <c r="I6" s="85">
        <v>0</v>
      </c>
      <c r="J6" s="85">
        <v>0</v>
      </c>
      <c r="K6" s="85">
        <v>0</v>
      </c>
      <c r="L6" s="85">
        <v>0</v>
      </c>
      <c r="N6" s="109" t="s">
        <v>111</v>
      </c>
      <c r="O6" s="115">
        <v>0</v>
      </c>
      <c r="P6" s="108" t="s">
        <v>112</v>
      </c>
      <c r="Q6" s="114">
        <v>3</v>
      </c>
    </row>
    <row r="7" spans="1:17" ht="19.5" customHeight="1">
      <c r="A7" s="103" t="s">
        <v>79</v>
      </c>
      <c r="B7" s="102">
        <v>173</v>
      </c>
      <c r="C7" s="102">
        <v>173</v>
      </c>
      <c r="D7" s="85">
        <v>0</v>
      </c>
      <c r="F7" s="109" t="s">
        <v>257</v>
      </c>
      <c r="G7" s="332"/>
      <c r="H7" s="110" t="s">
        <v>74</v>
      </c>
      <c r="I7" s="111">
        <v>0</v>
      </c>
      <c r="J7" s="112">
        <v>0</v>
      </c>
      <c r="K7" s="112">
        <v>0</v>
      </c>
      <c r="L7" s="112">
        <v>0</v>
      </c>
      <c r="N7" s="109" t="s">
        <v>113</v>
      </c>
      <c r="O7" s="114">
        <v>3</v>
      </c>
      <c r="P7" s="116" t="s">
        <v>114</v>
      </c>
      <c r="Q7" s="114">
        <v>1</v>
      </c>
    </row>
    <row r="8" spans="1:17" ht="19.5" customHeight="1">
      <c r="A8" s="43" t="s">
        <v>80</v>
      </c>
      <c r="B8" s="102">
        <v>8</v>
      </c>
      <c r="C8" s="102">
        <v>8</v>
      </c>
      <c r="D8" s="85">
        <v>0</v>
      </c>
      <c r="F8" s="109"/>
      <c r="G8" s="108" t="s">
        <v>93</v>
      </c>
      <c r="H8" s="108" t="s">
        <v>73</v>
      </c>
      <c r="I8" s="85">
        <v>0</v>
      </c>
      <c r="J8" s="85">
        <v>0</v>
      </c>
      <c r="K8" s="85">
        <v>0</v>
      </c>
      <c r="L8" s="85">
        <v>0</v>
      </c>
      <c r="N8" s="109" t="s">
        <v>115</v>
      </c>
      <c r="O8" s="114">
        <v>1</v>
      </c>
      <c r="P8" s="108" t="s">
        <v>116</v>
      </c>
      <c r="Q8" s="114">
        <v>2</v>
      </c>
    </row>
    <row r="9" spans="1:17" ht="19.5" customHeight="1">
      <c r="A9" s="43" t="s">
        <v>81</v>
      </c>
      <c r="B9" s="102">
        <v>4</v>
      </c>
      <c r="C9" s="102">
        <v>3</v>
      </c>
      <c r="D9" s="85">
        <v>1</v>
      </c>
      <c r="F9" s="109" t="s">
        <v>94</v>
      </c>
      <c r="G9" s="110" t="s">
        <v>95</v>
      </c>
      <c r="H9" s="110" t="s">
        <v>74</v>
      </c>
      <c r="I9" s="112">
        <v>0</v>
      </c>
      <c r="J9" s="112">
        <v>0</v>
      </c>
      <c r="K9" s="112">
        <v>0</v>
      </c>
      <c r="L9" s="112">
        <v>0</v>
      </c>
      <c r="N9" s="109" t="s">
        <v>117</v>
      </c>
      <c r="O9" s="114">
        <v>2</v>
      </c>
      <c r="P9" s="108" t="s">
        <v>118</v>
      </c>
      <c r="Q9" s="114">
        <v>2</v>
      </c>
    </row>
    <row r="10" spans="1:17" ht="19.5" customHeight="1">
      <c r="A10" s="43" t="s">
        <v>82</v>
      </c>
      <c r="B10" s="102">
        <v>169</v>
      </c>
      <c r="C10" s="102">
        <v>169</v>
      </c>
      <c r="D10" s="85">
        <v>0</v>
      </c>
      <c r="F10" s="109"/>
      <c r="G10" s="331" t="s">
        <v>96</v>
      </c>
      <c r="H10" s="108" t="s">
        <v>73</v>
      </c>
      <c r="I10" s="85">
        <v>0</v>
      </c>
      <c r="J10" s="85">
        <v>0</v>
      </c>
      <c r="K10" s="85">
        <v>0</v>
      </c>
      <c r="L10" s="85">
        <v>0</v>
      </c>
      <c r="N10" s="109" t="s">
        <v>119</v>
      </c>
      <c r="O10" s="114">
        <v>9</v>
      </c>
      <c r="P10" s="108" t="s">
        <v>120</v>
      </c>
      <c r="Q10" s="115">
        <v>0</v>
      </c>
    </row>
    <row r="11" spans="1:17" ht="19.5" customHeight="1">
      <c r="A11" s="43" t="s">
        <v>83</v>
      </c>
      <c r="B11" s="102">
        <v>180</v>
      </c>
      <c r="C11" s="102">
        <v>179</v>
      </c>
      <c r="D11" s="85">
        <v>1</v>
      </c>
      <c r="F11" s="109" t="s">
        <v>97</v>
      </c>
      <c r="G11" s="332"/>
      <c r="H11" s="110" t="s">
        <v>74</v>
      </c>
      <c r="I11" s="112">
        <v>0</v>
      </c>
      <c r="J11" s="112">
        <v>0</v>
      </c>
      <c r="K11" s="112">
        <v>0</v>
      </c>
      <c r="L11" s="112">
        <v>0</v>
      </c>
      <c r="N11" s="109" t="s">
        <v>121</v>
      </c>
      <c r="O11" s="114">
        <v>20</v>
      </c>
      <c r="P11" s="108" t="s">
        <v>122</v>
      </c>
      <c r="Q11" s="115">
        <v>2</v>
      </c>
    </row>
    <row r="12" spans="1:17" ht="19.5" customHeight="1">
      <c r="A12" s="43" t="s">
        <v>84</v>
      </c>
      <c r="B12" s="102">
        <v>180</v>
      </c>
      <c r="C12" s="102">
        <v>179</v>
      </c>
      <c r="D12" s="85">
        <v>1</v>
      </c>
      <c r="F12" s="109"/>
      <c r="G12" s="331" t="s">
        <v>98</v>
      </c>
      <c r="H12" s="108" t="s">
        <v>73</v>
      </c>
      <c r="I12" s="85">
        <v>2</v>
      </c>
      <c r="J12" s="85">
        <v>80</v>
      </c>
      <c r="K12" s="85">
        <v>17</v>
      </c>
      <c r="L12" s="85">
        <v>2</v>
      </c>
      <c r="N12" s="109" t="s">
        <v>123</v>
      </c>
      <c r="O12" s="114">
        <v>36</v>
      </c>
      <c r="P12" s="108" t="s">
        <v>124</v>
      </c>
      <c r="Q12" s="115">
        <v>0</v>
      </c>
    </row>
    <row r="13" spans="1:17" ht="19.5" customHeight="1">
      <c r="A13" s="29" t="s">
        <v>85</v>
      </c>
      <c r="B13" s="104">
        <v>180</v>
      </c>
      <c r="C13" s="104">
        <v>179</v>
      </c>
      <c r="D13" s="105">
        <v>1</v>
      </c>
      <c r="F13" s="109" t="s">
        <v>99</v>
      </c>
      <c r="G13" s="332"/>
      <c r="H13" s="110" t="s">
        <v>74</v>
      </c>
      <c r="I13" s="112">
        <v>0</v>
      </c>
      <c r="J13" s="112">
        <v>0</v>
      </c>
      <c r="K13" s="112">
        <v>0</v>
      </c>
      <c r="L13" s="112">
        <v>0</v>
      </c>
      <c r="N13" s="109" t="s">
        <v>125</v>
      </c>
      <c r="O13" s="114">
        <v>12</v>
      </c>
      <c r="P13" s="108" t="s">
        <v>126</v>
      </c>
      <c r="Q13" s="115">
        <v>1</v>
      </c>
    </row>
    <row r="14" spans="6:17" ht="19.5" customHeight="1">
      <c r="F14" s="109"/>
      <c r="G14" s="331" t="s">
        <v>100</v>
      </c>
      <c r="H14" s="108" t="s">
        <v>73</v>
      </c>
      <c r="I14" s="85">
        <v>0</v>
      </c>
      <c r="J14" s="85">
        <v>0</v>
      </c>
      <c r="K14" s="85">
        <v>0</v>
      </c>
      <c r="L14" s="85">
        <v>0</v>
      </c>
      <c r="N14" s="109" t="s">
        <v>127</v>
      </c>
      <c r="O14" s="114">
        <v>5</v>
      </c>
      <c r="P14" s="108" t="s">
        <v>128</v>
      </c>
      <c r="Q14" s="115">
        <v>0</v>
      </c>
    </row>
    <row r="15" spans="6:17" ht="19.5" customHeight="1">
      <c r="F15" s="109" t="s">
        <v>101</v>
      </c>
      <c r="G15" s="332"/>
      <c r="H15" s="110" t="s">
        <v>74</v>
      </c>
      <c r="I15" s="112">
        <v>0</v>
      </c>
      <c r="J15" s="112">
        <v>0</v>
      </c>
      <c r="K15" s="112">
        <v>0</v>
      </c>
      <c r="L15" s="112">
        <v>0</v>
      </c>
      <c r="N15" s="109" t="s">
        <v>129</v>
      </c>
      <c r="O15" s="114">
        <v>7</v>
      </c>
      <c r="P15" s="108" t="s">
        <v>130</v>
      </c>
      <c r="Q15" s="115">
        <v>0</v>
      </c>
    </row>
    <row r="16" spans="6:17" ht="19.5" customHeight="1">
      <c r="F16" s="109"/>
      <c r="G16" s="331" t="s">
        <v>102</v>
      </c>
      <c r="H16" s="108" t="s">
        <v>73</v>
      </c>
      <c r="I16" s="85">
        <v>0</v>
      </c>
      <c r="J16" s="85">
        <v>0</v>
      </c>
      <c r="K16" s="85">
        <v>0</v>
      </c>
      <c r="L16" s="85">
        <v>0</v>
      </c>
      <c r="N16" s="109" t="s">
        <v>131</v>
      </c>
      <c r="O16" s="114">
        <v>6</v>
      </c>
      <c r="P16" s="108" t="s">
        <v>132</v>
      </c>
      <c r="Q16" s="115">
        <v>0</v>
      </c>
    </row>
    <row r="17" spans="6:17" ht="19.5" customHeight="1">
      <c r="F17" s="109" t="s">
        <v>103</v>
      </c>
      <c r="G17" s="332"/>
      <c r="H17" s="110" t="s">
        <v>74</v>
      </c>
      <c r="I17" s="112">
        <v>0</v>
      </c>
      <c r="J17" s="112">
        <v>0</v>
      </c>
      <c r="K17" s="112">
        <v>0</v>
      </c>
      <c r="L17" s="112">
        <v>0</v>
      </c>
      <c r="N17" s="109" t="s">
        <v>133</v>
      </c>
      <c r="O17" s="114">
        <v>9</v>
      </c>
      <c r="P17" s="108" t="s">
        <v>134</v>
      </c>
      <c r="Q17" s="115">
        <v>1</v>
      </c>
    </row>
    <row r="18" spans="6:17" ht="19.5" customHeight="1">
      <c r="F18" s="43"/>
      <c r="G18" s="331" t="s">
        <v>104</v>
      </c>
      <c r="H18" s="108" t="s">
        <v>73</v>
      </c>
      <c r="I18" s="85">
        <v>0</v>
      </c>
      <c r="J18" s="85">
        <v>0</v>
      </c>
      <c r="K18" s="85">
        <v>0</v>
      </c>
      <c r="L18" s="85">
        <v>0</v>
      </c>
      <c r="N18" s="109" t="s">
        <v>135</v>
      </c>
      <c r="O18" s="114">
        <v>21</v>
      </c>
      <c r="P18" s="108" t="s">
        <v>136</v>
      </c>
      <c r="Q18" s="115">
        <v>0</v>
      </c>
    </row>
    <row r="19" spans="6:17" ht="19.5" customHeight="1">
      <c r="F19" s="29"/>
      <c r="G19" s="333"/>
      <c r="H19" s="8" t="s">
        <v>74</v>
      </c>
      <c r="I19" s="105">
        <v>0</v>
      </c>
      <c r="J19" s="105">
        <v>0</v>
      </c>
      <c r="K19" s="105">
        <v>0</v>
      </c>
      <c r="L19" s="105">
        <v>0</v>
      </c>
      <c r="N19" s="109" t="s">
        <v>137</v>
      </c>
      <c r="O19" s="114">
        <v>8</v>
      </c>
      <c r="P19" s="108" t="s">
        <v>138</v>
      </c>
      <c r="Q19" s="115">
        <v>0</v>
      </c>
    </row>
    <row r="20" spans="14:17" ht="19.5" customHeight="1">
      <c r="N20" s="109" t="s">
        <v>139</v>
      </c>
      <c r="O20" s="114">
        <v>2</v>
      </c>
      <c r="P20" s="108" t="s">
        <v>140</v>
      </c>
      <c r="Q20" s="115">
        <v>0</v>
      </c>
    </row>
    <row r="21" spans="14:17" ht="19.5" customHeight="1">
      <c r="N21" s="109" t="s">
        <v>141</v>
      </c>
      <c r="O21" s="114">
        <v>4</v>
      </c>
      <c r="P21" s="108" t="s">
        <v>142</v>
      </c>
      <c r="Q21" s="115">
        <v>0</v>
      </c>
    </row>
    <row r="22" spans="14:17" ht="19.5" customHeight="1">
      <c r="N22" s="109" t="s">
        <v>143</v>
      </c>
      <c r="O22" s="115">
        <v>6</v>
      </c>
      <c r="P22" s="108" t="s">
        <v>144</v>
      </c>
      <c r="Q22" s="115">
        <v>0</v>
      </c>
    </row>
    <row r="23" spans="14:17" ht="19.5" customHeight="1">
      <c r="N23" s="60" t="s">
        <v>145</v>
      </c>
      <c r="O23" s="117">
        <v>2</v>
      </c>
      <c r="P23" s="8" t="s">
        <v>146</v>
      </c>
      <c r="Q23" s="118">
        <v>0</v>
      </c>
    </row>
    <row r="24" ht="19.5" customHeight="1">
      <c r="N24" s="7" t="s">
        <v>147</v>
      </c>
    </row>
    <row r="25" ht="19.5" customHeight="1"/>
    <row r="26" ht="19.5" customHeight="1"/>
    <row r="27" ht="19.5" customHeight="1"/>
    <row r="31" ht="12">
      <c r="Q31" s="7" t="s">
        <v>148</v>
      </c>
    </row>
  </sheetData>
  <sheetProtection/>
  <mergeCells count="10">
    <mergeCell ref="G16:G17"/>
    <mergeCell ref="G18:G19"/>
    <mergeCell ref="F2:H3"/>
    <mergeCell ref="I2:I3"/>
    <mergeCell ref="J2:J3"/>
    <mergeCell ref="G4:G5"/>
    <mergeCell ref="G6:G7"/>
    <mergeCell ref="G10:G11"/>
    <mergeCell ref="G12:G13"/>
    <mergeCell ref="G14:G15"/>
  </mergeCells>
  <printOptions/>
  <pageMargins left="0.787" right="0.787" top="0.984" bottom="0.984" header="0.512" footer="0.51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2.625" style="7" customWidth="1"/>
    <col min="2" max="3" width="9.125" style="7" customWidth="1"/>
    <col min="4" max="4" width="3.75390625" style="7" customWidth="1"/>
    <col min="5" max="5" width="12.75390625" style="7" customWidth="1"/>
    <col min="6" max="6" width="10.75390625" style="7" customWidth="1"/>
    <col min="7" max="7" width="9.75390625" style="7" customWidth="1"/>
    <col min="8" max="8" width="3.625" style="7" customWidth="1"/>
    <col min="9" max="9" width="9.125" style="7" customWidth="1"/>
    <col min="10" max="10" width="14.25390625" style="7" customWidth="1"/>
    <col min="11" max="16384" width="9.125" style="7" customWidth="1"/>
  </cols>
  <sheetData>
    <row r="1" spans="1:10" ht="14.25">
      <c r="A1" s="18" t="s">
        <v>270</v>
      </c>
      <c r="E1" s="18" t="s">
        <v>272</v>
      </c>
      <c r="I1" s="215" t="s">
        <v>259</v>
      </c>
      <c r="J1" s="120"/>
    </row>
    <row r="2" spans="1:10" ht="14.25">
      <c r="A2" s="18" t="s">
        <v>289</v>
      </c>
      <c r="E2" s="18" t="s">
        <v>196</v>
      </c>
      <c r="I2" s="216" t="s">
        <v>288</v>
      </c>
      <c r="J2" s="120"/>
    </row>
    <row r="3" spans="1:11" ht="17.25" customHeight="1">
      <c r="A3" s="101" t="s">
        <v>0</v>
      </c>
      <c r="B3" s="11" t="s">
        <v>86</v>
      </c>
      <c r="E3" s="101" t="s">
        <v>273</v>
      </c>
      <c r="F3" s="11" t="s">
        <v>274</v>
      </c>
      <c r="I3" s="217" t="s">
        <v>149</v>
      </c>
      <c r="J3" s="218"/>
      <c r="K3" s="11" t="s">
        <v>87</v>
      </c>
    </row>
    <row r="4" spans="1:11" ht="17.25" customHeight="1">
      <c r="A4" s="60" t="s">
        <v>1</v>
      </c>
      <c r="B4" s="104">
        <v>183</v>
      </c>
      <c r="E4" s="60" t="s">
        <v>1</v>
      </c>
      <c r="F4" s="104">
        <v>2201</v>
      </c>
      <c r="I4" s="157" t="s">
        <v>1</v>
      </c>
      <c r="J4" s="8"/>
      <c r="K4" s="104">
        <v>48757</v>
      </c>
    </row>
    <row r="5" spans="1:11" ht="17.25" customHeight="1">
      <c r="A5" s="109" t="s">
        <v>150</v>
      </c>
      <c r="B5" s="113">
        <v>3</v>
      </c>
      <c r="E5" s="109" t="s">
        <v>275</v>
      </c>
      <c r="F5" s="102">
        <v>423</v>
      </c>
      <c r="I5" s="43"/>
      <c r="J5" s="8" t="s">
        <v>1</v>
      </c>
      <c r="K5" s="104">
        <v>47235</v>
      </c>
    </row>
    <row r="6" spans="1:11" ht="17.25" customHeight="1">
      <c r="A6" s="109" t="s">
        <v>151</v>
      </c>
      <c r="B6" s="114">
        <v>9</v>
      </c>
      <c r="E6" s="130" t="s">
        <v>276</v>
      </c>
      <c r="F6" s="102">
        <v>108</v>
      </c>
      <c r="I6" s="109" t="s">
        <v>152</v>
      </c>
      <c r="J6" s="108" t="s">
        <v>153</v>
      </c>
      <c r="K6" s="102">
        <v>7577</v>
      </c>
    </row>
    <row r="7" spans="1:11" ht="17.25" customHeight="1">
      <c r="A7" s="109" t="s">
        <v>154</v>
      </c>
      <c r="B7" s="114">
        <v>27</v>
      </c>
      <c r="E7" s="109" t="s">
        <v>197</v>
      </c>
      <c r="F7" s="102">
        <v>215</v>
      </c>
      <c r="I7" s="109" t="s">
        <v>155</v>
      </c>
      <c r="J7" s="108" t="s">
        <v>156</v>
      </c>
      <c r="K7" s="102">
        <v>7581</v>
      </c>
    </row>
    <row r="8" spans="1:11" ht="17.25" customHeight="1">
      <c r="A8" s="109" t="s">
        <v>157</v>
      </c>
      <c r="B8" s="114">
        <v>21</v>
      </c>
      <c r="E8" s="109" t="s">
        <v>198</v>
      </c>
      <c r="F8" s="102">
        <v>368</v>
      </c>
      <c r="I8" s="109" t="s">
        <v>158</v>
      </c>
      <c r="J8" s="108" t="s">
        <v>159</v>
      </c>
      <c r="K8" s="102">
        <v>7735</v>
      </c>
    </row>
    <row r="9" spans="1:11" ht="17.25" customHeight="1">
      <c r="A9" s="109" t="s">
        <v>160</v>
      </c>
      <c r="B9" s="114">
        <v>24</v>
      </c>
      <c r="E9" s="109" t="s">
        <v>199</v>
      </c>
      <c r="F9" s="102">
        <v>471</v>
      </c>
      <c r="I9" s="109" t="s">
        <v>161</v>
      </c>
      <c r="J9" s="108" t="s">
        <v>162</v>
      </c>
      <c r="K9" s="102">
        <v>7848</v>
      </c>
    </row>
    <row r="10" spans="1:11" ht="17.25" customHeight="1">
      <c r="A10" s="109" t="s">
        <v>163</v>
      </c>
      <c r="B10" s="114">
        <v>18</v>
      </c>
      <c r="E10" s="109" t="s">
        <v>200</v>
      </c>
      <c r="F10" s="102">
        <v>511</v>
      </c>
      <c r="I10" s="109"/>
      <c r="J10" s="108" t="s">
        <v>164</v>
      </c>
      <c r="K10" s="102">
        <v>8186</v>
      </c>
    </row>
    <row r="11" spans="1:11" ht="17.25" customHeight="1">
      <c r="A11" s="109" t="s">
        <v>165</v>
      </c>
      <c r="B11" s="114">
        <v>20</v>
      </c>
      <c r="E11" s="109" t="s">
        <v>201</v>
      </c>
      <c r="F11" s="102">
        <v>105</v>
      </c>
      <c r="I11" s="60"/>
      <c r="J11" s="8" t="s">
        <v>166</v>
      </c>
      <c r="K11" s="104">
        <v>8308</v>
      </c>
    </row>
    <row r="12" spans="1:11" ht="17.25" customHeight="1">
      <c r="A12" s="109" t="s">
        <v>167</v>
      </c>
      <c r="B12" s="114">
        <v>21</v>
      </c>
      <c r="E12" s="109" t="s">
        <v>202</v>
      </c>
      <c r="F12" s="131">
        <v>0</v>
      </c>
      <c r="I12" s="339" t="s">
        <v>168</v>
      </c>
      <c r="J12" s="8" t="s">
        <v>1</v>
      </c>
      <c r="K12" s="104">
        <v>185</v>
      </c>
    </row>
    <row r="13" spans="1:11" ht="17.25" customHeight="1">
      <c r="A13" s="109" t="s">
        <v>169</v>
      </c>
      <c r="B13" s="114">
        <v>14</v>
      </c>
      <c r="E13" s="60" t="s">
        <v>203</v>
      </c>
      <c r="F13" s="132">
        <v>0</v>
      </c>
      <c r="I13" s="340"/>
      <c r="J13" s="108" t="s">
        <v>170</v>
      </c>
      <c r="K13" s="102">
        <v>185</v>
      </c>
    </row>
    <row r="14" spans="1:11" ht="17.25" customHeight="1">
      <c r="A14" s="109" t="s">
        <v>171</v>
      </c>
      <c r="B14" s="114">
        <v>13</v>
      </c>
      <c r="E14"/>
      <c r="F14"/>
      <c r="I14" s="340"/>
      <c r="J14" s="108" t="s">
        <v>172</v>
      </c>
      <c r="K14" s="82">
        <v>0</v>
      </c>
    </row>
    <row r="15" spans="1:11" ht="17.25" customHeight="1">
      <c r="A15" s="109" t="s">
        <v>173</v>
      </c>
      <c r="B15" s="114">
        <v>6</v>
      </c>
      <c r="I15" s="341"/>
      <c r="J15" s="8" t="s">
        <v>174</v>
      </c>
      <c r="K15" s="82">
        <v>0</v>
      </c>
    </row>
    <row r="16" spans="1:11" ht="17.25" customHeight="1">
      <c r="A16" s="109" t="s">
        <v>175</v>
      </c>
      <c r="B16" s="114">
        <v>4</v>
      </c>
      <c r="I16" s="109"/>
      <c r="J16" s="8" t="s">
        <v>1</v>
      </c>
      <c r="K16" s="121">
        <v>1337</v>
      </c>
    </row>
    <row r="17" spans="1:11" ht="17.25" customHeight="1">
      <c r="A17" s="109" t="s">
        <v>176</v>
      </c>
      <c r="B17" s="114">
        <v>2</v>
      </c>
      <c r="I17" s="109" t="s">
        <v>177</v>
      </c>
      <c r="J17" s="122" t="s">
        <v>178</v>
      </c>
      <c r="K17" s="102">
        <v>670</v>
      </c>
    </row>
    <row r="18" spans="1:11" ht="17.25" customHeight="1">
      <c r="A18" s="109" t="s">
        <v>179</v>
      </c>
      <c r="B18" s="123">
        <v>0</v>
      </c>
      <c r="I18" s="109" t="s">
        <v>180</v>
      </c>
      <c r="J18" s="122" t="s">
        <v>181</v>
      </c>
      <c r="K18" s="82">
        <v>19</v>
      </c>
    </row>
    <row r="19" spans="1:11" ht="17.25" customHeight="1">
      <c r="A19" s="109" t="s">
        <v>182</v>
      </c>
      <c r="B19" s="123">
        <v>1</v>
      </c>
      <c r="G19" s="42"/>
      <c r="H19" s="119"/>
      <c r="I19" s="109" t="s">
        <v>183</v>
      </c>
      <c r="J19" s="124" t="s">
        <v>184</v>
      </c>
      <c r="K19" s="85">
        <v>13</v>
      </c>
    </row>
    <row r="20" spans="1:11" ht="17.25" customHeight="1">
      <c r="A20" s="109" t="s">
        <v>185</v>
      </c>
      <c r="B20" s="123">
        <v>0</v>
      </c>
      <c r="I20" s="109" t="s">
        <v>186</v>
      </c>
      <c r="J20" s="122" t="s">
        <v>187</v>
      </c>
      <c r="K20" s="82">
        <v>1</v>
      </c>
    </row>
    <row r="21" spans="1:11" ht="17.25" customHeight="1">
      <c r="A21" s="109" t="s">
        <v>188</v>
      </c>
      <c r="B21" s="123">
        <v>0</v>
      </c>
      <c r="I21" s="109" t="s">
        <v>158</v>
      </c>
      <c r="J21" s="122" t="s">
        <v>189</v>
      </c>
      <c r="K21" s="82">
        <v>19</v>
      </c>
    </row>
    <row r="22" spans="1:11" ht="17.25" customHeight="1">
      <c r="A22" s="125" t="s">
        <v>190</v>
      </c>
      <c r="B22" s="123">
        <v>0</v>
      </c>
      <c r="I22" s="109" t="s">
        <v>161</v>
      </c>
      <c r="J22" s="122" t="s">
        <v>191</v>
      </c>
      <c r="K22" s="102">
        <v>7</v>
      </c>
    </row>
    <row r="23" spans="1:11" ht="17.25" customHeight="1">
      <c r="A23" s="125" t="s">
        <v>192</v>
      </c>
      <c r="B23" s="123">
        <v>0</v>
      </c>
      <c r="I23" s="60"/>
      <c r="J23" s="126" t="s">
        <v>193</v>
      </c>
      <c r="K23" s="104">
        <v>608</v>
      </c>
    </row>
    <row r="24" spans="1:2" ht="17.25" customHeight="1">
      <c r="A24" s="127" t="s">
        <v>194</v>
      </c>
      <c r="B24" s="128">
        <v>0</v>
      </c>
    </row>
    <row r="25" ht="12">
      <c r="A25" s="129" t="s">
        <v>195</v>
      </c>
    </row>
    <row r="26" ht="12">
      <c r="A26" s="156" t="s">
        <v>271</v>
      </c>
    </row>
    <row r="27" ht="12">
      <c r="A27" s="7" t="s">
        <v>258</v>
      </c>
    </row>
  </sheetData>
  <sheetProtection/>
  <mergeCells count="1">
    <mergeCell ref="I12:I15"/>
  </mergeCells>
  <printOptions/>
  <pageMargins left="0.92" right="0.787" top="0.984" bottom="0.984" header="0.5" footer="0.5"/>
  <pageSetup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workbookViewId="0" topLeftCell="A1">
      <selection activeCell="A1" sqref="A1"/>
    </sheetView>
  </sheetViews>
  <sheetFormatPr defaultColWidth="9.00390625" defaultRowHeight="12.75"/>
  <cols>
    <col min="1" max="7" width="7.75390625" style="7" customWidth="1"/>
    <col min="8" max="16384" width="9.125" style="7" customWidth="1"/>
  </cols>
  <sheetData>
    <row r="1" ht="14.25">
      <c r="A1" s="18" t="s">
        <v>260</v>
      </c>
    </row>
    <row r="2" ht="12">
      <c r="A2" s="7" t="s">
        <v>282</v>
      </c>
    </row>
    <row r="3" spans="1:7" ht="21" customHeight="1">
      <c r="A3" s="101" t="s">
        <v>204</v>
      </c>
      <c r="B3" s="11" t="s">
        <v>205</v>
      </c>
      <c r="C3" s="11" t="s">
        <v>206</v>
      </c>
      <c r="D3" s="11" t="s">
        <v>207</v>
      </c>
      <c r="E3" s="11" t="s">
        <v>208</v>
      </c>
      <c r="F3" s="11" t="s">
        <v>209</v>
      </c>
      <c r="G3" s="11" t="s">
        <v>210</v>
      </c>
    </row>
    <row r="4" spans="1:7" ht="21" customHeight="1">
      <c r="A4" s="133">
        <v>54</v>
      </c>
      <c r="B4" s="105">
        <v>9</v>
      </c>
      <c r="C4" s="104">
        <v>9</v>
      </c>
      <c r="D4" s="104">
        <v>9</v>
      </c>
      <c r="E4" s="104">
        <v>12</v>
      </c>
      <c r="F4" s="104">
        <v>10</v>
      </c>
      <c r="G4" s="104"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2.25390625" style="7" customWidth="1"/>
    <col min="2" max="2" width="22.00390625" style="7" customWidth="1"/>
    <col min="3" max="3" width="5.375" style="7" customWidth="1"/>
    <col min="4" max="4" width="7.625" style="7" customWidth="1"/>
    <col min="5" max="16384" width="9.125" style="7" customWidth="1"/>
  </cols>
  <sheetData>
    <row r="1" ht="14.25">
      <c r="A1" s="18" t="s">
        <v>211</v>
      </c>
    </row>
    <row r="2" spans="1:4" ht="15" customHeight="1">
      <c r="A2" s="134" t="s">
        <v>212</v>
      </c>
      <c r="B2" s="135"/>
      <c r="C2" s="136"/>
      <c r="D2" s="137">
        <v>207</v>
      </c>
    </row>
    <row r="3" spans="1:4" ht="15" customHeight="1">
      <c r="A3" s="2" t="s">
        <v>213</v>
      </c>
      <c r="B3" s="58"/>
      <c r="C3" s="3"/>
      <c r="D3" s="102">
        <v>508</v>
      </c>
    </row>
    <row r="4" spans="1:4" ht="15" customHeight="1">
      <c r="A4" s="2" t="s">
        <v>214</v>
      </c>
      <c r="B4" s="58"/>
      <c r="C4" s="3"/>
      <c r="D4" s="102">
        <v>178</v>
      </c>
    </row>
    <row r="5" spans="1:4" ht="15" customHeight="1">
      <c r="A5" s="2" t="s">
        <v>215</v>
      </c>
      <c r="B5" s="58"/>
      <c r="C5" s="3"/>
      <c r="D5" s="85">
        <v>121</v>
      </c>
    </row>
    <row r="6" spans="1:4" ht="15" customHeight="1">
      <c r="A6" s="5" t="s">
        <v>216</v>
      </c>
      <c r="B6" s="67"/>
      <c r="C6" s="6"/>
      <c r="D6" s="105">
        <v>0</v>
      </c>
    </row>
    <row r="7" spans="1:4" ht="15" customHeight="1">
      <c r="A7" s="138" t="s">
        <v>27</v>
      </c>
      <c r="B7" s="342" t="s">
        <v>217</v>
      </c>
      <c r="C7" s="108" t="s">
        <v>218</v>
      </c>
      <c r="D7" s="102">
        <v>168</v>
      </c>
    </row>
    <row r="8" spans="1:4" ht="15" customHeight="1">
      <c r="A8" s="139" t="s">
        <v>219</v>
      </c>
      <c r="B8" s="343"/>
      <c r="C8" s="101" t="s">
        <v>220</v>
      </c>
      <c r="D8" s="140">
        <v>240</v>
      </c>
    </row>
    <row r="9" spans="1:4" ht="15" customHeight="1">
      <c r="A9" s="141"/>
      <c r="B9" s="66" t="s">
        <v>277</v>
      </c>
      <c r="C9" s="28"/>
      <c r="D9" s="104">
        <v>28</v>
      </c>
    </row>
    <row r="10" spans="1:4" ht="15" customHeight="1">
      <c r="A10" s="141" t="s">
        <v>221</v>
      </c>
      <c r="B10" s="344" t="s">
        <v>222</v>
      </c>
      <c r="C10" s="345"/>
      <c r="D10" s="104">
        <v>2</v>
      </c>
    </row>
    <row r="11" spans="1:4" ht="15" customHeight="1">
      <c r="A11" s="141" t="s">
        <v>223</v>
      </c>
      <c r="B11" s="66" t="s">
        <v>68</v>
      </c>
      <c r="C11" s="28"/>
      <c r="D11" s="104">
        <v>0</v>
      </c>
    </row>
    <row r="12" spans="1:4" ht="15" customHeight="1">
      <c r="A12" s="142"/>
      <c r="B12" s="66" t="s">
        <v>69</v>
      </c>
      <c r="C12" s="28"/>
      <c r="D12" s="105">
        <v>0</v>
      </c>
    </row>
    <row r="13" spans="1:4" ht="15" customHeight="1">
      <c r="A13" s="143" t="s">
        <v>224</v>
      </c>
      <c r="B13" s="66" t="s">
        <v>278</v>
      </c>
      <c r="C13" s="28"/>
      <c r="D13" s="104">
        <v>125</v>
      </c>
    </row>
    <row r="14" spans="1:4" ht="15" customHeight="1">
      <c r="A14" s="142" t="s">
        <v>225</v>
      </c>
      <c r="B14" s="344" t="s">
        <v>222</v>
      </c>
      <c r="C14" s="345"/>
      <c r="D14" s="104">
        <v>23</v>
      </c>
    </row>
  </sheetData>
  <sheetProtection/>
  <mergeCells count="3">
    <mergeCell ref="B7:B8"/>
    <mergeCell ref="B10:C10"/>
    <mergeCell ref="B14:C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2021-01-26T07:26:45Z</cp:lastPrinted>
  <dcterms:modified xsi:type="dcterms:W3CDTF">2021-02-11T06:44:25Z</dcterms:modified>
  <cp:category/>
  <cp:version/>
  <cp:contentType/>
  <cp:contentStatus/>
</cp:coreProperties>
</file>