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44" windowWidth="8472" windowHeight="4068" firstSheet="3" activeTab="5"/>
  </bookViews>
  <sheets>
    <sheet name="第１００表" sheetId="1" r:id="rId1"/>
    <sheet name="第１０１表" sheetId="2" r:id="rId2"/>
    <sheet name="第１０２表" sheetId="3" r:id="rId3"/>
    <sheet name="第１０３表" sheetId="4" r:id="rId4"/>
    <sheet name="第１０４表" sheetId="5" r:id="rId5"/>
    <sheet name="第１０５表" sheetId="6" r:id="rId6"/>
  </sheets>
  <definedNames>
    <definedName name="_xlnm.Print_Area" localSheetId="0">'第１００表'!$A$1:$L$20</definedName>
    <definedName name="_xlnm.Print_Area" localSheetId="1">'第１０１表'!$A$1:$J$10</definedName>
    <definedName name="_xlnm.Print_Area" localSheetId="2">'第１０２表'!$A$1:$N$19</definedName>
    <definedName name="_xlnm.Print_Area" localSheetId="3">'第１０３表'!$A$1:$G$7</definedName>
    <definedName name="_xlnm.Print_Area" localSheetId="4">'第１０４表'!$A$1:$F$5</definedName>
    <definedName name="_xlnm.Print_Area" localSheetId="5">'第１０５表'!$A$1:$M$6</definedName>
  </definedNames>
  <calcPr fullCalcOnLoad="1"/>
</workbook>
</file>

<file path=xl/sharedStrings.xml><?xml version="1.0" encoding="utf-8"?>
<sst xmlns="http://schemas.openxmlformats.org/spreadsheetml/2006/main" count="278" uniqueCount="77">
  <si>
    <t>第100表　学校数等（各種学校）</t>
  </si>
  <si>
    <t>学　　校　　数</t>
  </si>
  <si>
    <t>生　　徒　　数</t>
  </si>
  <si>
    <t>教　　員　　数</t>
  </si>
  <si>
    <t>職　員　数</t>
  </si>
  <si>
    <t>区　 分</t>
  </si>
  <si>
    <t>本 務 者</t>
  </si>
  <si>
    <t>兼務者</t>
  </si>
  <si>
    <t>（本務者）</t>
  </si>
  <si>
    <t>計</t>
  </si>
  <si>
    <t>公立</t>
  </si>
  <si>
    <t>私立</t>
  </si>
  <si>
    <t>男</t>
  </si>
  <si>
    <t>女</t>
  </si>
  <si>
    <t>富 山 市</t>
  </si>
  <si>
    <t>－</t>
  </si>
  <si>
    <t>高 岡 市</t>
  </si>
  <si>
    <t>新 湊 市</t>
  </si>
  <si>
    <t>魚 津 市</t>
  </si>
  <si>
    <t>氷 見 市</t>
  </si>
  <si>
    <t>滑 川 市</t>
  </si>
  <si>
    <t>黒 部 市</t>
  </si>
  <si>
    <t>砺 波 市</t>
  </si>
  <si>
    <t>小矢部市</t>
  </si>
  <si>
    <t>大沢野町</t>
  </si>
  <si>
    <t>立 山 町</t>
  </si>
  <si>
    <t>入 善 町</t>
  </si>
  <si>
    <t>婦 中 町</t>
  </si>
  <si>
    <t>大 島 町</t>
  </si>
  <si>
    <t>福 光 町</t>
  </si>
  <si>
    <t>第101表　課程別学校数</t>
  </si>
  <si>
    <t>区　　　　分</t>
  </si>
  <si>
    <t>医　療　関　係</t>
  </si>
  <si>
    <t>料理</t>
  </si>
  <si>
    <t>准看護</t>
  </si>
  <si>
    <t>編物・手芸</t>
  </si>
  <si>
    <t>商 業 実 務 関 係</t>
  </si>
  <si>
    <t>文化・教養関係</t>
  </si>
  <si>
    <t>経理・簿記</t>
  </si>
  <si>
    <t>音楽</t>
  </si>
  <si>
    <t>タイピスト</t>
  </si>
  <si>
    <t>そ　　の　　他</t>
  </si>
  <si>
    <t>その他</t>
  </si>
  <si>
    <t>予備校</t>
  </si>
  <si>
    <t>家　政　関　係</t>
  </si>
  <si>
    <t>自動車操縦</t>
  </si>
  <si>
    <t>和洋裁</t>
  </si>
  <si>
    <t>第102表　課程数・生徒数等</t>
  </si>
  <si>
    <t>区　　　 分</t>
  </si>
  <si>
    <t>課程数</t>
  </si>
  <si>
    <t>入学者数</t>
  </si>
  <si>
    <t>卒業者数  （10年度間）</t>
  </si>
  <si>
    <t>うち　　</t>
  </si>
  <si>
    <t>うち修業年</t>
  </si>
  <si>
    <t>（11年4月1日</t>
  </si>
  <si>
    <t>昼の課程</t>
  </si>
  <si>
    <t>限１年以上</t>
  </si>
  <si>
    <t>　～5月1日）</t>
  </si>
  <si>
    <t>公</t>
  </si>
  <si>
    <t>立</t>
  </si>
  <si>
    <t>私</t>
  </si>
  <si>
    <t>商業実務のその他</t>
  </si>
  <si>
    <t>第103表　修業年限別生徒数</t>
  </si>
  <si>
    <t>修　業　年　限</t>
  </si>
  <si>
    <t>１　年　未　満</t>
  </si>
  <si>
    <t>１　年　以　上</t>
  </si>
  <si>
    <t>公　立</t>
  </si>
  <si>
    <t>私　立</t>
  </si>
  <si>
    <t xml:space="preserve">第104表 </t>
  </si>
  <si>
    <t xml:space="preserve">  入学者のうち就業している者の数</t>
  </si>
  <si>
    <t>公　　　立</t>
  </si>
  <si>
    <t>私　　　立</t>
  </si>
  <si>
    <t>第105表　教員・職員数</t>
  </si>
  <si>
    <t>公　　　　　　　立</t>
  </si>
  <si>
    <t>私　　　　　　　立</t>
  </si>
  <si>
    <t>職　　員　　数</t>
  </si>
  <si>
    <t>本務者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</si>
</sst>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0">
    <xf numFmtId="0" fontId="0" fillId="0" borderId="0" xfId="0" applyAlignment="1">
      <alignment/>
    </xf>
    <xf numFmtId="0" fontId="2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1" fillId="0" borderId="1" xfId="20" applyBorder="1" applyAlignment="1">
      <alignment vertical="center"/>
      <protection/>
    </xf>
    <xf numFmtId="0" fontId="1" fillId="0" borderId="2" xfId="20" applyBorder="1" applyAlignment="1">
      <alignment horizontal="center" vertical="center"/>
      <protection/>
    </xf>
    <xf numFmtId="0" fontId="1" fillId="0" borderId="3" xfId="20" applyBorder="1" applyAlignment="1">
      <alignment vertical="center"/>
      <protection/>
    </xf>
    <xf numFmtId="0" fontId="1" fillId="0" borderId="4" xfId="20" applyBorder="1" applyAlignment="1">
      <alignment vertical="center"/>
      <protection/>
    </xf>
    <xf numFmtId="0" fontId="1" fillId="0" borderId="5" xfId="20" applyBorder="1" applyAlignment="1">
      <alignment horizontal="centerContinuous" vertical="center"/>
      <protection/>
    </xf>
    <xf numFmtId="0" fontId="1" fillId="0" borderId="6" xfId="20" applyBorder="1" applyAlignment="1">
      <alignment horizontal="centerContinuous" vertical="center"/>
      <protection/>
    </xf>
    <xf numFmtId="0" fontId="1" fillId="0" borderId="7" xfId="20" applyBorder="1" applyAlignment="1">
      <alignment horizontal="center" vertical="center"/>
      <protection/>
    </xf>
    <xf numFmtId="0" fontId="1" fillId="0" borderId="8" xfId="20" applyBorder="1" applyAlignment="1">
      <alignment vertical="center"/>
      <protection/>
    </xf>
    <xf numFmtId="0" fontId="1" fillId="0" borderId="9" xfId="20" applyBorder="1" applyAlignment="1">
      <alignment vertical="center"/>
      <protection/>
    </xf>
    <xf numFmtId="0" fontId="1" fillId="0" borderId="10" xfId="20" applyBorder="1" applyAlignment="1">
      <alignment vertical="center"/>
      <protection/>
    </xf>
    <xf numFmtId="0" fontId="1" fillId="0" borderId="9" xfId="20" applyBorder="1" applyAlignment="1">
      <alignment horizontal="centerContinuous" vertical="center"/>
      <protection/>
    </xf>
    <xf numFmtId="0" fontId="1" fillId="0" borderId="10" xfId="20" applyBorder="1" applyAlignment="1">
      <alignment horizontal="centerContinuous" vertical="center"/>
      <protection/>
    </xf>
    <xf numFmtId="0" fontId="1" fillId="0" borderId="10" xfId="20" applyBorder="1" applyAlignment="1">
      <alignment horizontal="center" vertical="center"/>
      <protection/>
    </xf>
    <xf numFmtId="0" fontId="1" fillId="0" borderId="11" xfId="20" applyBorder="1" applyAlignment="1">
      <alignment vertical="center"/>
      <protection/>
    </xf>
    <xf numFmtId="0" fontId="1" fillId="0" borderId="12" xfId="20" applyBorder="1" applyAlignment="1">
      <alignment horizontal="center" vertical="center"/>
      <protection/>
    </xf>
    <xf numFmtId="0" fontId="1" fillId="0" borderId="11" xfId="20" applyBorder="1" applyAlignment="1">
      <alignment horizontal="center" vertical="center"/>
      <protection/>
    </xf>
    <xf numFmtId="0" fontId="1" fillId="0" borderId="10" xfId="20" applyBorder="1" applyAlignment="1" quotePrefix="1">
      <alignment horizontal="right" vertical="center"/>
      <protection/>
    </xf>
    <xf numFmtId="3" fontId="1" fillId="0" borderId="12" xfId="20" applyNumberFormat="1" applyBorder="1" applyAlignment="1">
      <alignment horizontal="right" vertical="center"/>
      <protection/>
    </xf>
    <xf numFmtId="3" fontId="1" fillId="0" borderId="10" xfId="20" applyNumberFormat="1" applyBorder="1" applyAlignment="1">
      <alignment horizontal="right" vertical="center"/>
      <protection/>
    </xf>
    <xf numFmtId="0" fontId="1" fillId="0" borderId="13" xfId="20" applyBorder="1" applyAlignment="1">
      <alignment horizontal="right" vertical="center"/>
      <protection/>
    </xf>
    <xf numFmtId="3" fontId="1" fillId="0" borderId="14" xfId="20" applyNumberFormat="1" applyBorder="1" applyAlignment="1">
      <alignment horizontal="right" vertical="center"/>
      <protection/>
    </xf>
    <xf numFmtId="3" fontId="1" fillId="0" borderId="13" xfId="20" applyNumberFormat="1" applyBorder="1" applyAlignment="1">
      <alignment horizontal="right" vertical="center"/>
      <protection/>
    </xf>
    <xf numFmtId="0" fontId="1" fillId="0" borderId="10" xfId="20" applyBorder="1" applyAlignment="1">
      <alignment horizontal="right" vertical="center"/>
      <protection/>
    </xf>
    <xf numFmtId="0" fontId="2" fillId="0" borderId="0" xfId="21" applyFont="1" applyAlignment="1">
      <alignment vertical="center"/>
      <protection/>
    </xf>
    <xf numFmtId="0" fontId="1" fillId="0" borderId="0" xfId="21" applyAlignment="1">
      <alignment vertical="center"/>
      <protection/>
    </xf>
    <xf numFmtId="0" fontId="1" fillId="0" borderId="15" xfId="21" applyBorder="1" applyAlignment="1">
      <alignment horizontal="centerContinuous" vertical="center"/>
      <protection/>
    </xf>
    <xf numFmtId="0" fontId="1" fillId="0" borderId="6" xfId="21" applyBorder="1" applyAlignment="1">
      <alignment horizontal="centerContinuous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5" xfId="21" applyBorder="1" applyAlignment="1">
      <alignment horizontal="centerContinuous" vertical="center"/>
      <protection/>
    </xf>
    <xf numFmtId="0" fontId="1" fillId="0" borderId="16" xfId="21" applyBorder="1" applyAlignment="1">
      <alignment vertical="center"/>
      <protection/>
    </xf>
    <xf numFmtId="0" fontId="1" fillId="0" borderId="13" xfId="21" applyBorder="1" applyAlignment="1">
      <alignment vertical="center"/>
      <protection/>
    </xf>
    <xf numFmtId="0" fontId="1" fillId="0" borderId="13" xfId="21" applyBorder="1" applyAlignment="1">
      <alignment horizontal="right" vertical="center"/>
      <protection/>
    </xf>
    <xf numFmtId="0" fontId="1" fillId="0" borderId="0" xfId="21" applyBorder="1" applyAlignment="1">
      <alignment vertical="center"/>
      <protection/>
    </xf>
    <xf numFmtId="0" fontId="1" fillId="0" borderId="13" xfId="21" applyBorder="1" applyAlignment="1">
      <alignment horizontal="distributed" vertical="center"/>
      <protection/>
    </xf>
    <xf numFmtId="0" fontId="1" fillId="0" borderId="8" xfId="21" applyBorder="1" applyAlignment="1">
      <alignment vertical="center"/>
      <protection/>
    </xf>
    <xf numFmtId="0" fontId="1" fillId="0" borderId="10" xfId="21" applyBorder="1" applyAlignment="1">
      <alignment horizontal="distributed" vertical="center"/>
      <protection/>
    </xf>
    <xf numFmtId="0" fontId="1" fillId="0" borderId="10" xfId="21" applyBorder="1" applyAlignment="1">
      <alignment horizontal="right" vertical="center"/>
      <protection/>
    </xf>
    <xf numFmtId="0" fontId="1" fillId="0" borderId="9" xfId="21" applyBorder="1" applyAlignment="1">
      <alignment vertical="center"/>
      <protection/>
    </xf>
    <xf numFmtId="0" fontId="1" fillId="0" borderId="2" xfId="21" applyBorder="1" applyAlignment="1">
      <alignment vertical="center"/>
      <protection/>
    </xf>
    <xf numFmtId="0" fontId="1" fillId="0" borderId="9" xfId="21" applyBorder="1" applyAlignment="1">
      <alignment horizontal="centerContinuous" vertical="center"/>
      <protection/>
    </xf>
    <xf numFmtId="0" fontId="1" fillId="0" borderId="10" xfId="21" applyBorder="1" applyAlignment="1">
      <alignment horizontal="centerContinuous" vertical="center"/>
      <protection/>
    </xf>
    <xf numFmtId="0" fontId="2" fillId="0" borderId="0" xfId="22" applyFont="1" applyAlignment="1">
      <alignment vertical="center"/>
      <protection/>
    </xf>
    <xf numFmtId="0" fontId="1" fillId="0" borderId="0" xfId="22" applyAlignment="1">
      <alignment vertical="center"/>
      <protection/>
    </xf>
    <xf numFmtId="0" fontId="1" fillId="0" borderId="2" xfId="22" applyBorder="1" applyAlignment="1">
      <alignment horizontal="center" vertical="center"/>
      <protection/>
    </xf>
    <xf numFmtId="0" fontId="1" fillId="0" borderId="4" xfId="22" applyBorder="1" applyAlignment="1">
      <alignment vertical="center"/>
      <protection/>
    </xf>
    <xf numFmtId="0" fontId="1" fillId="0" borderId="1" xfId="22" applyBorder="1" applyAlignment="1">
      <alignment horizontal="center" vertical="center" wrapText="1"/>
      <protection/>
    </xf>
    <xf numFmtId="0" fontId="1" fillId="0" borderId="3" xfId="22" applyBorder="1" applyAlignment="1">
      <alignment vertical="center"/>
      <protection/>
    </xf>
    <xf numFmtId="0" fontId="1" fillId="0" borderId="4" xfId="22" applyBorder="1" applyAlignment="1">
      <alignment vertical="center"/>
      <protection/>
    </xf>
    <xf numFmtId="0" fontId="1" fillId="0" borderId="3" xfId="22" applyBorder="1" applyAlignment="1">
      <alignment horizontal="centerContinuous" vertical="center"/>
      <protection/>
    </xf>
    <xf numFmtId="0" fontId="1" fillId="0" borderId="4" xfId="22" applyBorder="1" applyAlignment="1">
      <alignment horizontal="centerContinuous" vertical="center"/>
      <protection/>
    </xf>
    <xf numFmtId="0" fontId="1" fillId="0" borderId="2" xfId="22" applyBorder="1" applyAlignment="1">
      <alignment horizontal="center" vertical="center" wrapText="1"/>
      <protection/>
    </xf>
    <xf numFmtId="0" fontId="1" fillId="0" borderId="4" xfId="22" applyBorder="1" applyAlignment="1">
      <alignment vertical="center" wrapText="1"/>
      <protection/>
    </xf>
    <xf numFmtId="0" fontId="1" fillId="0" borderId="16" xfId="22" applyBorder="1" applyAlignment="1">
      <alignment vertical="center"/>
      <protection/>
    </xf>
    <xf numFmtId="0" fontId="1" fillId="0" borderId="13" xfId="22" applyBorder="1" applyAlignment="1">
      <alignment vertical="center"/>
      <protection/>
    </xf>
    <xf numFmtId="0" fontId="1" fillId="0" borderId="7" xfId="22" applyBorder="1" applyAlignment="1">
      <alignment vertical="center" wrapText="1"/>
      <protection/>
    </xf>
    <xf numFmtId="0" fontId="1" fillId="0" borderId="0" xfId="22" applyBorder="1" applyAlignment="1">
      <alignment horizontal="centerContinuous" vertical="center"/>
      <protection/>
    </xf>
    <xf numFmtId="0" fontId="1" fillId="0" borderId="2" xfId="22" applyBorder="1" applyAlignment="1">
      <alignment horizontal="centerContinuous" vertical="center"/>
      <protection/>
    </xf>
    <xf numFmtId="0" fontId="1" fillId="0" borderId="0" xfId="22" applyBorder="1" applyAlignment="1">
      <alignment vertical="center"/>
      <protection/>
    </xf>
    <xf numFmtId="0" fontId="1" fillId="0" borderId="13" xfId="22" applyBorder="1" applyAlignment="1">
      <alignment horizontal="centerContinuous" vertical="center"/>
      <protection/>
    </xf>
    <xf numFmtId="0" fontId="1" fillId="0" borderId="16" xfId="22" applyBorder="1" applyAlignment="1">
      <alignment vertical="center" wrapText="1"/>
      <protection/>
    </xf>
    <xf numFmtId="0" fontId="1" fillId="0" borderId="13" xfId="22" applyBorder="1" applyAlignment="1">
      <alignment vertical="center" wrapText="1"/>
      <protection/>
    </xf>
    <xf numFmtId="0" fontId="1" fillId="0" borderId="9" xfId="22" applyBorder="1" applyAlignment="1">
      <alignment vertical="center"/>
      <protection/>
    </xf>
    <xf numFmtId="0" fontId="1" fillId="0" borderId="8" xfId="22" applyBorder="1" applyAlignment="1">
      <alignment horizontal="centerContinuous" vertical="center"/>
      <protection/>
    </xf>
    <xf numFmtId="0" fontId="1" fillId="0" borderId="10" xfId="22" applyBorder="1" applyAlignment="1">
      <alignment horizontal="centerContinuous" vertical="center"/>
      <protection/>
    </xf>
    <xf numFmtId="0" fontId="1" fillId="0" borderId="9" xfId="22" applyBorder="1" applyAlignment="1">
      <alignment horizontal="centerContinuous" vertical="center"/>
      <protection/>
    </xf>
    <xf numFmtId="0" fontId="1" fillId="0" borderId="8" xfId="22" applyBorder="1" applyAlignment="1">
      <alignment vertical="center" wrapText="1"/>
      <protection/>
    </xf>
    <xf numFmtId="0" fontId="1" fillId="0" borderId="10" xfId="22" applyBorder="1" applyAlignment="1">
      <alignment vertical="center" wrapText="1"/>
      <protection/>
    </xf>
    <xf numFmtId="0" fontId="1" fillId="0" borderId="8" xfId="22" applyBorder="1" applyAlignment="1">
      <alignment vertical="center"/>
      <protection/>
    </xf>
    <xf numFmtId="0" fontId="1" fillId="0" borderId="10" xfId="22" applyBorder="1" applyAlignment="1">
      <alignment vertical="center"/>
      <protection/>
    </xf>
    <xf numFmtId="0" fontId="1" fillId="0" borderId="11" xfId="22" applyBorder="1" applyAlignment="1">
      <alignment vertical="center" wrapText="1"/>
      <protection/>
    </xf>
    <xf numFmtId="0" fontId="1" fillId="0" borderId="10" xfId="22" applyBorder="1" applyAlignment="1">
      <alignment horizontal="center" vertical="center"/>
      <protection/>
    </xf>
    <xf numFmtId="0" fontId="1" fillId="0" borderId="12" xfId="22" applyBorder="1" applyAlignment="1">
      <alignment horizontal="center" vertical="center"/>
      <protection/>
    </xf>
    <xf numFmtId="3" fontId="1" fillId="0" borderId="10" xfId="22" applyNumberFormat="1" applyBorder="1" applyAlignment="1" quotePrefix="1">
      <alignment horizontal="right" vertical="center"/>
      <protection/>
    </xf>
    <xf numFmtId="3" fontId="1" fillId="0" borderId="10" xfId="22" applyNumberFormat="1" applyBorder="1" applyAlignment="1">
      <alignment horizontal="right" vertical="center"/>
      <protection/>
    </xf>
    <xf numFmtId="3" fontId="1" fillId="0" borderId="12" xfId="22" applyNumberFormat="1" applyBorder="1" applyAlignment="1">
      <alignment horizontal="right" vertical="center"/>
      <protection/>
    </xf>
    <xf numFmtId="0" fontId="1" fillId="0" borderId="7" xfId="22" applyBorder="1" applyAlignment="1">
      <alignment horizontal="center" vertical="center"/>
      <protection/>
    </xf>
    <xf numFmtId="0" fontId="1" fillId="0" borderId="10" xfId="22" applyBorder="1" applyAlignment="1">
      <alignment horizontal="distributed" vertical="center"/>
      <protection/>
    </xf>
    <xf numFmtId="0" fontId="1" fillId="0" borderId="11" xfId="22" applyBorder="1" applyAlignment="1">
      <alignment horizontal="center" vertical="center"/>
      <protection/>
    </xf>
    <xf numFmtId="0" fontId="1" fillId="0" borderId="13" xfId="22" applyBorder="1" applyAlignment="1">
      <alignment horizontal="distributed" vertical="center"/>
      <protection/>
    </xf>
    <xf numFmtId="3" fontId="1" fillId="0" borderId="13" xfId="22" applyNumberFormat="1" applyBorder="1" applyAlignment="1">
      <alignment horizontal="right" vertical="center"/>
      <protection/>
    </xf>
    <xf numFmtId="3" fontId="1" fillId="0" borderId="14" xfId="22" applyNumberFormat="1" applyBorder="1" applyAlignment="1">
      <alignment horizontal="right" vertical="center"/>
      <protection/>
    </xf>
    <xf numFmtId="0" fontId="3" fillId="0" borderId="13" xfId="22" applyFont="1" applyBorder="1" applyAlignment="1">
      <alignment horizontal="distributed" vertical="center"/>
      <protection/>
    </xf>
    <xf numFmtId="0" fontId="1" fillId="0" borderId="7" xfId="22" applyBorder="1" applyAlignment="1">
      <alignment vertical="center"/>
      <protection/>
    </xf>
    <xf numFmtId="0" fontId="1" fillId="0" borderId="11" xfId="22" applyBorder="1" applyAlignment="1">
      <alignment vertical="center"/>
      <protection/>
    </xf>
    <xf numFmtId="0" fontId="2" fillId="0" borderId="0" xfId="23" applyFont="1" applyAlignment="1">
      <alignment vertical="center"/>
      <protection/>
    </xf>
    <xf numFmtId="0" fontId="1" fillId="0" borderId="0" xfId="23" applyAlignment="1">
      <alignment vertical="center"/>
      <protection/>
    </xf>
    <xf numFmtId="0" fontId="1" fillId="0" borderId="1" xfId="23" applyBorder="1" applyAlignment="1">
      <alignment vertical="center"/>
      <protection/>
    </xf>
    <xf numFmtId="0" fontId="1" fillId="0" borderId="3" xfId="23" applyBorder="1" applyAlignment="1">
      <alignment horizontal="centerContinuous" vertical="center"/>
      <protection/>
    </xf>
    <xf numFmtId="0" fontId="1" fillId="0" borderId="4" xfId="23" applyBorder="1" applyAlignment="1">
      <alignment horizontal="centerContinuous" vertical="center"/>
      <protection/>
    </xf>
    <xf numFmtId="0" fontId="1" fillId="0" borderId="7" xfId="23" applyBorder="1" applyAlignment="1">
      <alignment horizontal="center" vertical="center"/>
      <protection/>
    </xf>
    <xf numFmtId="0" fontId="1" fillId="0" borderId="9" xfId="23" applyBorder="1" applyAlignment="1">
      <alignment horizontal="centerContinuous" vertical="center"/>
      <protection/>
    </xf>
    <xf numFmtId="0" fontId="1" fillId="0" borderId="10" xfId="23" applyBorder="1" applyAlignment="1">
      <alignment horizontal="centerContinuous" vertical="center"/>
      <protection/>
    </xf>
    <xf numFmtId="0" fontId="1" fillId="0" borderId="11" xfId="23" applyBorder="1" applyAlignment="1">
      <alignment horizontal="center" vertical="center"/>
      <protection/>
    </xf>
    <xf numFmtId="0" fontId="1" fillId="0" borderId="10" xfId="23" applyBorder="1" applyAlignment="1">
      <alignment horizontal="center" vertical="center"/>
      <protection/>
    </xf>
    <xf numFmtId="0" fontId="1" fillId="0" borderId="12" xfId="23" applyBorder="1" applyAlignment="1">
      <alignment horizontal="center" vertical="center"/>
      <protection/>
    </xf>
    <xf numFmtId="3" fontId="1" fillId="0" borderId="10" xfId="23" applyNumberFormat="1" applyBorder="1" applyAlignment="1" quotePrefix="1">
      <alignment horizontal="right" vertical="center"/>
      <protection/>
    </xf>
    <xf numFmtId="3" fontId="1" fillId="0" borderId="12" xfId="23" applyNumberFormat="1" applyBorder="1" applyAlignment="1">
      <alignment horizontal="right" vertical="center"/>
      <protection/>
    </xf>
    <xf numFmtId="3" fontId="1" fillId="0" borderId="10" xfId="23" applyNumberFormat="1" applyBorder="1" applyAlignment="1">
      <alignment horizontal="right" vertical="center"/>
      <protection/>
    </xf>
    <xf numFmtId="3" fontId="1" fillId="0" borderId="13" xfId="23" applyNumberFormat="1" applyBorder="1" applyAlignment="1">
      <alignment horizontal="right" vertical="center"/>
      <protection/>
    </xf>
    <xf numFmtId="3" fontId="1" fillId="0" borderId="14" xfId="23" applyNumberFormat="1" applyBorder="1" applyAlignment="1">
      <alignment horizontal="right" vertical="center"/>
      <protection/>
    </xf>
    <xf numFmtId="0" fontId="2" fillId="0" borderId="0" xfId="24" applyFont="1" applyAlignment="1">
      <alignment vertical="center"/>
      <protection/>
    </xf>
    <xf numFmtId="0" fontId="1" fillId="0" borderId="0" xfId="24" applyAlignment="1">
      <alignment vertical="center"/>
      <protection/>
    </xf>
    <xf numFmtId="0" fontId="1" fillId="0" borderId="15" xfId="24" applyBorder="1" applyAlignment="1">
      <alignment horizontal="centerContinuous" vertical="center"/>
      <protection/>
    </xf>
    <xf numFmtId="0" fontId="1" fillId="0" borderId="5" xfId="24" applyBorder="1" applyAlignment="1">
      <alignment horizontal="centerContinuous" vertical="center"/>
      <protection/>
    </xf>
    <xf numFmtId="0" fontId="1" fillId="0" borderId="6" xfId="24" applyBorder="1" applyAlignment="1">
      <alignment horizontal="centerContinuous" vertical="center"/>
      <protection/>
    </xf>
    <xf numFmtId="0" fontId="1" fillId="0" borderId="11" xfId="24" applyBorder="1" applyAlignment="1">
      <alignment horizontal="center" vertical="center"/>
      <protection/>
    </xf>
    <xf numFmtId="0" fontId="1" fillId="0" borderId="12" xfId="24" applyBorder="1" applyAlignment="1">
      <alignment horizontal="center" vertical="center"/>
      <protection/>
    </xf>
    <xf numFmtId="0" fontId="1" fillId="0" borderId="10" xfId="24" applyBorder="1" applyAlignment="1">
      <alignment horizontal="center" vertical="center"/>
      <protection/>
    </xf>
    <xf numFmtId="3" fontId="1" fillId="0" borderId="11" xfId="24" applyNumberFormat="1" applyBorder="1" applyAlignment="1" quotePrefix="1">
      <alignment horizontal="right" vertical="center"/>
      <protection/>
    </xf>
    <xf numFmtId="3" fontId="1" fillId="0" borderId="17" xfId="24" applyNumberFormat="1" applyBorder="1" applyAlignment="1" quotePrefix="1">
      <alignment horizontal="right" vertical="center"/>
      <protection/>
    </xf>
    <xf numFmtId="3" fontId="1" fillId="0" borderId="10" xfId="24" applyNumberFormat="1" applyBorder="1" applyAlignment="1" quotePrefix="1">
      <alignment horizontal="right" vertical="center"/>
      <protection/>
    </xf>
    <xf numFmtId="3" fontId="1" fillId="0" borderId="10" xfId="24" applyNumberFormat="1" applyBorder="1" applyAlignment="1">
      <alignment horizontal="right" vertical="center"/>
      <protection/>
    </xf>
    <xf numFmtId="3" fontId="1" fillId="0" borderId="12" xfId="24" applyNumberFormat="1" applyBorder="1" applyAlignment="1">
      <alignment horizontal="right" vertical="center"/>
      <protection/>
    </xf>
    <xf numFmtId="0" fontId="2" fillId="0" borderId="0" xfId="25" applyFont="1" applyAlignment="1">
      <alignment vertical="center"/>
      <protection/>
    </xf>
    <xf numFmtId="0" fontId="1" fillId="0" borderId="0" xfId="25" applyAlignment="1">
      <alignment vertical="center"/>
      <protection/>
    </xf>
    <xf numFmtId="0" fontId="1" fillId="0" borderId="1" xfId="25" applyBorder="1" applyAlignment="1">
      <alignment vertical="center"/>
      <protection/>
    </xf>
    <xf numFmtId="0" fontId="1" fillId="0" borderId="5" xfId="25" applyBorder="1" applyAlignment="1">
      <alignment horizontal="centerContinuous" vertical="center"/>
      <protection/>
    </xf>
    <xf numFmtId="0" fontId="1" fillId="0" borderId="6" xfId="25" applyBorder="1" applyAlignment="1">
      <alignment horizontal="centerContinuous" vertical="center"/>
      <protection/>
    </xf>
    <xf numFmtId="0" fontId="1" fillId="0" borderId="7" xfId="25" applyBorder="1" applyAlignment="1">
      <alignment horizontal="center" vertical="center"/>
      <protection/>
    </xf>
    <xf numFmtId="0" fontId="1" fillId="0" borderId="9" xfId="25" applyBorder="1" applyAlignment="1">
      <alignment horizontal="centerContinuous" vertical="center"/>
      <protection/>
    </xf>
    <xf numFmtId="0" fontId="1" fillId="0" borderId="10" xfId="25" applyBorder="1" applyAlignment="1">
      <alignment horizontal="centerContinuous" vertical="center"/>
      <protection/>
    </xf>
    <xf numFmtId="0" fontId="1" fillId="0" borderId="11" xfId="25" applyBorder="1" applyAlignment="1">
      <alignment horizontal="center" vertical="center"/>
      <protection/>
    </xf>
    <xf numFmtId="0" fontId="1" fillId="0" borderId="10" xfId="25" applyBorder="1" applyAlignment="1">
      <alignment horizontal="center" vertical="center"/>
      <protection/>
    </xf>
    <xf numFmtId="0" fontId="1" fillId="0" borderId="12" xfId="25" applyBorder="1" applyAlignment="1">
      <alignment horizontal="center" vertical="center"/>
      <protection/>
    </xf>
    <xf numFmtId="0" fontId="1" fillId="0" borderId="10" xfId="25" applyBorder="1" applyAlignment="1" quotePrefix="1">
      <alignment horizontal="right" vertical="center"/>
      <protection/>
    </xf>
    <xf numFmtId="0" fontId="1" fillId="0" borderId="12" xfId="25" applyBorder="1" applyAlignment="1">
      <alignment horizontal="right" vertical="center"/>
      <protection/>
    </xf>
    <xf numFmtId="0" fontId="1" fillId="0" borderId="10" xfId="25" applyBorder="1" applyAlignment="1">
      <alignment horizontal="right" vertical="center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00表" xfId="20"/>
    <cellStyle name="標準_101表" xfId="21"/>
    <cellStyle name="標準_102表" xfId="22"/>
    <cellStyle name="標準_103表" xfId="23"/>
    <cellStyle name="標準_104表" xfId="24"/>
    <cellStyle name="標準_105表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0</xdr:rowOff>
    </xdr:from>
    <xdr:to>
      <xdr:col>5</xdr:col>
      <xdr:colOff>9525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2333625" y="847725"/>
          <a:ext cx="542925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867025" y="857250"/>
          <a:ext cx="542925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</xdr:rowOff>
    </xdr:from>
    <xdr:to>
      <xdr:col>7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409950" y="857250"/>
          <a:ext cx="542925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28575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581650" y="847725"/>
          <a:ext cx="571500" cy="209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28575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124575" y="847725"/>
          <a:ext cx="571500" cy="209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13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667500" y="857250"/>
          <a:ext cx="542925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P10" sqref="P10"/>
    </sheetView>
  </sheetViews>
  <sheetFormatPr defaultColWidth="9.00390625" defaultRowHeight="13.5"/>
  <cols>
    <col min="1" max="1" width="9.625" style="2" customWidth="1"/>
    <col min="2" max="4" width="7.50390625" style="2" customWidth="1"/>
    <col min="5" max="12" width="7.625" style="2" customWidth="1"/>
    <col min="13" max="16384" width="9.125" style="2" customWidth="1"/>
  </cols>
  <sheetData>
    <row r="1" ht="14.25">
      <c r="A1" s="1" t="s">
        <v>0</v>
      </c>
    </row>
    <row r="2" spans="1:12" ht="12">
      <c r="A2" s="3"/>
      <c r="B2" s="4" t="s">
        <v>1</v>
      </c>
      <c r="C2" s="5"/>
      <c r="D2" s="6"/>
      <c r="E2" s="4" t="s">
        <v>2</v>
      </c>
      <c r="F2" s="5"/>
      <c r="G2" s="6"/>
      <c r="H2" s="7" t="s">
        <v>3</v>
      </c>
      <c r="I2" s="7"/>
      <c r="J2" s="8"/>
      <c r="K2" s="7" t="s">
        <v>4</v>
      </c>
      <c r="L2" s="8"/>
    </row>
    <row r="3" spans="1:12" ht="12">
      <c r="A3" s="9" t="s">
        <v>5</v>
      </c>
      <c r="B3" s="10"/>
      <c r="C3" s="11"/>
      <c r="D3" s="12"/>
      <c r="E3" s="10"/>
      <c r="F3" s="11"/>
      <c r="G3" s="12"/>
      <c r="H3" s="13" t="s">
        <v>6</v>
      </c>
      <c r="I3" s="14"/>
      <c r="J3" s="15" t="s">
        <v>7</v>
      </c>
      <c r="K3" s="13" t="s">
        <v>8</v>
      </c>
      <c r="L3" s="14"/>
    </row>
    <row r="4" spans="1:12" ht="12">
      <c r="A4" s="16"/>
      <c r="B4" s="15" t="s">
        <v>9</v>
      </c>
      <c r="C4" s="17" t="s">
        <v>10</v>
      </c>
      <c r="D4" s="15" t="s">
        <v>11</v>
      </c>
      <c r="E4" s="15" t="s">
        <v>9</v>
      </c>
      <c r="F4" s="17" t="s">
        <v>12</v>
      </c>
      <c r="G4" s="15" t="s">
        <v>13</v>
      </c>
      <c r="H4" s="17" t="s">
        <v>12</v>
      </c>
      <c r="I4" s="15" t="s">
        <v>13</v>
      </c>
      <c r="J4" s="15" t="s">
        <v>9</v>
      </c>
      <c r="K4" s="17" t="s">
        <v>12</v>
      </c>
      <c r="L4" s="15" t="s">
        <v>13</v>
      </c>
    </row>
    <row r="5" spans="1:12" ht="19.5" customHeight="1">
      <c r="A5" s="18" t="s">
        <v>9</v>
      </c>
      <c r="B5" s="19">
        <f aca="true" t="shared" si="0" ref="B5:L5">SUM(B6:B20)</f>
        <v>47</v>
      </c>
      <c r="C5" s="20">
        <f t="shared" si="0"/>
        <v>1</v>
      </c>
      <c r="D5" s="21">
        <f t="shared" si="0"/>
        <v>46</v>
      </c>
      <c r="E5" s="21">
        <f t="shared" si="0"/>
        <v>3616</v>
      </c>
      <c r="F5" s="20">
        <f t="shared" si="0"/>
        <v>1745</v>
      </c>
      <c r="G5" s="21">
        <f t="shared" si="0"/>
        <v>1871</v>
      </c>
      <c r="H5" s="20">
        <f t="shared" si="0"/>
        <v>333</v>
      </c>
      <c r="I5" s="21">
        <f t="shared" si="0"/>
        <v>59</v>
      </c>
      <c r="J5" s="21">
        <f t="shared" si="0"/>
        <v>207</v>
      </c>
      <c r="K5" s="20">
        <f t="shared" si="0"/>
        <v>113</v>
      </c>
      <c r="L5" s="21">
        <f t="shared" si="0"/>
        <v>71</v>
      </c>
    </row>
    <row r="6" spans="1:12" ht="19.5" customHeight="1">
      <c r="A6" s="9" t="s">
        <v>14</v>
      </c>
      <c r="B6" s="22">
        <f aca="true" t="shared" si="1" ref="B6:B20">SUM(C6:D6)</f>
        <v>17</v>
      </c>
      <c r="C6" s="23" t="s">
        <v>15</v>
      </c>
      <c r="D6" s="24">
        <v>17</v>
      </c>
      <c r="E6" s="24">
        <f>SUM(F6:G6)</f>
        <v>1586</v>
      </c>
      <c r="F6" s="23">
        <v>778</v>
      </c>
      <c r="G6" s="24">
        <v>808</v>
      </c>
      <c r="H6" s="23">
        <v>109</v>
      </c>
      <c r="I6" s="24">
        <v>22</v>
      </c>
      <c r="J6" s="24">
        <v>71</v>
      </c>
      <c r="K6" s="23">
        <v>28</v>
      </c>
      <c r="L6" s="24">
        <v>23</v>
      </c>
    </row>
    <row r="7" spans="1:12" ht="19.5" customHeight="1">
      <c r="A7" s="9" t="s">
        <v>16</v>
      </c>
      <c r="B7" s="22">
        <f t="shared" si="1"/>
        <v>8</v>
      </c>
      <c r="C7" s="23" t="s">
        <v>15</v>
      </c>
      <c r="D7" s="24">
        <v>8</v>
      </c>
      <c r="E7" s="24">
        <f>SUM(F7:G7)</f>
        <v>638</v>
      </c>
      <c r="F7" s="23">
        <v>253</v>
      </c>
      <c r="G7" s="24">
        <v>385</v>
      </c>
      <c r="H7" s="23">
        <v>67</v>
      </c>
      <c r="I7" s="24">
        <v>10</v>
      </c>
      <c r="J7" s="24">
        <v>66</v>
      </c>
      <c r="K7" s="23">
        <v>12</v>
      </c>
      <c r="L7" s="24">
        <v>11</v>
      </c>
    </row>
    <row r="8" spans="1:12" ht="19.5" customHeight="1">
      <c r="A8" s="9" t="s">
        <v>17</v>
      </c>
      <c r="B8" s="22">
        <f t="shared" si="1"/>
        <v>1</v>
      </c>
      <c r="C8" s="23" t="s">
        <v>15</v>
      </c>
      <c r="D8" s="24">
        <v>1</v>
      </c>
      <c r="E8" s="24" t="s">
        <v>15</v>
      </c>
      <c r="F8" s="23" t="s">
        <v>15</v>
      </c>
      <c r="G8" s="24" t="s">
        <v>15</v>
      </c>
      <c r="H8" s="23" t="s">
        <v>15</v>
      </c>
      <c r="I8" s="24" t="s">
        <v>15</v>
      </c>
      <c r="J8" s="24" t="s">
        <v>15</v>
      </c>
      <c r="K8" s="23" t="s">
        <v>15</v>
      </c>
      <c r="L8" s="24" t="s">
        <v>15</v>
      </c>
    </row>
    <row r="9" spans="1:12" ht="19.5" customHeight="1">
      <c r="A9" s="9" t="s">
        <v>18</v>
      </c>
      <c r="B9" s="22">
        <f t="shared" si="1"/>
        <v>3</v>
      </c>
      <c r="C9" s="23" t="s">
        <v>15</v>
      </c>
      <c r="D9" s="24">
        <v>3</v>
      </c>
      <c r="E9" s="24">
        <f aca="true" t="shared" si="2" ref="E9:E14">SUM(F9:G9)</f>
        <v>100</v>
      </c>
      <c r="F9" s="23">
        <v>31</v>
      </c>
      <c r="G9" s="24">
        <v>69</v>
      </c>
      <c r="H9" s="23">
        <v>9</v>
      </c>
      <c r="I9" s="24">
        <v>3</v>
      </c>
      <c r="J9" s="24">
        <v>33</v>
      </c>
      <c r="K9" s="23">
        <v>4</v>
      </c>
      <c r="L9" s="24">
        <v>3</v>
      </c>
    </row>
    <row r="10" spans="1:12" ht="19.5" customHeight="1">
      <c r="A10" s="9" t="s">
        <v>19</v>
      </c>
      <c r="B10" s="22">
        <f t="shared" si="1"/>
        <v>2</v>
      </c>
      <c r="C10" s="23">
        <v>1</v>
      </c>
      <c r="D10" s="24">
        <v>1</v>
      </c>
      <c r="E10" s="24">
        <f t="shared" si="2"/>
        <v>37</v>
      </c>
      <c r="F10" s="23">
        <v>16</v>
      </c>
      <c r="G10" s="24">
        <v>21</v>
      </c>
      <c r="H10" s="23">
        <v>12</v>
      </c>
      <c r="I10" s="24">
        <v>2</v>
      </c>
      <c r="J10" s="24" t="s">
        <v>15</v>
      </c>
      <c r="K10" s="23">
        <v>1</v>
      </c>
      <c r="L10" s="24">
        <v>1</v>
      </c>
    </row>
    <row r="11" spans="1:12" ht="19.5" customHeight="1">
      <c r="A11" s="9" t="s">
        <v>20</v>
      </c>
      <c r="B11" s="22">
        <f t="shared" si="1"/>
        <v>1</v>
      </c>
      <c r="C11" s="23" t="s">
        <v>15</v>
      </c>
      <c r="D11" s="24">
        <v>1</v>
      </c>
      <c r="E11" s="24">
        <f t="shared" si="2"/>
        <v>70</v>
      </c>
      <c r="F11" s="23">
        <v>32</v>
      </c>
      <c r="G11" s="24">
        <v>38</v>
      </c>
      <c r="H11" s="23">
        <v>14</v>
      </c>
      <c r="I11" s="24" t="s">
        <v>15</v>
      </c>
      <c r="J11" s="24" t="s">
        <v>15</v>
      </c>
      <c r="K11" s="23">
        <v>2</v>
      </c>
      <c r="L11" s="24">
        <v>2</v>
      </c>
    </row>
    <row r="12" spans="1:12" ht="19.5" customHeight="1">
      <c r="A12" s="9" t="s">
        <v>21</v>
      </c>
      <c r="B12" s="22">
        <f t="shared" si="1"/>
        <v>2</v>
      </c>
      <c r="C12" s="23" t="s">
        <v>15</v>
      </c>
      <c r="D12" s="24">
        <v>2</v>
      </c>
      <c r="E12" s="24">
        <f t="shared" si="2"/>
        <v>95</v>
      </c>
      <c r="F12" s="23">
        <v>40</v>
      </c>
      <c r="G12" s="24">
        <v>55</v>
      </c>
      <c r="H12" s="23">
        <v>13</v>
      </c>
      <c r="I12" s="24">
        <v>3</v>
      </c>
      <c r="J12" s="24" t="s">
        <v>15</v>
      </c>
      <c r="K12" s="23">
        <v>4</v>
      </c>
      <c r="L12" s="24">
        <v>2</v>
      </c>
    </row>
    <row r="13" spans="1:12" ht="19.5" customHeight="1">
      <c r="A13" s="9" t="s">
        <v>22</v>
      </c>
      <c r="B13" s="22">
        <f t="shared" si="1"/>
        <v>4</v>
      </c>
      <c r="C13" s="23" t="s">
        <v>15</v>
      </c>
      <c r="D13" s="24">
        <v>4</v>
      </c>
      <c r="E13" s="24">
        <f t="shared" si="2"/>
        <v>181</v>
      </c>
      <c r="F13" s="23">
        <v>66</v>
      </c>
      <c r="G13" s="24">
        <v>115</v>
      </c>
      <c r="H13" s="23">
        <v>20</v>
      </c>
      <c r="I13" s="24">
        <v>9</v>
      </c>
      <c r="J13" s="24">
        <v>36</v>
      </c>
      <c r="K13" s="23">
        <v>6</v>
      </c>
      <c r="L13" s="24">
        <v>5</v>
      </c>
    </row>
    <row r="14" spans="1:12" ht="19.5" customHeight="1">
      <c r="A14" s="9" t="s">
        <v>23</v>
      </c>
      <c r="B14" s="22">
        <f t="shared" si="1"/>
        <v>1</v>
      </c>
      <c r="C14" s="23" t="s">
        <v>15</v>
      </c>
      <c r="D14" s="24">
        <v>1</v>
      </c>
      <c r="E14" s="24">
        <f t="shared" si="2"/>
        <v>76</v>
      </c>
      <c r="F14" s="23">
        <v>53</v>
      </c>
      <c r="G14" s="24">
        <v>23</v>
      </c>
      <c r="H14" s="23">
        <v>12</v>
      </c>
      <c r="I14" s="24">
        <v>2</v>
      </c>
      <c r="J14" s="24" t="s">
        <v>15</v>
      </c>
      <c r="K14" s="23">
        <v>2</v>
      </c>
      <c r="L14" s="24">
        <v>3</v>
      </c>
    </row>
    <row r="15" spans="1:12" ht="19.5" customHeight="1">
      <c r="A15" s="9" t="s">
        <v>24</v>
      </c>
      <c r="B15" s="22">
        <f t="shared" si="1"/>
        <v>1</v>
      </c>
      <c r="C15" s="23" t="s">
        <v>15</v>
      </c>
      <c r="D15" s="24">
        <v>1</v>
      </c>
      <c r="E15" s="24" t="s">
        <v>15</v>
      </c>
      <c r="F15" s="23" t="s">
        <v>15</v>
      </c>
      <c r="G15" s="24" t="s">
        <v>15</v>
      </c>
      <c r="H15" s="23" t="s">
        <v>15</v>
      </c>
      <c r="I15" s="24" t="s">
        <v>15</v>
      </c>
      <c r="J15" s="24" t="s">
        <v>15</v>
      </c>
      <c r="K15" s="23" t="s">
        <v>15</v>
      </c>
      <c r="L15" s="24" t="s">
        <v>15</v>
      </c>
    </row>
    <row r="16" spans="1:12" ht="19.5" customHeight="1">
      <c r="A16" s="9" t="s">
        <v>25</v>
      </c>
      <c r="B16" s="22">
        <f t="shared" si="1"/>
        <v>1</v>
      </c>
      <c r="C16" s="23" t="s">
        <v>15</v>
      </c>
      <c r="D16" s="24">
        <v>1</v>
      </c>
      <c r="E16" s="24">
        <f>SUM(F16:G16)</f>
        <v>6</v>
      </c>
      <c r="F16" s="23" t="s">
        <v>15</v>
      </c>
      <c r="G16" s="24">
        <v>6</v>
      </c>
      <c r="H16" s="23" t="s">
        <v>15</v>
      </c>
      <c r="I16" s="24">
        <v>3</v>
      </c>
      <c r="J16" s="24" t="s">
        <v>15</v>
      </c>
      <c r="K16" s="23" t="s">
        <v>15</v>
      </c>
      <c r="L16" s="24" t="s">
        <v>15</v>
      </c>
    </row>
    <row r="17" spans="1:12" ht="19.5" customHeight="1">
      <c r="A17" s="9" t="s">
        <v>26</v>
      </c>
      <c r="B17" s="22">
        <f t="shared" si="1"/>
        <v>1</v>
      </c>
      <c r="C17" s="23" t="s">
        <v>15</v>
      </c>
      <c r="D17" s="24">
        <v>1</v>
      </c>
      <c r="E17" s="24">
        <f>SUM(F17:G17)</f>
        <v>48</v>
      </c>
      <c r="F17" s="23">
        <v>25</v>
      </c>
      <c r="G17" s="24">
        <v>23</v>
      </c>
      <c r="H17" s="23">
        <v>12</v>
      </c>
      <c r="I17" s="24" t="s">
        <v>15</v>
      </c>
      <c r="J17" s="24" t="s">
        <v>15</v>
      </c>
      <c r="K17" s="23">
        <v>2</v>
      </c>
      <c r="L17" s="24">
        <v>2</v>
      </c>
    </row>
    <row r="18" spans="1:12" ht="19.5" customHeight="1">
      <c r="A18" s="9" t="s">
        <v>27</v>
      </c>
      <c r="B18" s="22">
        <f t="shared" si="1"/>
        <v>1</v>
      </c>
      <c r="C18" s="23" t="s">
        <v>15</v>
      </c>
      <c r="D18" s="24">
        <v>1</v>
      </c>
      <c r="E18" s="24">
        <f>SUM(F18:G18)</f>
        <v>545</v>
      </c>
      <c r="F18" s="23">
        <v>332</v>
      </c>
      <c r="G18" s="24">
        <v>213</v>
      </c>
      <c r="H18" s="23">
        <v>34</v>
      </c>
      <c r="I18" s="24">
        <v>1</v>
      </c>
      <c r="J18" s="24" t="s">
        <v>15</v>
      </c>
      <c r="K18" s="23">
        <v>45</v>
      </c>
      <c r="L18" s="24">
        <v>10</v>
      </c>
    </row>
    <row r="19" spans="1:12" ht="19.5" customHeight="1">
      <c r="A19" s="9" t="s">
        <v>28</v>
      </c>
      <c r="B19" s="22">
        <f t="shared" si="1"/>
        <v>1</v>
      </c>
      <c r="C19" s="23" t="s">
        <v>15</v>
      </c>
      <c r="D19" s="24">
        <v>1</v>
      </c>
      <c r="E19" s="24">
        <f>SUM(F19:G19)</f>
        <v>54</v>
      </c>
      <c r="F19" s="23">
        <v>33</v>
      </c>
      <c r="G19" s="24">
        <v>21</v>
      </c>
      <c r="H19" s="23">
        <v>12</v>
      </c>
      <c r="I19" s="24" t="s">
        <v>15</v>
      </c>
      <c r="J19" s="24">
        <v>1</v>
      </c>
      <c r="K19" s="23">
        <v>4</v>
      </c>
      <c r="L19" s="24">
        <v>3</v>
      </c>
    </row>
    <row r="20" spans="1:12" ht="19.5" customHeight="1">
      <c r="A20" s="18" t="s">
        <v>29</v>
      </c>
      <c r="B20" s="25">
        <f t="shared" si="1"/>
        <v>3</v>
      </c>
      <c r="C20" s="20" t="s">
        <v>15</v>
      </c>
      <c r="D20" s="21">
        <v>3</v>
      </c>
      <c r="E20" s="21">
        <f>SUM(F20:G20)</f>
        <v>180</v>
      </c>
      <c r="F20" s="20">
        <v>86</v>
      </c>
      <c r="G20" s="21">
        <v>94</v>
      </c>
      <c r="H20" s="20">
        <v>19</v>
      </c>
      <c r="I20" s="21">
        <v>4</v>
      </c>
      <c r="J20" s="21" t="s">
        <v>15</v>
      </c>
      <c r="K20" s="20">
        <v>3</v>
      </c>
      <c r="L20" s="21">
        <v>6</v>
      </c>
    </row>
  </sheetData>
  <mergeCells count="2">
    <mergeCell ref="B2:D3"/>
    <mergeCell ref="E2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M7" sqref="M7"/>
    </sheetView>
  </sheetViews>
  <sheetFormatPr defaultColWidth="9.00390625" defaultRowHeight="13.5"/>
  <cols>
    <col min="1" max="1" width="5.625" style="27" customWidth="1"/>
    <col min="2" max="2" width="12.625" style="27" customWidth="1"/>
    <col min="3" max="5" width="9.375" style="27" customWidth="1"/>
    <col min="6" max="6" width="5.625" style="27" customWidth="1"/>
    <col min="7" max="7" width="12.625" style="27" customWidth="1"/>
    <col min="8" max="10" width="9.50390625" style="27" customWidth="1"/>
    <col min="11" max="16384" width="9.125" style="27" customWidth="1"/>
  </cols>
  <sheetData>
    <row r="1" ht="14.25">
      <c r="A1" s="26" t="s">
        <v>30</v>
      </c>
    </row>
    <row r="2" spans="1:10" ht="12">
      <c r="A2" s="28" t="s">
        <v>31</v>
      </c>
      <c r="B2" s="29"/>
      <c r="C2" s="30" t="s">
        <v>9</v>
      </c>
      <c r="D2" s="30" t="s">
        <v>10</v>
      </c>
      <c r="E2" s="30" t="s">
        <v>11</v>
      </c>
      <c r="F2" s="31" t="s">
        <v>31</v>
      </c>
      <c r="G2" s="29"/>
      <c r="H2" s="30" t="s">
        <v>9</v>
      </c>
      <c r="I2" s="30" t="s">
        <v>10</v>
      </c>
      <c r="J2" s="30" t="s">
        <v>11</v>
      </c>
    </row>
    <row r="3" spans="1:10" ht="16.5" customHeight="1">
      <c r="A3" s="32" t="s">
        <v>32</v>
      </c>
      <c r="B3" s="33"/>
      <c r="C3" s="34">
        <f>C4</f>
        <v>3</v>
      </c>
      <c r="D3" s="34" t="str">
        <f>D4</f>
        <v>－</v>
      </c>
      <c r="E3" s="34">
        <f>E4</f>
        <v>3</v>
      </c>
      <c r="F3" s="35"/>
      <c r="G3" s="36" t="s">
        <v>33</v>
      </c>
      <c r="H3" s="34">
        <f aca="true" t="shared" si="0" ref="H3:H9">SUM(I3:J3)</f>
        <v>3</v>
      </c>
      <c r="I3" s="34" t="s">
        <v>15</v>
      </c>
      <c r="J3" s="34">
        <v>3</v>
      </c>
    </row>
    <row r="4" spans="1:10" ht="16.5" customHeight="1">
      <c r="A4" s="37"/>
      <c r="B4" s="38" t="s">
        <v>34</v>
      </c>
      <c r="C4" s="39">
        <f>SUM(D4:E4)</f>
        <v>3</v>
      </c>
      <c r="D4" s="39" t="s">
        <v>15</v>
      </c>
      <c r="E4" s="39">
        <v>3</v>
      </c>
      <c r="F4" s="40"/>
      <c r="G4" s="38" t="s">
        <v>35</v>
      </c>
      <c r="H4" s="39">
        <f t="shared" si="0"/>
        <v>4</v>
      </c>
      <c r="I4" s="39" t="s">
        <v>15</v>
      </c>
      <c r="J4" s="39">
        <v>4</v>
      </c>
    </row>
    <row r="5" spans="1:10" ht="16.5" customHeight="1">
      <c r="A5" s="32" t="s">
        <v>36</v>
      </c>
      <c r="B5" s="33"/>
      <c r="C5" s="34">
        <f>SUM(C6:C8)</f>
        <v>4</v>
      </c>
      <c r="D5" s="34" t="s">
        <v>15</v>
      </c>
      <c r="E5" s="34">
        <f>SUM(E6:E8)</f>
        <v>4</v>
      </c>
      <c r="F5" s="35" t="s">
        <v>37</v>
      </c>
      <c r="G5" s="33"/>
      <c r="H5" s="34">
        <f t="shared" si="0"/>
        <v>1</v>
      </c>
      <c r="I5" s="34" t="s">
        <v>15</v>
      </c>
      <c r="J5" s="34">
        <f>SUM(J6:J6)</f>
        <v>1</v>
      </c>
    </row>
    <row r="6" spans="1:10" ht="16.5" customHeight="1">
      <c r="A6" s="32"/>
      <c r="B6" s="36" t="s">
        <v>38</v>
      </c>
      <c r="C6" s="34">
        <f>SUM(D6:E6)</f>
        <v>1</v>
      </c>
      <c r="D6" s="34" t="s">
        <v>15</v>
      </c>
      <c r="E6" s="34">
        <v>1</v>
      </c>
      <c r="F6" s="37"/>
      <c r="G6" s="38" t="s">
        <v>39</v>
      </c>
      <c r="H6" s="39">
        <f t="shared" si="0"/>
        <v>1</v>
      </c>
      <c r="I6" s="39" t="s">
        <v>15</v>
      </c>
      <c r="J6" s="39">
        <v>1</v>
      </c>
    </row>
    <row r="7" spans="1:10" ht="16.5" customHeight="1">
      <c r="A7" s="32"/>
      <c r="B7" s="36" t="s">
        <v>40</v>
      </c>
      <c r="C7" s="34">
        <f>SUM(D7:E7)</f>
        <v>1</v>
      </c>
      <c r="D7" s="34" t="s">
        <v>15</v>
      </c>
      <c r="E7" s="34">
        <v>1</v>
      </c>
      <c r="F7" s="35" t="s">
        <v>41</v>
      </c>
      <c r="G7" s="33"/>
      <c r="H7" s="34">
        <f t="shared" si="0"/>
        <v>22</v>
      </c>
      <c r="I7" s="34" t="s">
        <v>15</v>
      </c>
      <c r="J7" s="34">
        <v>22</v>
      </c>
    </row>
    <row r="8" spans="1:10" ht="16.5" customHeight="1">
      <c r="A8" s="37"/>
      <c r="B8" s="38" t="s">
        <v>42</v>
      </c>
      <c r="C8" s="39">
        <f>SUM(D8:E8)</f>
        <v>2</v>
      </c>
      <c r="D8" s="39" t="s">
        <v>15</v>
      </c>
      <c r="E8" s="39">
        <v>2</v>
      </c>
      <c r="F8" s="35"/>
      <c r="G8" s="36" t="s">
        <v>43</v>
      </c>
      <c r="H8" s="34">
        <f t="shared" si="0"/>
        <v>4</v>
      </c>
      <c r="I8" s="34" t="s">
        <v>15</v>
      </c>
      <c r="J8" s="34">
        <v>4</v>
      </c>
    </row>
    <row r="9" spans="1:10" ht="16.5" customHeight="1">
      <c r="A9" s="41" t="s">
        <v>44</v>
      </c>
      <c r="B9" s="33"/>
      <c r="C9" s="34">
        <f>SUM(D9:E9)</f>
        <v>10</v>
      </c>
      <c r="D9" s="34" t="s">
        <v>15</v>
      </c>
      <c r="E9" s="34">
        <f>SUM(E10:E10,J3:J4)</f>
        <v>10</v>
      </c>
      <c r="F9" s="37"/>
      <c r="G9" s="38" t="s">
        <v>45</v>
      </c>
      <c r="H9" s="39">
        <f t="shared" si="0"/>
        <v>18</v>
      </c>
      <c r="I9" s="39" t="s">
        <v>15</v>
      </c>
      <c r="J9" s="39">
        <v>18</v>
      </c>
    </row>
    <row r="10" spans="1:10" ht="16.5" customHeight="1">
      <c r="A10" s="37"/>
      <c r="B10" s="38" t="s">
        <v>46</v>
      </c>
      <c r="C10" s="39">
        <f>SUM(D10:E10)</f>
        <v>3</v>
      </c>
      <c r="D10" s="39" t="s">
        <v>15</v>
      </c>
      <c r="E10" s="39">
        <v>3</v>
      </c>
      <c r="F10" s="42" t="s">
        <v>9</v>
      </c>
      <c r="G10" s="43"/>
      <c r="H10" s="39">
        <f>C3+C5+C9+H5+H7</f>
        <v>40</v>
      </c>
      <c r="I10" s="39" t="s">
        <v>15</v>
      </c>
      <c r="J10" s="39">
        <f>J7+J5+E9+E5+E3</f>
        <v>40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R10" sqref="R10"/>
    </sheetView>
  </sheetViews>
  <sheetFormatPr defaultColWidth="9.00390625" defaultRowHeight="13.5"/>
  <cols>
    <col min="1" max="1" width="2.875" style="45" customWidth="1"/>
    <col min="2" max="2" width="13.625" style="45" customWidth="1"/>
    <col min="3" max="3" width="3.625" style="45" customWidth="1"/>
    <col min="4" max="14" width="6.625" style="45" customWidth="1"/>
    <col min="15" max="16384" width="9.125" style="45" customWidth="1"/>
  </cols>
  <sheetData>
    <row r="1" ht="14.25">
      <c r="A1" s="44" t="s">
        <v>47</v>
      </c>
    </row>
    <row r="2" spans="1:14" ht="12">
      <c r="A2" s="46" t="s">
        <v>48</v>
      </c>
      <c r="B2" s="47"/>
      <c r="C2" s="48" t="s">
        <v>49</v>
      </c>
      <c r="D2" s="49"/>
      <c r="E2" s="49"/>
      <c r="F2" s="49"/>
      <c r="G2" s="49"/>
      <c r="H2" s="49"/>
      <c r="I2" s="49"/>
      <c r="J2" s="50"/>
      <c r="K2" s="51" t="s">
        <v>50</v>
      </c>
      <c r="L2" s="52"/>
      <c r="M2" s="53" t="s">
        <v>51</v>
      </c>
      <c r="N2" s="54"/>
    </row>
    <row r="3" spans="1:14" ht="12">
      <c r="A3" s="55"/>
      <c r="B3" s="56"/>
      <c r="C3" s="57"/>
      <c r="D3" s="58" t="s">
        <v>2</v>
      </c>
      <c r="E3" s="58"/>
      <c r="F3" s="58"/>
      <c r="G3" s="59" t="s">
        <v>52</v>
      </c>
      <c r="H3" s="52"/>
      <c r="I3" s="59" t="s">
        <v>53</v>
      </c>
      <c r="J3" s="52"/>
      <c r="K3" s="60" t="s">
        <v>54</v>
      </c>
      <c r="L3" s="61"/>
      <c r="M3" s="62"/>
      <c r="N3" s="63"/>
    </row>
    <row r="4" spans="1:14" ht="12">
      <c r="A4" s="55"/>
      <c r="B4" s="56"/>
      <c r="C4" s="57"/>
      <c r="D4" s="64"/>
      <c r="E4" s="64"/>
      <c r="F4" s="64"/>
      <c r="G4" s="65" t="s">
        <v>55</v>
      </c>
      <c r="H4" s="66"/>
      <c r="I4" s="65" t="s">
        <v>56</v>
      </c>
      <c r="J4" s="66"/>
      <c r="K4" s="67" t="s">
        <v>57</v>
      </c>
      <c r="L4" s="66"/>
      <c r="M4" s="68"/>
      <c r="N4" s="69"/>
    </row>
    <row r="5" spans="1:14" ht="12">
      <c r="A5" s="70"/>
      <c r="B5" s="71"/>
      <c r="C5" s="72"/>
      <c r="D5" s="73" t="s">
        <v>9</v>
      </c>
      <c r="E5" s="73" t="s">
        <v>12</v>
      </c>
      <c r="F5" s="73" t="s">
        <v>13</v>
      </c>
      <c r="G5" s="74" t="s">
        <v>12</v>
      </c>
      <c r="H5" s="73" t="s">
        <v>13</v>
      </c>
      <c r="I5" s="74" t="s">
        <v>12</v>
      </c>
      <c r="J5" s="73" t="s">
        <v>13</v>
      </c>
      <c r="K5" s="73" t="s">
        <v>12</v>
      </c>
      <c r="L5" s="73" t="s">
        <v>13</v>
      </c>
      <c r="M5" s="73" t="s">
        <v>12</v>
      </c>
      <c r="N5" s="73" t="s">
        <v>13</v>
      </c>
    </row>
    <row r="6" spans="1:14" ht="19.5" customHeight="1">
      <c r="A6" s="65" t="s">
        <v>9</v>
      </c>
      <c r="B6" s="66"/>
      <c r="C6" s="75">
        <f aca="true" t="shared" si="0" ref="C6:N6">C9</f>
        <v>43</v>
      </c>
      <c r="D6" s="76">
        <f t="shared" si="0"/>
        <v>3616</v>
      </c>
      <c r="E6" s="76">
        <f t="shared" si="0"/>
        <v>1745</v>
      </c>
      <c r="F6" s="76">
        <f t="shared" si="0"/>
        <v>1871</v>
      </c>
      <c r="G6" s="77">
        <f t="shared" si="0"/>
        <v>892</v>
      </c>
      <c r="H6" s="76">
        <f t="shared" si="0"/>
        <v>956</v>
      </c>
      <c r="I6" s="77">
        <f t="shared" si="0"/>
        <v>428</v>
      </c>
      <c r="J6" s="76">
        <f t="shared" si="0"/>
        <v>685</v>
      </c>
      <c r="K6" s="76">
        <f t="shared" si="0"/>
        <v>1009</v>
      </c>
      <c r="L6" s="76">
        <f t="shared" si="0"/>
        <v>844</v>
      </c>
      <c r="M6" s="76">
        <f t="shared" si="0"/>
        <v>10194</v>
      </c>
      <c r="N6" s="76">
        <f t="shared" si="0"/>
        <v>8272</v>
      </c>
    </row>
    <row r="7" spans="1:14" ht="19.5" customHeight="1">
      <c r="A7" s="78" t="s">
        <v>58</v>
      </c>
      <c r="B7" s="79" t="s">
        <v>9</v>
      </c>
      <c r="C7" s="76" t="s">
        <v>15</v>
      </c>
      <c r="D7" s="76" t="s">
        <v>15</v>
      </c>
      <c r="E7" s="76" t="s">
        <v>15</v>
      </c>
      <c r="F7" s="76" t="s">
        <v>15</v>
      </c>
      <c r="G7" s="77" t="s">
        <v>15</v>
      </c>
      <c r="H7" s="76" t="s">
        <v>15</v>
      </c>
      <c r="I7" s="77" t="s">
        <v>15</v>
      </c>
      <c r="J7" s="76" t="s">
        <v>15</v>
      </c>
      <c r="K7" s="76" t="s">
        <v>15</v>
      </c>
      <c r="L7" s="76" t="s">
        <v>15</v>
      </c>
      <c r="M7" s="76" t="s">
        <v>15</v>
      </c>
      <c r="N7" s="76" t="s">
        <v>15</v>
      </c>
    </row>
    <row r="8" spans="1:14" ht="19.5" customHeight="1">
      <c r="A8" s="80" t="s">
        <v>59</v>
      </c>
      <c r="B8" s="79" t="s">
        <v>34</v>
      </c>
      <c r="C8" s="76" t="s">
        <v>15</v>
      </c>
      <c r="D8" s="76" t="s">
        <v>15</v>
      </c>
      <c r="E8" s="76" t="s">
        <v>15</v>
      </c>
      <c r="F8" s="76" t="s">
        <v>15</v>
      </c>
      <c r="G8" s="77" t="s">
        <v>15</v>
      </c>
      <c r="H8" s="76" t="s">
        <v>15</v>
      </c>
      <c r="I8" s="77" t="s">
        <v>15</v>
      </c>
      <c r="J8" s="76" t="s">
        <v>15</v>
      </c>
      <c r="K8" s="76" t="s">
        <v>15</v>
      </c>
      <c r="L8" s="76" t="s">
        <v>15</v>
      </c>
      <c r="M8" s="76" t="s">
        <v>15</v>
      </c>
      <c r="N8" s="76" t="s">
        <v>15</v>
      </c>
    </row>
    <row r="9" spans="1:14" ht="19.5" customHeight="1">
      <c r="A9" s="78"/>
      <c r="B9" s="79" t="s">
        <v>9</v>
      </c>
      <c r="C9" s="76">
        <f aca="true" t="shared" si="1" ref="C9:N9">SUM(C10:C19)</f>
        <v>43</v>
      </c>
      <c r="D9" s="76">
        <f t="shared" si="1"/>
        <v>3616</v>
      </c>
      <c r="E9" s="76">
        <f t="shared" si="1"/>
        <v>1745</v>
      </c>
      <c r="F9" s="76">
        <f t="shared" si="1"/>
        <v>1871</v>
      </c>
      <c r="G9" s="77">
        <f t="shared" si="1"/>
        <v>892</v>
      </c>
      <c r="H9" s="76">
        <f t="shared" si="1"/>
        <v>956</v>
      </c>
      <c r="I9" s="77">
        <f t="shared" si="1"/>
        <v>428</v>
      </c>
      <c r="J9" s="76">
        <f t="shared" si="1"/>
        <v>685</v>
      </c>
      <c r="K9" s="76">
        <f t="shared" si="1"/>
        <v>1009</v>
      </c>
      <c r="L9" s="76">
        <f t="shared" si="1"/>
        <v>844</v>
      </c>
      <c r="M9" s="76">
        <f t="shared" si="1"/>
        <v>10194</v>
      </c>
      <c r="N9" s="76">
        <f t="shared" si="1"/>
        <v>8272</v>
      </c>
    </row>
    <row r="10" spans="1:14" ht="19.5" customHeight="1">
      <c r="A10" s="78"/>
      <c r="B10" s="81" t="s">
        <v>34</v>
      </c>
      <c r="C10" s="82">
        <v>3</v>
      </c>
      <c r="D10" s="82">
        <f aca="true" t="shared" si="2" ref="D10:D19">SUM(E10:F10)</f>
        <v>110</v>
      </c>
      <c r="E10" s="82">
        <v>25</v>
      </c>
      <c r="F10" s="82">
        <v>85</v>
      </c>
      <c r="G10" s="83">
        <v>25</v>
      </c>
      <c r="H10" s="82">
        <v>85</v>
      </c>
      <c r="I10" s="83">
        <v>25</v>
      </c>
      <c r="J10" s="82">
        <v>85</v>
      </c>
      <c r="K10" s="82">
        <v>15</v>
      </c>
      <c r="L10" s="82">
        <v>38</v>
      </c>
      <c r="M10" s="82">
        <v>7</v>
      </c>
      <c r="N10" s="82">
        <v>69</v>
      </c>
    </row>
    <row r="11" spans="1:14" ht="19.5" customHeight="1">
      <c r="A11" s="78"/>
      <c r="B11" s="81" t="s">
        <v>38</v>
      </c>
      <c r="C11" s="82">
        <v>1</v>
      </c>
      <c r="D11" s="82">
        <f t="shared" si="2"/>
        <v>49</v>
      </c>
      <c r="E11" s="82">
        <v>27</v>
      </c>
      <c r="F11" s="82">
        <v>22</v>
      </c>
      <c r="G11" s="83" t="s">
        <v>15</v>
      </c>
      <c r="H11" s="82" t="s">
        <v>15</v>
      </c>
      <c r="I11" s="83" t="s">
        <v>15</v>
      </c>
      <c r="J11" s="82" t="s">
        <v>15</v>
      </c>
      <c r="K11" s="82">
        <v>27</v>
      </c>
      <c r="L11" s="82">
        <v>22</v>
      </c>
      <c r="M11" s="82">
        <v>20</v>
      </c>
      <c r="N11" s="82">
        <v>21</v>
      </c>
    </row>
    <row r="12" spans="1:14" ht="19.5" customHeight="1">
      <c r="A12" s="78" t="s">
        <v>60</v>
      </c>
      <c r="B12" s="81" t="s">
        <v>40</v>
      </c>
      <c r="C12" s="82">
        <v>1</v>
      </c>
      <c r="D12" s="82">
        <f t="shared" si="2"/>
        <v>96</v>
      </c>
      <c r="E12" s="82" t="s">
        <v>15</v>
      </c>
      <c r="F12" s="82">
        <v>96</v>
      </c>
      <c r="G12" s="83" t="s">
        <v>15</v>
      </c>
      <c r="H12" s="82">
        <v>64</v>
      </c>
      <c r="I12" s="83" t="s">
        <v>15</v>
      </c>
      <c r="J12" s="82" t="s">
        <v>15</v>
      </c>
      <c r="K12" s="82" t="s">
        <v>15</v>
      </c>
      <c r="L12" s="82">
        <v>31</v>
      </c>
      <c r="M12" s="82" t="s">
        <v>15</v>
      </c>
      <c r="N12" s="82">
        <v>91</v>
      </c>
    </row>
    <row r="13" spans="1:14" ht="19.5" customHeight="1">
      <c r="A13" s="78"/>
      <c r="B13" s="84" t="s">
        <v>61</v>
      </c>
      <c r="C13" s="82">
        <v>2</v>
      </c>
      <c r="D13" s="82">
        <f t="shared" si="2"/>
        <v>114</v>
      </c>
      <c r="E13" s="82">
        <v>41</v>
      </c>
      <c r="F13" s="82">
        <v>73</v>
      </c>
      <c r="G13" s="83" t="s">
        <v>15</v>
      </c>
      <c r="H13" s="82" t="s">
        <v>15</v>
      </c>
      <c r="I13" s="83">
        <v>41</v>
      </c>
      <c r="J13" s="82">
        <v>73</v>
      </c>
      <c r="K13" s="82">
        <v>6</v>
      </c>
      <c r="L13" s="82">
        <v>6</v>
      </c>
      <c r="M13" s="82">
        <v>10</v>
      </c>
      <c r="N13" s="82">
        <v>22</v>
      </c>
    </row>
    <row r="14" spans="1:14" ht="19.5" customHeight="1">
      <c r="A14" s="78"/>
      <c r="B14" s="81" t="s">
        <v>46</v>
      </c>
      <c r="C14" s="82">
        <v>3</v>
      </c>
      <c r="D14" s="82">
        <f t="shared" si="2"/>
        <v>30</v>
      </c>
      <c r="E14" s="82" t="s">
        <v>15</v>
      </c>
      <c r="F14" s="82">
        <v>30</v>
      </c>
      <c r="G14" s="83" t="s">
        <v>15</v>
      </c>
      <c r="H14" s="82">
        <v>12</v>
      </c>
      <c r="I14" s="83" t="s">
        <v>15</v>
      </c>
      <c r="J14" s="82">
        <v>28</v>
      </c>
      <c r="K14" s="82" t="s">
        <v>15</v>
      </c>
      <c r="L14" s="82">
        <v>3</v>
      </c>
      <c r="M14" s="82" t="s">
        <v>15</v>
      </c>
      <c r="N14" s="82">
        <v>9</v>
      </c>
    </row>
    <row r="15" spans="1:14" ht="19.5" customHeight="1">
      <c r="A15" s="78"/>
      <c r="B15" s="81" t="s">
        <v>33</v>
      </c>
      <c r="C15" s="82">
        <v>4</v>
      </c>
      <c r="D15" s="82">
        <f t="shared" si="2"/>
        <v>256</v>
      </c>
      <c r="E15" s="82">
        <v>14</v>
      </c>
      <c r="F15" s="82">
        <v>242</v>
      </c>
      <c r="G15" s="83">
        <v>3</v>
      </c>
      <c r="H15" s="82">
        <v>66</v>
      </c>
      <c r="I15" s="83">
        <v>9</v>
      </c>
      <c r="J15" s="82">
        <v>197</v>
      </c>
      <c r="K15" s="82">
        <v>4</v>
      </c>
      <c r="L15" s="82">
        <v>107</v>
      </c>
      <c r="M15" s="82">
        <v>1</v>
      </c>
      <c r="N15" s="82">
        <v>116</v>
      </c>
    </row>
    <row r="16" spans="1:14" ht="19.5" customHeight="1">
      <c r="A16" s="78" t="s">
        <v>59</v>
      </c>
      <c r="B16" s="81" t="s">
        <v>35</v>
      </c>
      <c r="C16" s="82">
        <v>5</v>
      </c>
      <c r="D16" s="82">
        <f t="shared" si="2"/>
        <v>45</v>
      </c>
      <c r="E16" s="82" t="s">
        <v>15</v>
      </c>
      <c r="F16" s="82">
        <v>45</v>
      </c>
      <c r="G16" s="83" t="s">
        <v>15</v>
      </c>
      <c r="H16" s="82">
        <v>34</v>
      </c>
      <c r="I16" s="83" t="s">
        <v>15</v>
      </c>
      <c r="J16" s="82">
        <v>31</v>
      </c>
      <c r="K16" s="82" t="s">
        <v>15</v>
      </c>
      <c r="L16" s="82">
        <v>11</v>
      </c>
      <c r="M16" s="82" t="s">
        <v>15</v>
      </c>
      <c r="N16" s="82">
        <v>15</v>
      </c>
    </row>
    <row r="17" spans="1:14" ht="19.5" customHeight="1">
      <c r="A17" s="85"/>
      <c r="B17" s="81" t="s">
        <v>39</v>
      </c>
      <c r="C17" s="82">
        <v>1</v>
      </c>
      <c r="D17" s="82">
        <f t="shared" si="2"/>
        <v>177</v>
      </c>
      <c r="E17" s="82">
        <v>60</v>
      </c>
      <c r="F17" s="82">
        <v>117</v>
      </c>
      <c r="G17" s="83" t="s">
        <v>15</v>
      </c>
      <c r="H17" s="82" t="s">
        <v>15</v>
      </c>
      <c r="I17" s="83">
        <v>60</v>
      </c>
      <c r="J17" s="82">
        <v>117</v>
      </c>
      <c r="K17" s="82" t="s">
        <v>15</v>
      </c>
      <c r="L17" s="82">
        <v>1</v>
      </c>
      <c r="M17" s="82">
        <v>3</v>
      </c>
      <c r="N17" s="82">
        <v>9</v>
      </c>
    </row>
    <row r="18" spans="1:14" ht="19.5" customHeight="1">
      <c r="A18" s="85"/>
      <c r="B18" s="81" t="s">
        <v>43</v>
      </c>
      <c r="C18" s="82">
        <v>4</v>
      </c>
      <c r="D18" s="82">
        <f t="shared" si="2"/>
        <v>447</v>
      </c>
      <c r="E18" s="82">
        <v>293</v>
      </c>
      <c r="F18" s="82">
        <v>154</v>
      </c>
      <c r="G18" s="83">
        <v>293</v>
      </c>
      <c r="H18" s="82">
        <v>154</v>
      </c>
      <c r="I18" s="83">
        <v>293</v>
      </c>
      <c r="J18" s="82">
        <v>154</v>
      </c>
      <c r="K18" s="82">
        <v>293</v>
      </c>
      <c r="L18" s="82">
        <v>154</v>
      </c>
      <c r="M18" s="82">
        <v>358</v>
      </c>
      <c r="N18" s="82">
        <v>199</v>
      </c>
    </row>
    <row r="19" spans="1:14" ht="19.5" customHeight="1">
      <c r="A19" s="86"/>
      <c r="B19" s="79" t="s">
        <v>45</v>
      </c>
      <c r="C19" s="76">
        <v>19</v>
      </c>
      <c r="D19" s="76">
        <f t="shared" si="2"/>
        <v>2292</v>
      </c>
      <c r="E19" s="76">
        <v>1285</v>
      </c>
      <c r="F19" s="76">
        <v>1007</v>
      </c>
      <c r="G19" s="77">
        <v>571</v>
      </c>
      <c r="H19" s="76">
        <v>541</v>
      </c>
      <c r="I19" s="77" t="s">
        <v>15</v>
      </c>
      <c r="J19" s="76" t="s">
        <v>15</v>
      </c>
      <c r="K19" s="76">
        <v>664</v>
      </c>
      <c r="L19" s="76">
        <v>471</v>
      </c>
      <c r="M19" s="76">
        <v>9795</v>
      </c>
      <c r="N19" s="76">
        <v>7721</v>
      </c>
    </row>
  </sheetData>
  <mergeCells count="3">
    <mergeCell ref="A2:B5"/>
    <mergeCell ref="C2:C5"/>
    <mergeCell ref="M2:N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J10" sqref="J10"/>
    </sheetView>
  </sheetViews>
  <sheetFormatPr defaultColWidth="9.00390625" defaultRowHeight="13.5"/>
  <cols>
    <col min="1" max="1" width="9.125" style="88" customWidth="1"/>
    <col min="2" max="7" width="6.375" style="88" customWidth="1"/>
    <col min="8" max="16384" width="9.125" style="88" customWidth="1"/>
  </cols>
  <sheetData>
    <row r="1" ht="14.25">
      <c r="A1" s="87" t="s">
        <v>62</v>
      </c>
    </row>
    <row r="2" spans="1:7" ht="12">
      <c r="A2" s="89"/>
      <c r="B2" s="90" t="s">
        <v>63</v>
      </c>
      <c r="C2" s="90"/>
      <c r="D2" s="91"/>
      <c r="E2" s="90" t="s">
        <v>63</v>
      </c>
      <c r="F2" s="90"/>
      <c r="G2" s="91"/>
    </row>
    <row r="3" spans="1:7" ht="12">
      <c r="A3" s="92" t="s">
        <v>5</v>
      </c>
      <c r="B3" s="93" t="s">
        <v>64</v>
      </c>
      <c r="C3" s="93"/>
      <c r="D3" s="94"/>
      <c r="E3" s="93" t="s">
        <v>65</v>
      </c>
      <c r="F3" s="93"/>
      <c r="G3" s="94"/>
    </row>
    <row r="4" spans="1:7" ht="12">
      <c r="A4" s="95"/>
      <c r="B4" s="96" t="s">
        <v>9</v>
      </c>
      <c r="C4" s="97" t="s">
        <v>12</v>
      </c>
      <c r="D4" s="96" t="s">
        <v>13</v>
      </c>
      <c r="E4" s="96" t="s">
        <v>9</v>
      </c>
      <c r="F4" s="97" t="s">
        <v>12</v>
      </c>
      <c r="G4" s="96" t="s">
        <v>13</v>
      </c>
    </row>
    <row r="5" spans="1:7" ht="15.75" customHeight="1">
      <c r="A5" s="95" t="s">
        <v>9</v>
      </c>
      <c r="B5" s="98">
        <f aca="true" t="shared" si="0" ref="B5:G5">SUM(B6:B7)</f>
        <v>2503</v>
      </c>
      <c r="C5" s="99">
        <f t="shared" si="0"/>
        <v>1317</v>
      </c>
      <c r="D5" s="100">
        <f t="shared" si="0"/>
        <v>1186</v>
      </c>
      <c r="E5" s="100">
        <f t="shared" si="0"/>
        <v>1113</v>
      </c>
      <c r="F5" s="99">
        <f t="shared" si="0"/>
        <v>428</v>
      </c>
      <c r="G5" s="100">
        <f t="shared" si="0"/>
        <v>685</v>
      </c>
    </row>
    <row r="6" spans="1:7" ht="15.75" customHeight="1">
      <c r="A6" s="92" t="s">
        <v>66</v>
      </c>
      <c r="B6" s="101" t="s">
        <v>15</v>
      </c>
      <c r="C6" s="102" t="s">
        <v>15</v>
      </c>
      <c r="D6" s="101" t="s">
        <v>15</v>
      </c>
      <c r="E6" s="101" t="s">
        <v>15</v>
      </c>
      <c r="F6" s="102" t="s">
        <v>15</v>
      </c>
      <c r="G6" s="101" t="s">
        <v>15</v>
      </c>
    </row>
    <row r="7" spans="1:7" ht="15.75" customHeight="1">
      <c r="A7" s="95" t="s">
        <v>67</v>
      </c>
      <c r="B7" s="100">
        <f>SUM(C7:D7)</f>
        <v>2503</v>
      </c>
      <c r="C7" s="99">
        <v>1317</v>
      </c>
      <c r="D7" s="100">
        <v>1186</v>
      </c>
      <c r="E7" s="100">
        <f>SUM(F7:G7)</f>
        <v>1113</v>
      </c>
      <c r="F7" s="99">
        <v>428</v>
      </c>
      <c r="G7" s="100">
        <v>685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H10" sqref="H10"/>
    </sheetView>
  </sheetViews>
  <sheetFormatPr defaultColWidth="9.00390625" defaultRowHeight="13.5"/>
  <cols>
    <col min="1" max="6" width="7.125" style="104" customWidth="1"/>
    <col min="7" max="16384" width="9.125" style="104" customWidth="1"/>
  </cols>
  <sheetData>
    <row r="1" ht="14.25" customHeight="1">
      <c r="A1" s="103" t="s">
        <v>68</v>
      </c>
    </row>
    <row r="2" ht="14.25">
      <c r="A2" s="103" t="s">
        <v>69</v>
      </c>
    </row>
    <row r="3" spans="1:6" ht="12">
      <c r="A3" s="105" t="s">
        <v>70</v>
      </c>
      <c r="B3" s="106"/>
      <c r="C3" s="107"/>
      <c r="D3" s="106" t="s">
        <v>71</v>
      </c>
      <c r="E3" s="106"/>
      <c r="F3" s="107"/>
    </row>
    <row r="4" spans="1:6" ht="12">
      <c r="A4" s="108" t="s">
        <v>9</v>
      </c>
      <c r="B4" s="109" t="s">
        <v>12</v>
      </c>
      <c r="C4" s="110" t="s">
        <v>13</v>
      </c>
      <c r="D4" s="110" t="s">
        <v>9</v>
      </c>
      <c r="E4" s="109" t="s">
        <v>12</v>
      </c>
      <c r="F4" s="110" t="s">
        <v>13</v>
      </c>
    </row>
    <row r="5" spans="1:6" ht="15" customHeight="1">
      <c r="A5" s="111" t="s">
        <v>15</v>
      </c>
      <c r="B5" s="112" t="s">
        <v>15</v>
      </c>
      <c r="C5" s="113" t="s">
        <v>15</v>
      </c>
      <c r="D5" s="114">
        <f>SUM(E5:F5)</f>
        <v>630</v>
      </c>
      <c r="E5" s="115">
        <v>329</v>
      </c>
      <c r="F5" s="114">
        <v>301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L22" sqref="L22"/>
    </sheetView>
  </sheetViews>
  <sheetFormatPr defaultColWidth="9.00390625" defaultRowHeight="13.5"/>
  <cols>
    <col min="1" max="1" width="9.125" style="117" customWidth="1"/>
    <col min="2" max="13" width="7.125" style="117" customWidth="1"/>
    <col min="14" max="16384" width="9.125" style="117" customWidth="1"/>
  </cols>
  <sheetData>
    <row r="1" ht="14.25">
      <c r="A1" s="116" t="s">
        <v>72</v>
      </c>
    </row>
    <row r="2" spans="1:13" ht="12">
      <c r="A2" s="118"/>
      <c r="B2" s="119" t="s">
        <v>73</v>
      </c>
      <c r="C2" s="119"/>
      <c r="D2" s="119"/>
      <c r="E2" s="119"/>
      <c r="F2" s="119"/>
      <c r="G2" s="120"/>
      <c r="H2" s="119" t="s">
        <v>74</v>
      </c>
      <c r="I2" s="119"/>
      <c r="J2" s="119"/>
      <c r="K2" s="119"/>
      <c r="L2" s="119"/>
      <c r="M2" s="120"/>
    </row>
    <row r="3" spans="1:13" ht="12">
      <c r="A3" s="121" t="s">
        <v>5</v>
      </c>
      <c r="B3" s="122" t="s">
        <v>3</v>
      </c>
      <c r="C3" s="122"/>
      <c r="D3" s="123"/>
      <c r="E3" s="122" t="s">
        <v>75</v>
      </c>
      <c r="F3" s="122"/>
      <c r="G3" s="123"/>
      <c r="H3" s="122" t="s">
        <v>3</v>
      </c>
      <c r="I3" s="122"/>
      <c r="J3" s="123"/>
      <c r="K3" s="122" t="s">
        <v>75</v>
      </c>
      <c r="L3" s="122"/>
      <c r="M3" s="123"/>
    </row>
    <row r="4" spans="1:13" ht="12">
      <c r="A4" s="124"/>
      <c r="B4" s="125" t="s">
        <v>9</v>
      </c>
      <c r="C4" s="126" t="s">
        <v>12</v>
      </c>
      <c r="D4" s="125" t="s">
        <v>13</v>
      </c>
      <c r="E4" s="125" t="s">
        <v>9</v>
      </c>
      <c r="F4" s="126" t="s">
        <v>12</v>
      </c>
      <c r="G4" s="125" t="s">
        <v>13</v>
      </c>
      <c r="H4" s="125" t="s">
        <v>9</v>
      </c>
      <c r="I4" s="126" t="s">
        <v>12</v>
      </c>
      <c r="J4" s="125" t="s">
        <v>13</v>
      </c>
      <c r="K4" s="125" t="s">
        <v>9</v>
      </c>
      <c r="L4" s="126" t="s">
        <v>12</v>
      </c>
      <c r="M4" s="125" t="s">
        <v>13</v>
      </c>
    </row>
    <row r="5" spans="1:13" ht="16.5" customHeight="1">
      <c r="A5" s="124" t="s">
        <v>76</v>
      </c>
      <c r="B5" s="127" t="s">
        <v>15</v>
      </c>
      <c r="C5" s="128" t="s">
        <v>15</v>
      </c>
      <c r="D5" s="129" t="s">
        <v>15</v>
      </c>
      <c r="E5" s="129" t="s">
        <v>15</v>
      </c>
      <c r="F5" s="128" t="s">
        <v>15</v>
      </c>
      <c r="G5" s="129" t="s">
        <v>15</v>
      </c>
      <c r="H5" s="129">
        <f>SUM(I5:J5)</f>
        <v>392</v>
      </c>
      <c r="I5" s="128">
        <v>333</v>
      </c>
      <c r="J5" s="129">
        <v>59</v>
      </c>
      <c r="K5" s="129">
        <f>SUM(L5:M5)</f>
        <v>184</v>
      </c>
      <c r="L5" s="128">
        <v>113</v>
      </c>
      <c r="M5" s="129">
        <v>71</v>
      </c>
    </row>
    <row r="6" spans="1:13" ht="16.5" customHeight="1">
      <c r="A6" s="124" t="s">
        <v>7</v>
      </c>
      <c r="B6" s="129" t="s">
        <v>15</v>
      </c>
      <c r="C6" s="128" t="s">
        <v>15</v>
      </c>
      <c r="D6" s="129" t="s">
        <v>15</v>
      </c>
      <c r="E6" s="129"/>
      <c r="F6" s="128"/>
      <c r="G6" s="129"/>
      <c r="H6" s="129">
        <f>SUM(I6:J6)</f>
        <v>207</v>
      </c>
      <c r="I6" s="128">
        <v>146</v>
      </c>
      <c r="J6" s="129">
        <v>61</v>
      </c>
      <c r="K6" s="129"/>
      <c r="L6" s="128"/>
      <c r="M6" s="12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