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45" windowWidth="10620" windowHeight="5625" tabRatio="845" activeTab="1"/>
  </bookViews>
  <sheets>
    <sheet name="54 水産加工品生産量-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<sst xmlns="http://schemas.openxmlformats.org/spreadsheetml/2006/main" count="434" uniqueCount="71">
  <si>
    <t>くん製品</t>
  </si>
  <si>
    <t>平成5年</t>
  </si>
  <si>
    <t>平成6年</t>
  </si>
  <si>
    <t>平成7年</t>
  </si>
  <si>
    <t>富山市</t>
  </si>
  <si>
    <t>高岡市</t>
  </si>
  <si>
    <t>魚津市</t>
  </si>
  <si>
    <t>氷見市</t>
  </si>
  <si>
    <t>滑川市</t>
  </si>
  <si>
    <t>黒部市</t>
  </si>
  <si>
    <t>水産加工品生産量</t>
  </si>
  <si>
    <t>平成8年</t>
  </si>
  <si>
    <t>魚脂</t>
  </si>
  <si>
    <t xml:space="preserve">― </t>
  </si>
  <si>
    <t>素干し品</t>
  </si>
  <si>
    <t>煮干品</t>
  </si>
  <si>
    <t>節製品</t>
  </si>
  <si>
    <t>生産量</t>
  </si>
  <si>
    <t>干いわし</t>
  </si>
  <si>
    <t>干あじ</t>
  </si>
  <si>
    <t>干さば</t>
  </si>
  <si>
    <t>その他</t>
  </si>
  <si>
    <t>その他</t>
  </si>
  <si>
    <t>その他</t>
  </si>
  <si>
    <t>その他</t>
  </si>
  <si>
    <t>砺波市</t>
  </si>
  <si>
    <t>小矢部市</t>
  </si>
  <si>
    <t>入善市</t>
  </si>
  <si>
    <t>朝日町</t>
  </si>
  <si>
    <t>小杉町</t>
  </si>
  <si>
    <t>福野町</t>
  </si>
  <si>
    <t>福岡町</t>
  </si>
  <si>
    <t>その他</t>
  </si>
  <si>
    <t>その他</t>
  </si>
  <si>
    <t>ねり製品</t>
  </si>
  <si>
    <t>その他の調味加工品</t>
  </si>
  <si>
    <t>飼肥料</t>
  </si>
  <si>
    <t>冷凍食品</t>
  </si>
  <si>
    <t>生産量</t>
  </si>
  <si>
    <t>生産量</t>
  </si>
  <si>
    <t>いか塩辛</t>
  </si>
  <si>
    <t>あらかす</t>
  </si>
  <si>
    <t>新湊市</t>
  </si>
  <si>
    <t>大門町</t>
  </si>
  <si>
    <t>福光町</t>
  </si>
  <si>
    <t>市町別</t>
  </si>
  <si>
    <t>総　数</t>
  </si>
  <si>
    <t>塩干品</t>
  </si>
  <si>
    <t>塩蔵品</t>
  </si>
  <si>
    <t>生産量</t>
  </si>
  <si>
    <t>たら類</t>
  </si>
  <si>
    <t>煮　干
いわし</t>
  </si>
  <si>
    <t>塩　蔵       いわし</t>
  </si>
  <si>
    <t>けずり
ぶし類</t>
  </si>
  <si>
    <t>（単位　t）</t>
  </si>
  <si>
    <t>新湊市</t>
  </si>
  <si>
    <t>大門町</t>
  </si>
  <si>
    <t>福光町</t>
  </si>
  <si>
    <t>市町別</t>
  </si>
  <si>
    <t>冷　　　　　凍</t>
  </si>
  <si>
    <t>注   単位未満を四捨五入したため、計と内訳が一致しない場合がある。
資料 北陸農政局富山統計情報事務所「富山農林水産統計年報」</t>
  </si>
  <si>
    <t>かまぼこ</t>
  </si>
  <si>
    <t>魚肉ハム・
ソーセージ</t>
  </si>
  <si>
    <t>冷凍する
めいか</t>
  </si>
  <si>
    <t>冷凍さけ
・ます</t>
  </si>
  <si>
    <t>冷凍
いわし</t>
  </si>
  <si>
    <t>平成9年</t>
  </si>
  <si>
    <t>x</t>
  </si>
  <si>
    <t>-</t>
  </si>
  <si>
    <t>平成9年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</si>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</sst>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0" fontId="6" fillId="0" borderId="1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N16" sqref="N16"/>
    </sheetView>
  </sheetViews>
  <sheetFormatPr defaultColWidth="9.00390625" defaultRowHeight="13.5"/>
  <cols>
    <col min="1" max="1" width="0.6171875" style="1" customWidth="1"/>
    <col min="2" max="2" width="6.625" style="1" customWidth="1"/>
    <col min="3" max="3" width="0.6171875" style="1" customWidth="1"/>
    <col min="4" max="4" width="6.625" style="1" customWidth="1"/>
    <col min="5" max="5" width="5.875" style="1" customWidth="1"/>
    <col min="6" max="6" width="5.625" style="1" customWidth="1"/>
    <col min="7" max="7" width="4.50390625" style="1" customWidth="1"/>
    <col min="8" max="8" width="4.625" style="1" customWidth="1"/>
    <col min="9" max="9" width="4.50390625" style="1" customWidth="1"/>
    <col min="10" max="11" width="5.625" style="1" customWidth="1"/>
    <col min="12" max="13" width="5.375" style="1" customWidth="1"/>
    <col min="14" max="17" width="5.25390625" style="1" customWidth="1"/>
    <col min="18" max="18" width="6.125" style="1" customWidth="1"/>
    <col min="19" max="16384" width="9.00390625" style="1" customWidth="1"/>
  </cols>
  <sheetData>
    <row r="1" spans="5:17" ht="26.25" customHeight="1">
      <c r="E1" s="11">
        <v>54</v>
      </c>
      <c r="F1" s="57" t="s">
        <v>10</v>
      </c>
      <c r="G1" s="58"/>
      <c r="H1" s="58"/>
      <c r="I1" s="58"/>
      <c r="J1" s="58"/>
      <c r="K1" s="58"/>
      <c r="L1" s="58"/>
      <c r="M1" s="58"/>
      <c r="Q1" s="21" t="s">
        <v>54</v>
      </c>
    </row>
    <row r="2" spans="5:17" ht="3" customHeight="1">
      <c r="E2" s="11"/>
      <c r="F2" s="42"/>
      <c r="G2" s="20"/>
      <c r="H2" s="20"/>
      <c r="I2" s="20"/>
      <c r="J2" s="20"/>
      <c r="K2" s="20"/>
      <c r="L2" s="20"/>
      <c r="M2" s="20"/>
      <c r="Q2" s="21"/>
    </row>
    <row r="3" spans="1:17" s="25" customFormat="1" ht="12" customHeight="1">
      <c r="A3" s="36"/>
      <c r="B3" s="59" t="s">
        <v>45</v>
      </c>
      <c r="C3" s="36"/>
      <c r="D3" s="62" t="s">
        <v>46</v>
      </c>
      <c r="E3" s="44" t="s">
        <v>14</v>
      </c>
      <c r="F3" s="65" t="s">
        <v>47</v>
      </c>
      <c r="G3" s="66"/>
      <c r="H3" s="66"/>
      <c r="I3" s="66"/>
      <c r="J3" s="67"/>
      <c r="K3" s="65" t="s">
        <v>15</v>
      </c>
      <c r="L3" s="67"/>
      <c r="M3" s="24" t="s">
        <v>0</v>
      </c>
      <c r="N3" s="65" t="s">
        <v>48</v>
      </c>
      <c r="O3" s="67"/>
      <c r="P3" s="65" t="s">
        <v>16</v>
      </c>
      <c r="Q3" s="66"/>
    </row>
    <row r="4" spans="1:17" s="25" customFormat="1" ht="12" customHeight="1">
      <c r="A4" s="45"/>
      <c r="B4" s="60"/>
      <c r="C4" s="45"/>
      <c r="D4" s="63"/>
      <c r="E4" s="62" t="s">
        <v>49</v>
      </c>
      <c r="F4" s="65" t="s">
        <v>17</v>
      </c>
      <c r="G4" s="66"/>
      <c r="H4" s="66"/>
      <c r="I4" s="66"/>
      <c r="J4" s="67"/>
      <c r="K4" s="65" t="s">
        <v>17</v>
      </c>
      <c r="L4" s="67"/>
      <c r="M4" s="62" t="s">
        <v>17</v>
      </c>
      <c r="N4" s="65" t="s">
        <v>17</v>
      </c>
      <c r="O4" s="67"/>
      <c r="P4" s="65" t="s">
        <v>17</v>
      </c>
      <c r="Q4" s="66"/>
    </row>
    <row r="5" spans="1:17" s="25" customFormat="1" ht="21" customHeight="1">
      <c r="A5" s="26"/>
      <c r="B5" s="61"/>
      <c r="C5" s="26"/>
      <c r="D5" s="64"/>
      <c r="E5" s="64"/>
      <c r="F5" s="38" t="s">
        <v>18</v>
      </c>
      <c r="G5" s="24" t="s">
        <v>19</v>
      </c>
      <c r="H5" s="22" t="s">
        <v>50</v>
      </c>
      <c r="I5" s="22" t="s">
        <v>20</v>
      </c>
      <c r="J5" s="22" t="s">
        <v>21</v>
      </c>
      <c r="K5" s="40" t="s">
        <v>51</v>
      </c>
      <c r="L5" s="22" t="s">
        <v>22</v>
      </c>
      <c r="M5" s="64"/>
      <c r="N5" s="41" t="s">
        <v>52</v>
      </c>
      <c r="O5" s="23" t="s">
        <v>23</v>
      </c>
      <c r="P5" s="41" t="s">
        <v>53</v>
      </c>
      <c r="Q5" s="39" t="s">
        <v>24</v>
      </c>
    </row>
    <row r="6" spans="1:17" ht="3" customHeight="1">
      <c r="A6" s="5"/>
      <c r="B6" s="18"/>
      <c r="C6" s="5"/>
      <c r="D6" s="19"/>
      <c r="E6" s="17"/>
      <c r="F6" s="6"/>
      <c r="G6" s="6"/>
      <c r="H6" s="6"/>
      <c r="I6" s="6"/>
      <c r="J6" s="6"/>
      <c r="K6" s="7"/>
      <c r="L6" s="6"/>
      <c r="M6" s="17"/>
      <c r="N6" s="7"/>
      <c r="O6" s="6"/>
      <c r="P6" s="7"/>
      <c r="Q6" s="6"/>
    </row>
    <row r="7" spans="2:17" ht="9" customHeight="1">
      <c r="B7" s="15" t="s">
        <v>1</v>
      </c>
      <c r="D7" s="8">
        <v>29361</v>
      </c>
      <c r="E7" s="4">
        <v>1446</v>
      </c>
      <c r="F7" s="4">
        <v>155</v>
      </c>
      <c r="G7" s="4">
        <v>93</v>
      </c>
      <c r="H7" s="4">
        <v>268</v>
      </c>
      <c r="I7" s="4">
        <v>8</v>
      </c>
      <c r="J7" s="4">
        <v>1099</v>
      </c>
      <c r="K7" s="4">
        <v>1067</v>
      </c>
      <c r="L7" s="4">
        <v>42</v>
      </c>
      <c r="M7" s="4">
        <v>15</v>
      </c>
      <c r="N7" s="4">
        <v>22</v>
      </c>
      <c r="O7" s="4">
        <v>42</v>
      </c>
      <c r="P7" s="4">
        <v>459</v>
      </c>
      <c r="Q7" s="4">
        <v>3</v>
      </c>
    </row>
    <row r="8" spans="2:17" ht="9" customHeight="1">
      <c r="B8" s="15" t="s">
        <v>2</v>
      </c>
      <c r="D8" s="8">
        <v>27469</v>
      </c>
      <c r="E8" s="4">
        <v>1355</v>
      </c>
      <c r="F8" s="4">
        <v>133</v>
      </c>
      <c r="G8" s="4">
        <v>93</v>
      </c>
      <c r="H8" s="4">
        <v>276</v>
      </c>
      <c r="I8" s="4">
        <v>9</v>
      </c>
      <c r="J8" s="4">
        <v>1513</v>
      </c>
      <c r="K8" s="4">
        <v>637</v>
      </c>
      <c r="L8" s="4">
        <v>0</v>
      </c>
      <c r="M8" s="4">
        <v>15</v>
      </c>
      <c r="N8" s="4">
        <v>22</v>
      </c>
      <c r="O8" s="4">
        <v>20</v>
      </c>
      <c r="P8" s="4">
        <v>444</v>
      </c>
      <c r="Q8" s="4">
        <v>3</v>
      </c>
    </row>
    <row r="9" spans="2:17" ht="9" customHeight="1">
      <c r="B9" s="15" t="s">
        <v>3</v>
      </c>
      <c r="D9" s="8">
        <v>27227</v>
      </c>
      <c r="E9" s="4">
        <v>1327</v>
      </c>
      <c r="F9" s="4">
        <v>79</v>
      </c>
      <c r="G9" s="4">
        <v>91</v>
      </c>
      <c r="H9" s="4">
        <v>280</v>
      </c>
      <c r="I9" s="4">
        <v>7</v>
      </c>
      <c r="J9" s="4">
        <v>946</v>
      </c>
      <c r="K9" s="4">
        <v>660</v>
      </c>
      <c r="L9" s="4">
        <v>100</v>
      </c>
      <c r="M9" s="4">
        <v>9</v>
      </c>
      <c r="N9" s="4">
        <v>22</v>
      </c>
      <c r="O9" s="4">
        <v>11</v>
      </c>
      <c r="P9" s="4">
        <v>434</v>
      </c>
      <c r="Q9" s="4">
        <v>1</v>
      </c>
    </row>
    <row r="10" spans="2:17" ht="9" customHeight="1">
      <c r="B10" s="15" t="s">
        <v>11</v>
      </c>
      <c r="D10" s="8">
        <v>29858</v>
      </c>
      <c r="E10" s="4">
        <v>1307</v>
      </c>
      <c r="F10" s="4">
        <v>64</v>
      </c>
      <c r="G10" s="4">
        <v>207</v>
      </c>
      <c r="H10" s="4">
        <v>242</v>
      </c>
      <c r="I10" s="4">
        <v>7</v>
      </c>
      <c r="J10" s="4">
        <v>1843</v>
      </c>
      <c r="K10" s="4">
        <v>1126</v>
      </c>
      <c r="L10" s="4">
        <v>5</v>
      </c>
      <c r="M10" s="4">
        <v>8</v>
      </c>
      <c r="N10" s="4">
        <v>30</v>
      </c>
      <c r="O10" s="4">
        <v>22</v>
      </c>
      <c r="P10" s="4">
        <v>422</v>
      </c>
      <c r="Q10" s="4">
        <v>1</v>
      </c>
    </row>
    <row r="11" spans="2:17" s="12" customFormat="1" ht="9" customHeight="1">
      <c r="B11" s="16" t="s">
        <v>66</v>
      </c>
      <c r="D11" s="13">
        <v>29506</v>
      </c>
      <c r="E11" s="14">
        <v>1243</v>
      </c>
      <c r="F11" s="14">
        <f>SUM(F13:F28)</f>
        <v>53</v>
      </c>
      <c r="G11" s="14">
        <f aca="true" t="shared" si="0" ref="G11:Q11">SUM(G13:G28)</f>
        <v>199</v>
      </c>
      <c r="H11" s="14">
        <f t="shared" si="0"/>
        <v>213</v>
      </c>
      <c r="I11" s="14">
        <f t="shared" si="0"/>
        <v>9</v>
      </c>
      <c r="J11" s="14">
        <f t="shared" si="0"/>
        <v>1947</v>
      </c>
      <c r="K11" s="14">
        <f t="shared" si="0"/>
        <v>1388</v>
      </c>
      <c r="L11" s="14">
        <f t="shared" si="0"/>
        <v>5</v>
      </c>
      <c r="M11" s="14">
        <f t="shared" si="0"/>
        <v>5</v>
      </c>
      <c r="N11" s="14">
        <f t="shared" si="0"/>
        <v>20</v>
      </c>
      <c r="O11" s="14">
        <f t="shared" si="0"/>
        <v>22</v>
      </c>
      <c r="P11" s="14">
        <f t="shared" si="0"/>
        <v>431</v>
      </c>
      <c r="Q11" s="14">
        <f t="shared" si="0"/>
        <v>1</v>
      </c>
    </row>
    <row r="12" spans="2:17" ht="4.5" customHeight="1">
      <c r="B12" s="15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9" customHeight="1">
      <c r="B13" s="15" t="s">
        <v>4</v>
      </c>
      <c r="D13" s="8">
        <v>8223</v>
      </c>
      <c r="E13" s="4">
        <v>17</v>
      </c>
      <c r="F13" s="4">
        <v>6</v>
      </c>
      <c r="G13" s="4">
        <v>3</v>
      </c>
      <c r="H13" s="4">
        <v>35</v>
      </c>
      <c r="I13" s="4">
        <v>1</v>
      </c>
      <c r="J13" s="4">
        <f>188-SUM(F13:I13)</f>
        <v>143</v>
      </c>
      <c r="K13" s="4">
        <v>383</v>
      </c>
      <c r="L13" s="4">
        <v>0</v>
      </c>
      <c r="M13" s="4">
        <v>0</v>
      </c>
      <c r="N13" s="4" t="s">
        <v>70</v>
      </c>
      <c r="O13" s="4">
        <v>3</v>
      </c>
      <c r="P13" s="4">
        <v>431</v>
      </c>
      <c r="Q13" s="4">
        <v>1</v>
      </c>
    </row>
    <row r="14" spans="2:17" ht="9" customHeight="1">
      <c r="B14" s="15" t="s">
        <v>5</v>
      </c>
      <c r="D14" s="8">
        <v>2075</v>
      </c>
      <c r="E14" s="4">
        <v>62</v>
      </c>
      <c r="F14" s="4" t="s">
        <v>70</v>
      </c>
      <c r="G14" s="4" t="s">
        <v>70</v>
      </c>
      <c r="H14" s="4">
        <v>8</v>
      </c>
      <c r="I14" s="4" t="s">
        <v>70</v>
      </c>
      <c r="J14" s="4">
        <f>18-SUM(F14:I14)</f>
        <v>10</v>
      </c>
      <c r="K14" s="4" t="s">
        <v>70</v>
      </c>
      <c r="L14" s="4" t="s">
        <v>70</v>
      </c>
      <c r="M14" s="4" t="s">
        <v>70</v>
      </c>
      <c r="N14" s="4" t="s">
        <v>70</v>
      </c>
      <c r="O14" s="4" t="s">
        <v>70</v>
      </c>
      <c r="P14" s="4" t="s">
        <v>70</v>
      </c>
      <c r="Q14" s="4" t="s">
        <v>70</v>
      </c>
    </row>
    <row r="15" spans="2:17" ht="9" customHeight="1">
      <c r="B15" s="15" t="s">
        <v>42</v>
      </c>
      <c r="D15" s="8">
        <v>1956</v>
      </c>
      <c r="E15" s="4">
        <v>585</v>
      </c>
      <c r="F15" s="4">
        <v>12</v>
      </c>
      <c r="G15" s="4">
        <v>5</v>
      </c>
      <c r="H15" s="4">
        <v>165</v>
      </c>
      <c r="I15" s="4" t="s">
        <v>70</v>
      </c>
      <c r="J15" s="4">
        <f>187-SUM(F15:I15)</f>
        <v>5</v>
      </c>
      <c r="K15" s="4">
        <v>47</v>
      </c>
      <c r="L15" s="4" t="s">
        <v>70</v>
      </c>
      <c r="M15" s="4" t="s">
        <v>70</v>
      </c>
      <c r="N15" s="4">
        <v>10</v>
      </c>
      <c r="O15" s="4" t="s">
        <v>70</v>
      </c>
      <c r="P15" s="4" t="s">
        <v>70</v>
      </c>
      <c r="Q15" s="4" t="s">
        <v>70</v>
      </c>
    </row>
    <row r="16" spans="2:17" ht="9" customHeight="1">
      <c r="B16" s="15" t="s">
        <v>6</v>
      </c>
      <c r="D16" s="8">
        <v>4245</v>
      </c>
      <c r="E16" s="4">
        <v>127</v>
      </c>
      <c r="F16" s="4">
        <v>9</v>
      </c>
      <c r="G16" s="4">
        <v>121</v>
      </c>
      <c r="H16" s="4" t="s">
        <v>70</v>
      </c>
      <c r="I16" s="4">
        <v>3</v>
      </c>
      <c r="J16" s="4">
        <f>1700-SUM(F16:I16)</f>
        <v>1567</v>
      </c>
      <c r="K16" s="4">
        <v>8</v>
      </c>
      <c r="L16" s="4" t="s">
        <v>70</v>
      </c>
      <c r="M16" s="4">
        <v>2</v>
      </c>
      <c r="N16" s="4" t="s">
        <v>70</v>
      </c>
      <c r="O16" s="4">
        <v>17</v>
      </c>
      <c r="P16" s="4" t="s">
        <v>70</v>
      </c>
      <c r="Q16" s="4" t="s">
        <v>70</v>
      </c>
    </row>
    <row r="17" spans="2:17" ht="9" customHeight="1">
      <c r="B17" s="15" t="s">
        <v>7</v>
      </c>
      <c r="D17" s="8">
        <v>5446</v>
      </c>
      <c r="E17" s="4">
        <v>85</v>
      </c>
      <c r="F17" s="4">
        <v>10</v>
      </c>
      <c r="G17" s="4" t="s">
        <v>70</v>
      </c>
      <c r="H17" s="4" t="s">
        <v>70</v>
      </c>
      <c r="I17" s="4" t="s">
        <v>70</v>
      </c>
      <c r="J17" s="4">
        <f>90-SUM(F17:I17)</f>
        <v>80</v>
      </c>
      <c r="K17" s="4">
        <v>900</v>
      </c>
      <c r="L17" s="4">
        <v>5</v>
      </c>
      <c r="M17" s="4" t="s">
        <v>70</v>
      </c>
      <c r="N17" s="4">
        <v>10</v>
      </c>
      <c r="O17" s="4" t="s">
        <v>70</v>
      </c>
      <c r="P17" s="4" t="s">
        <v>70</v>
      </c>
      <c r="Q17" s="4" t="s">
        <v>70</v>
      </c>
    </row>
    <row r="18" spans="2:17" ht="9" customHeight="1">
      <c r="B18" s="15" t="s">
        <v>8</v>
      </c>
      <c r="D18" s="8">
        <v>4424</v>
      </c>
      <c r="E18" s="4">
        <v>15</v>
      </c>
      <c r="F18" s="4">
        <v>4</v>
      </c>
      <c r="G18" s="4" t="s">
        <v>70</v>
      </c>
      <c r="H18" s="4">
        <v>5</v>
      </c>
      <c r="I18" s="4" t="s">
        <v>70</v>
      </c>
      <c r="J18" s="4">
        <f>9-SUM(F18:I18)</f>
        <v>0</v>
      </c>
      <c r="K18" s="4">
        <v>50</v>
      </c>
      <c r="L18" s="4" t="s">
        <v>68</v>
      </c>
      <c r="M18" s="4">
        <v>3</v>
      </c>
      <c r="N18" s="4" t="s">
        <v>70</v>
      </c>
      <c r="O18" s="4">
        <v>2</v>
      </c>
      <c r="P18" s="4" t="s">
        <v>70</v>
      </c>
      <c r="Q18" s="4" t="s">
        <v>70</v>
      </c>
    </row>
    <row r="19" spans="2:17" ht="9" customHeight="1">
      <c r="B19" s="15" t="s">
        <v>9</v>
      </c>
      <c r="D19" s="8">
        <v>901</v>
      </c>
      <c r="E19" s="4">
        <v>352</v>
      </c>
      <c r="F19" s="4">
        <v>12</v>
      </c>
      <c r="G19" s="4">
        <v>70</v>
      </c>
      <c r="H19" s="4" t="s">
        <v>70</v>
      </c>
      <c r="I19" s="4">
        <v>5</v>
      </c>
      <c r="J19" s="4">
        <f>229-SUM(F19:I19)</f>
        <v>142</v>
      </c>
      <c r="K19" s="4" t="s">
        <v>70</v>
      </c>
      <c r="L19" s="4" t="s">
        <v>70</v>
      </c>
      <c r="M19" s="4" t="s">
        <v>70</v>
      </c>
      <c r="N19" s="4" t="s">
        <v>70</v>
      </c>
      <c r="O19" s="4" t="s">
        <v>70</v>
      </c>
      <c r="P19" s="4" t="s">
        <v>70</v>
      </c>
      <c r="Q19" s="4" t="s">
        <v>70</v>
      </c>
    </row>
    <row r="20" spans="2:17" ht="9" customHeight="1">
      <c r="B20" s="15" t="s">
        <v>25</v>
      </c>
      <c r="D20" s="8">
        <v>33</v>
      </c>
      <c r="E20" s="4" t="s">
        <v>70</v>
      </c>
      <c r="F20" s="4" t="s">
        <v>70</v>
      </c>
      <c r="G20" s="4" t="s">
        <v>70</v>
      </c>
      <c r="H20" s="4" t="s">
        <v>70</v>
      </c>
      <c r="I20" s="4" t="s">
        <v>70</v>
      </c>
      <c r="J20" s="4" t="s">
        <v>70</v>
      </c>
      <c r="K20" s="4" t="s">
        <v>70</v>
      </c>
      <c r="L20" s="4" t="s">
        <v>70</v>
      </c>
      <c r="M20" s="4" t="s">
        <v>70</v>
      </c>
      <c r="N20" s="4" t="s">
        <v>70</v>
      </c>
      <c r="O20" s="4" t="s">
        <v>70</v>
      </c>
      <c r="P20" s="4" t="s">
        <v>70</v>
      </c>
      <c r="Q20" s="4" t="s">
        <v>70</v>
      </c>
    </row>
    <row r="21" spans="2:17" ht="9" customHeight="1">
      <c r="B21" s="15" t="s">
        <v>26</v>
      </c>
      <c r="D21" s="8">
        <v>426</v>
      </c>
      <c r="E21" s="4" t="s">
        <v>70</v>
      </c>
      <c r="F21" s="4" t="s">
        <v>70</v>
      </c>
      <c r="G21" s="4" t="s">
        <v>70</v>
      </c>
      <c r="H21" s="4" t="s">
        <v>70</v>
      </c>
      <c r="I21" s="4" t="s">
        <v>70</v>
      </c>
      <c r="J21" s="4" t="s">
        <v>70</v>
      </c>
      <c r="K21" s="4" t="s">
        <v>70</v>
      </c>
      <c r="L21" s="4" t="s">
        <v>70</v>
      </c>
      <c r="M21" s="4" t="s">
        <v>70</v>
      </c>
      <c r="N21" s="4" t="s">
        <v>70</v>
      </c>
      <c r="O21" s="4" t="s">
        <v>70</v>
      </c>
      <c r="P21" s="4" t="s">
        <v>70</v>
      </c>
      <c r="Q21" s="4" t="s">
        <v>70</v>
      </c>
    </row>
    <row r="22" spans="2:17" ht="9" customHeight="1">
      <c r="B22" s="15" t="s">
        <v>27</v>
      </c>
      <c r="D22" s="37" t="s">
        <v>67</v>
      </c>
      <c r="E22" s="52" t="s">
        <v>67</v>
      </c>
      <c r="F22" s="52" t="s">
        <v>67</v>
      </c>
      <c r="G22" s="52" t="s">
        <v>67</v>
      </c>
      <c r="H22" s="52" t="s">
        <v>67</v>
      </c>
      <c r="I22" s="52" t="s">
        <v>67</v>
      </c>
      <c r="J22" s="52" t="s">
        <v>67</v>
      </c>
      <c r="K22" s="52" t="s">
        <v>67</v>
      </c>
      <c r="L22" s="52" t="s">
        <v>67</v>
      </c>
      <c r="M22" s="52" t="s">
        <v>67</v>
      </c>
      <c r="N22" s="52" t="s">
        <v>67</v>
      </c>
      <c r="O22" s="52" t="s">
        <v>67</v>
      </c>
      <c r="P22" s="52" t="s">
        <v>67</v>
      </c>
      <c r="Q22" s="52" t="s">
        <v>67</v>
      </c>
    </row>
    <row r="23" spans="2:17" ht="9" customHeight="1">
      <c r="B23" s="15" t="s">
        <v>28</v>
      </c>
      <c r="D23" s="37" t="s">
        <v>67</v>
      </c>
      <c r="E23" s="52" t="s">
        <v>67</v>
      </c>
      <c r="F23" s="52" t="s">
        <v>67</v>
      </c>
      <c r="G23" s="52" t="s">
        <v>67</v>
      </c>
      <c r="H23" s="52" t="s">
        <v>67</v>
      </c>
      <c r="I23" s="52" t="s">
        <v>67</v>
      </c>
      <c r="J23" s="52" t="s">
        <v>67</v>
      </c>
      <c r="K23" s="52" t="s">
        <v>67</v>
      </c>
      <c r="L23" s="52" t="s">
        <v>67</v>
      </c>
      <c r="M23" s="52" t="s">
        <v>67</v>
      </c>
      <c r="N23" s="52" t="s">
        <v>67</v>
      </c>
      <c r="O23" s="52" t="s">
        <v>67</v>
      </c>
      <c r="P23" s="52" t="s">
        <v>67</v>
      </c>
      <c r="Q23" s="52" t="s">
        <v>67</v>
      </c>
    </row>
    <row r="24" spans="2:17" ht="9" customHeight="1">
      <c r="B24" s="15" t="s">
        <v>29</v>
      </c>
      <c r="D24" s="37" t="s">
        <v>67</v>
      </c>
      <c r="E24" s="52" t="s">
        <v>67</v>
      </c>
      <c r="F24" s="52" t="s">
        <v>67</v>
      </c>
      <c r="G24" s="52" t="s">
        <v>67</v>
      </c>
      <c r="H24" s="52" t="s">
        <v>67</v>
      </c>
      <c r="I24" s="52" t="s">
        <v>67</v>
      </c>
      <c r="J24" s="52" t="s">
        <v>67</v>
      </c>
      <c r="K24" s="52" t="s">
        <v>67</v>
      </c>
      <c r="L24" s="52" t="s">
        <v>67</v>
      </c>
      <c r="M24" s="52" t="s">
        <v>67</v>
      </c>
      <c r="N24" s="52" t="s">
        <v>67</v>
      </c>
      <c r="O24" s="52" t="s">
        <v>67</v>
      </c>
      <c r="P24" s="52" t="s">
        <v>67</v>
      </c>
      <c r="Q24" s="52" t="s">
        <v>67</v>
      </c>
    </row>
    <row r="25" spans="2:17" ht="9" customHeight="1">
      <c r="B25" s="15" t="s">
        <v>43</v>
      </c>
      <c r="D25" s="37" t="s">
        <v>67</v>
      </c>
      <c r="E25" s="52" t="s">
        <v>67</v>
      </c>
      <c r="F25" s="52" t="s">
        <v>67</v>
      </c>
      <c r="G25" s="52" t="s">
        <v>67</v>
      </c>
      <c r="H25" s="52" t="s">
        <v>67</v>
      </c>
      <c r="I25" s="52" t="s">
        <v>67</v>
      </c>
      <c r="J25" s="52" t="s">
        <v>67</v>
      </c>
      <c r="K25" s="52" t="s">
        <v>67</v>
      </c>
      <c r="L25" s="52" t="s">
        <v>67</v>
      </c>
      <c r="M25" s="52" t="s">
        <v>67</v>
      </c>
      <c r="N25" s="52" t="s">
        <v>67</v>
      </c>
      <c r="O25" s="52" t="s">
        <v>67</v>
      </c>
      <c r="P25" s="52" t="s">
        <v>67</v>
      </c>
      <c r="Q25" s="52" t="s">
        <v>67</v>
      </c>
    </row>
    <row r="26" spans="2:17" ht="9" customHeight="1">
      <c r="B26" s="15" t="s">
        <v>30</v>
      </c>
      <c r="D26" s="37" t="s">
        <v>67</v>
      </c>
      <c r="E26" s="52" t="s">
        <v>67</v>
      </c>
      <c r="F26" s="52" t="s">
        <v>67</v>
      </c>
      <c r="G26" s="52" t="s">
        <v>67</v>
      </c>
      <c r="H26" s="52" t="s">
        <v>67</v>
      </c>
      <c r="I26" s="52" t="s">
        <v>67</v>
      </c>
      <c r="J26" s="52" t="s">
        <v>67</v>
      </c>
      <c r="K26" s="52" t="s">
        <v>67</v>
      </c>
      <c r="L26" s="52" t="s">
        <v>67</v>
      </c>
      <c r="M26" s="52" t="s">
        <v>67</v>
      </c>
      <c r="N26" s="52" t="s">
        <v>67</v>
      </c>
      <c r="O26" s="52" t="s">
        <v>67</v>
      </c>
      <c r="P26" s="52" t="s">
        <v>67</v>
      </c>
      <c r="Q26" s="52" t="s">
        <v>67</v>
      </c>
    </row>
    <row r="27" spans="1:17" ht="9" customHeight="1">
      <c r="A27" s="5"/>
      <c r="B27" s="34" t="s">
        <v>44</v>
      </c>
      <c r="C27" s="5"/>
      <c r="D27" s="37" t="s">
        <v>67</v>
      </c>
      <c r="E27" s="52" t="s">
        <v>67</v>
      </c>
      <c r="F27" s="52" t="s">
        <v>67</v>
      </c>
      <c r="G27" s="52" t="s">
        <v>67</v>
      </c>
      <c r="H27" s="52" t="s">
        <v>67</v>
      </c>
      <c r="I27" s="52" t="s">
        <v>67</v>
      </c>
      <c r="J27" s="52" t="s">
        <v>67</v>
      </c>
      <c r="K27" s="52" t="s">
        <v>67</v>
      </c>
      <c r="L27" s="52" t="s">
        <v>67</v>
      </c>
      <c r="M27" s="52" t="s">
        <v>67</v>
      </c>
      <c r="N27" s="52" t="s">
        <v>67</v>
      </c>
      <c r="O27" s="52" t="s">
        <v>67</v>
      </c>
      <c r="P27" s="52" t="s">
        <v>67</v>
      </c>
      <c r="Q27" s="52" t="s">
        <v>67</v>
      </c>
    </row>
    <row r="28" spans="2:17" ht="9" customHeight="1">
      <c r="B28" s="15" t="s">
        <v>31</v>
      </c>
      <c r="D28" s="37" t="s">
        <v>67</v>
      </c>
      <c r="E28" s="52" t="s">
        <v>67</v>
      </c>
      <c r="F28" s="52" t="s">
        <v>67</v>
      </c>
      <c r="G28" s="52" t="s">
        <v>67</v>
      </c>
      <c r="H28" s="52" t="s">
        <v>67</v>
      </c>
      <c r="I28" s="52" t="s">
        <v>67</v>
      </c>
      <c r="J28" s="52" t="s">
        <v>67</v>
      </c>
      <c r="K28" s="52" t="s">
        <v>67</v>
      </c>
      <c r="L28" s="52" t="s">
        <v>67</v>
      </c>
      <c r="M28" s="52" t="s">
        <v>67</v>
      </c>
      <c r="N28" s="52" t="s">
        <v>67</v>
      </c>
      <c r="O28" s="52" t="s">
        <v>67</v>
      </c>
      <c r="P28" s="52" t="s">
        <v>67</v>
      </c>
      <c r="Q28" s="52" t="s">
        <v>67</v>
      </c>
    </row>
    <row r="29" ht="3" customHeight="1">
      <c r="D29" s="2"/>
    </row>
    <row r="30" spans="1:17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mergeCells count="13">
    <mergeCell ref="P4:Q4"/>
    <mergeCell ref="P3:Q3"/>
    <mergeCell ref="K3:L3"/>
    <mergeCell ref="K4:L4"/>
    <mergeCell ref="M4:M5"/>
    <mergeCell ref="N3:O3"/>
    <mergeCell ref="N4:O4"/>
    <mergeCell ref="F1:M1"/>
    <mergeCell ref="B3:B5"/>
    <mergeCell ref="D3:D5"/>
    <mergeCell ref="E4:E5"/>
    <mergeCell ref="F3:J3"/>
    <mergeCell ref="F4:J4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4">
      <selection activeCell="L32" sqref="L32"/>
    </sheetView>
  </sheetViews>
  <sheetFormatPr defaultColWidth="9.00390625" defaultRowHeight="13.5"/>
  <cols>
    <col min="1" max="1" width="0.6171875" style="25" customWidth="1"/>
    <col min="2" max="2" width="6.625" style="25" customWidth="1"/>
    <col min="3" max="3" width="0.6171875" style="25" customWidth="1"/>
    <col min="4" max="4" width="5.625" style="25" customWidth="1"/>
    <col min="5" max="5" width="1.4921875" style="25" customWidth="1"/>
    <col min="6" max="6" width="6.625" style="25" customWidth="1"/>
    <col min="7" max="7" width="5.125" style="25" customWidth="1"/>
    <col min="8" max="10" width="5.625" style="25" customWidth="1"/>
    <col min="11" max="11" width="5.125" style="25" customWidth="1"/>
    <col min="12" max="12" width="5.625" style="25" customWidth="1"/>
    <col min="13" max="13" width="5.125" style="25" customWidth="1"/>
    <col min="14" max="14" width="5.375" style="25" customWidth="1"/>
    <col min="15" max="15" width="5.625" style="25" customWidth="1"/>
    <col min="16" max="16" width="5.125" style="25" customWidth="1"/>
    <col min="17" max="17" width="5.375" style="25" customWidth="1"/>
    <col min="18" max="19" width="4.75390625" style="25" customWidth="1"/>
    <col min="20" max="16384" width="9.00390625" style="25" customWidth="1"/>
  </cols>
  <sheetData>
    <row r="1" ht="30" customHeight="1"/>
    <row r="2" spans="1:17" ht="12" customHeight="1">
      <c r="A2" s="36"/>
      <c r="B2" s="59" t="s">
        <v>58</v>
      </c>
      <c r="C2" s="36"/>
      <c r="D2" s="65" t="s">
        <v>34</v>
      </c>
      <c r="E2" s="68"/>
      <c r="F2" s="68"/>
      <c r="G2" s="69"/>
      <c r="H2" s="65" t="s">
        <v>59</v>
      </c>
      <c r="I2" s="68"/>
      <c r="J2" s="68"/>
      <c r="K2" s="69"/>
      <c r="L2" s="72" t="s">
        <v>35</v>
      </c>
      <c r="M2" s="73"/>
      <c r="N2" s="22" t="s">
        <v>12</v>
      </c>
      <c r="O2" s="77" t="s">
        <v>36</v>
      </c>
      <c r="P2" s="78"/>
      <c r="Q2" s="46" t="s">
        <v>37</v>
      </c>
    </row>
    <row r="3" spans="1:17" ht="12" customHeight="1">
      <c r="A3" s="45"/>
      <c r="B3" s="74"/>
      <c r="C3" s="45"/>
      <c r="D3" s="65" t="s">
        <v>38</v>
      </c>
      <c r="E3" s="68"/>
      <c r="F3" s="68"/>
      <c r="G3" s="69"/>
      <c r="H3" s="65" t="s">
        <v>38</v>
      </c>
      <c r="I3" s="68"/>
      <c r="J3" s="68"/>
      <c r="K3" s="69"/>
      <c r="L3" s="77" t="s">
        <v>39</v>
      </c>
      <c r="M3" s="78"/>
      <c r="N3" s="62" t="s">
        <v>17</v>
      </c>
      <c r="O3" s="77" t="s">
        <v>17</v>
      </c>
      <c r="P3" s="78"/>
      <c r="Q3" s="55" t="s">
        <v>17</v>
      </c>
    </row>
    <row r="4" spans="1:17" ht="25.5" customHeight="1">
      <c r="A4" s="26"/>
      <c r="B4" s="75"/>
      <c r="C4" s="26"/>
      <c r="D4" s="51" t="s">
        <v>61</v>
      </c>
      <c r="E4" s="54"/>
      <c r="F4" s="49" t="s">
        <v>62</v>
      </c>
      <c r="G4" s="23" t="s">
        <v>32</v>
      </c>
      <c r="H4" s="47" t="s">
        <v>65</v>
      </c>
      <c r="I4" s="47" t="s">
        <v>63</v>
      </c>
      <c r="J4" s="47" t="s">
        <v>64</v>
      </c>
      <c r="K4" s="50" t="s">
        <v>33</v>
      </c>
      <c r="L4" s="48" t="s">
        <v>40</v>
      </c>
      <c r="M4" s="50" t="s">
        <v>23</v>
      </c>
      <c r="N4" s="76"/>
      <c r="O4" s="48" t="s">
        <v>41</v>
      </c>
      <c r="P4" s="50" t="s">
        <v>23</v>
      </c>
      <c r="Q4" s="56"/>
    </row>
    <row r="5" ht="3" customHeight="1">
      <c r="D5" s="27"/>
    </row>
    <row r="6" spans="2:17" ht="8.25" customHeight="1">
      <c r="B6" s="15" t="s">
        <v>1</v>
      </c>
      <c r="D6" s="28">
        <v>6274</v>
      </c>
      <c r="E6" s="29"/>
      <c r="F6" s="29" t="s">
        <v>13</v>
      </c>
      <c r="G6" s="29">
        <v>2224</v>
      </c>
      <c r="H6" s="29">
        <v>498</v>
      </c>
      <c r="I6" s="29">
        <v>61</v>
      </c>
      <c r="J6" s="29">
        <v>0</v>
      </c>
      <c r="K6" s="29">
        <v>989</v>
      </c>
      <c r="L6" s="29">
        <v>714</v>
      </c>
      <c r="M6" s="29">
        <v>4798</v>
      </c>
      <c r="N6" s="29">
        <v>134</v>
      </c>
      <c r="O6" s="29">
        <v>4808</v>
      </c>
      <c r="P6" s="29">
        <v>137</v>
      </c>
      <c r="Q6" s="29">
        <v>2664</v>
      </c>
    </row>
    <row r="7" spans="2:17" ht="8.25" customHeight="1">
      <c r="B7" s="15" t="s">
        <v>2</v>
      </c>
      <c r="D7" s="28">
        <v>6179</v>
      </c>
      <c r="E7" s="29"/>
      <c r="F7" s="29">
        <v>199</v>
      </c>
      <c r="G7" s="29">
        <v>1104</v>
      </c>
      <c r="H7" s="29">
        <v>164</v>
      </c>
      <c r="I7" s="29">
        <v>35</v>
      </c>
      <c r="J7" s="29">
        <v>2</v>
      </c>
      <c r="K7" s="29">
        <v>1016</v>
      </c>
      <c r="L7" s="29">
        <v>648</v>
      </c>
      <c r="M7" s="29">
        <v>5041</v>
      </c>
      <c r="N7" s="29">
        <v>117</v>
      </c>
      <c r="O7" s="29">
        <v>3638</v>
      </c>
      <c r="P7" s="29">
        <v>79</v>
      </c>
      <c r="Q7" s="29">
        <v>3237</v>
      </c>
    </row>
    <row r="8" spans="2:17" ht="8.25" customHeight="1">
      <c r="B8" s="15" t="s">
        <v>3</v>
      </c>
      <c r="D8" s="28">
        <v>5977</v>
      </c>
      <c r="E8" s="29"/>
      <c r="F8" s="29">
        <v>207</v>
      </c>
      <c r="G8" s="29">
        <v>1437</v>
      </c>
      <c r="H8" s="29">
        <v>163</v>
      </c>
      <c r="I8" s="29">
        <v>55</v>
      </c>
      <c r="J8" s="29">
        <v>685</v>
      </c>
      <c r="K8" s="29">
        <v>774</v>
      </c>
      <c r="L8" s="29">
        <v>465</v>
      </c>
      <c r="M8" s="29">
        <v>5103</v>
      </c>
      <c r="N8" s="29">
        <v>107</v>
      </c>
      <c r="O8" s="29">
        <v>3913</v>
      </c>
      <c r="P8" s="29">
        <v>45</v>
      </c>
      <c r="Q8" s="29">
        <v>3024</v>
      </c>
    </row>
    <row r="9" spans="2:17" ht="8.25" customHeight="1">
      <c r="B9" s="15" t="s">
        <v>11</v>
      </c>
      <c r="D9" s="28">
        <v>6273</v>
      </c>
      <c r="E9" s="29"/>
      <c r="F9" s="29">
        <v>244</v>
      </c>
      <c r="G9" s="29">
        <v>1737</v>
      </c>
      <c r="H9" s="29">
        <v>288</v>
      </c>
      <c r="I9" s="29">
        <v>4</v>
      </c>
      <c r="J9" s="29">
        <v>703</v>
      </c>
      <c r="K9" s="29">
        <v>628</v>
      </c>
      <c r="L9" s="29">
        <v>304</v>
      </c>
      <c r="M9" s="29">
        <v>5087</v>
      </c>
      <c r="N9" s="29">
        <v>106</v>
      </c>
      <c r="O9" s="29">
        <v>4558</v>
      </c>
      <c r="P9" s="29">
        <v>51</v>
      </c>
      <c r="Q9" s="29">
        <v>2698</v>
      </c>
    </row>
    <row r="10" spans="2:17" s="30" customFormat="1" ht="8.25" customHeight="1">
      <c r="B10" s="16" t="s">
        <v>69</v>
      </c>
      <c r="D10" s="31">
        <v>8062</v>
      </c>
      <c r="E10" s="53"/>
      <c r="F10" s="53">
        <v>383</v>
      </c>
      <c r="G10" s="53">
        <v>1411</v>
      </c>
      <c r="H10" s="53">
        <v>472</v>
      </c>
      <c r="I10" s="53">
        <v>47</v>
      </c>
      <c r="J10" s="53">
        <v>37</v>
      </c>
      <c r="K10" s="53">
        <v>1346</v>
      </c>
      <c r="L10" s="53">
        <v>315</v>
      </c>
      <c r="M10" s="53">
        <v>4895</v>
      </c>
      <c r="N10" s="53">
        <v>99</v>
      </c>
      <c r="O10" s="53">
        <v>4533</v>
      </c>
      <c r="P10" s="53">
        <v>38</v>
      </c>
      <c r="Q10" s="53">
        <v>2336</v>
      </c>
    </row>
    <row r="11" spans="2:17" ht="4.5" customHeight="1">
      <c r="B11" s="15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2:17" ht="8.25" customHeight="1">
      <c r="B12" s="15" t="s">
        <v>4</v>
      </c>
      <c r="D12" s="28">
        <v>2544</v>
      </c>
      <c r="E12" s="29"/>
      <c r="F12" s="4" t="s">
        <v>70</v>
      </c>
      <c r="G12" s="29">
        <v>1411</v>
      </c>
      <c r="H12" s="29">
        <v>1</v>
      </c>
      <c r="I12" s="29">
        <v>14</v>
      </c>
      <c r="J12" s="29">
        <v>11</v>
      </c>
      <c r="K12" s="29">
        <v>476</v>
      </c>
      <c r="L12" s="29">
        <v>185</v>
      </c>
      <c r="M12" s="29">
        <v>2114</v>
      </c>
      <c r="N12" s="4" t="s">
        <v>70</v>
      </c>
      <c r="O12" s="4" t="s">
        <v>70</v>
      </c>
      <c r="P12" s="4" t="s">
        <v>70</v>
      </c>
      <c r="Q12" s="29">
        <v>444</v>
      </c>
    </row>
    <row r="13" spans="2:17" ht="8.25" customHeight="1">
      <c r="B13" s="15" t="s">
        <v>5</v>
      </c>
      <c r="D13" s="28">
        <v>1656</v>
      </c>
      <c r="E13" s="29"/>
      <c r="F13" s="4" t="s">
        <v>70</v>
      </c>
      <c r="G13" s="4" t="s">
        <v>70</v>
      </c>
      <c r="H13" s="4" t="s">
        <v>70</v>
      </c>
      <c r="I13" s="4" t="s">
        <v>70</v>
      </c>
      <c r="J13" s="4" t="s">
        <v>70</v>
      </c>
      <c r="K13" s="4" t="s">
        <v>70</v>
      </c>
      <c r="L13" s="4" t="s">
        <v>70</v>
      </c>
      <c r="M13" s="29">
        <v>339</v>
      </c>
      <c r="N13" s="4" t="s">
        <v>70</v>
      </c>
      <c r="O13" s="4" t="s">
        <v>70</v>
      </c>
      <c r="P13" s="4" t="s">
        <v>70</v>
      </c>
      <c r="Q13" s="4" t="s">
        <v>70</v>
      </c>
    </row>
    <row r="14" spans="2:17" ht="8.25" customHeight="1">
      <c r="B14" s="15" t="s">
        <v>55</v>
      </c>
      <c r="D14" s="28">
        <v>660</v>
      </c>
      <c r="E14" s="29"/>
      <c r="F14" s="4" t="s">
        <v>70</v>
      </c>
      <c r="G14" s="4" t="s">
        <v>70</v>
      </c>
      <c r="H14" s="4" t="s">
        <v>70</v>
      </c>
      <c r="I14" s="4" t="s">
        <v>70</v>
      </c>
      <c r="J14" s="4" t="s">
        <v>70</v>
      </c>
      <c r="K14" s="29">
        <v>10</v>
      </c>
      <c r="L14" s="29">
        <v>90</v>
      </c>
      <c r="M14" s="29">
        <v>314</v>
      </c>
      <c r="N14" s="4" t="s">
        <v>70</v>
      </c>
      <c r="O14" s="4" t="s">
        <v>70</v>
      </c>
      <c r="P14" s="4" t="s">
        <v>70</v>
      </c>
      <c r="Q14" s="29">
        <v>53</v>
      </c>
    </row>
    <row r="15" spans="2:17" ht="8.25" customHeight="1">
      <c r="B15" s="15" t="s">
        <v>6</v>
      </c>
      <c r="D15" s="28">
        <v>2322</v>
      </c>
      <c r="E15" s="29"/>
      <c r="F15" s="4" t="s">
        <v>70</v>
      </c>
      <c r="G15" s="4" t="s">
        <v>70</v>
      </c>
      <c r="H15" s="4" t="s">
        <v>70</v>
      </c>
      <c r="I15" s="4" t="s">
        <v>70</v>
      </c>
      <c r="J15" s="29">
        <v>25</v>
      </c>
      <c r="K15" s="29">
        <v>21</v>
      </c>
      <c r="L15" s="4" t="s">
        <v>70</v>
      </c>
      <c r="M15" s="29">
        <v>23</v>
      </c>
      <c r="N15" s="4" t="s">
        <v>70</v>
      </c>
      <c r="O15" s="4" t="s">
        <v>70</v>
      </c>
      <c r="P15" s="4" t="s">
        <v>70</v>
      </c>
      <c r="Q15" s="29">
        <v>1840</v>
      </c>
    </row>
    <row r="16" spans="2:17" ht="8.25" customHeight="1">
      <c r="B16" s="15" t="s">
        <v>7</v>
      </c>
      <c r="D16" s="28">
        <v>286</v>
      </c>
      <c r="E16" s="29"/>
      <c r="F16" s="4" t="s">
        <v>70</v>
      </c>
      <c r="G16" s="4" t="s">
        <v>70</v>
      </c>
      <c r="H16" s="29">
        <v>471</v>
      </c>
      <c r="I16" s="29">
        <v>20</v>
      </c>
      <c r="J16" s="4" t="s">
        <v>70</v>
      </c>
      <c r="K16" s="29">
        <v>839</v>
      </c>
      <c r="L16" s="4" t="s">
        <v>70</v>
      </c>
      <c r="M16" s="29">
        <v>900</v>
      </c>
      <c r="N16" s="4" t="s">
        <v>70</v>
      </c>
      <c r="O16" s="4" t="s">
        <v>70</v>
      </c>
      <c r="P16" s="4" t="s">
        <v>70</v>
      </c>
      <c r="Q16" s="4" t="s">
        <v>70</v>
      </c>
    </row>
    <row r="17" spans="2:17" ht="8.25" customHeight="1">
      <c r="B17" s="15" t="s">
        <v>8</v>
      </c>
      <c r="D17" s="28">
        <v>173</v>
      </c>
      <c r="E17" s="29"/>
      <c r="F17" s="4" t="s">
        <v>70</v>
      </c>
      <c r="G17" s="4" t="s">
        <v>70</v>
      </c>
      <c r="H17" s="4" t="s">
        <v>70</v>
      </c>
      <c r="I17" s="4" t="s">
        <v>70</v>
      </c>
      <c r="J17" s="4" t="s">
        <v>70</v>
      </c>
      <c r="K17" s="4" t="s">
        <v>70</v>
      </c>
      <c r="L17" s="29">
        <v>40</v>
      </c>
      <c r="M17" s="29">
        <v>235</v>
      </c>
      <c r="N17" s="4" t="s">
        <v>70</v>
      </c>
      <c r="O17" s="29">
        <v>3900</v>
      </c>
      <c r="P17" s="4" t="s">
        <v>70</v>
      </c>
      <c r="Q17" s="4" t="s">
        <v>70</v>
      </c>
    </row>
    <row r="18" spans="2:17" ht="8.25" customHeight="1">
      <c r="B18" s="15" t="s">
        <v>9</v>
      </c>
      <c r="D18" s="28">
        <v>320</v>
      </c>
      <c r="E18" s="29"/>
      <c r="F18" s="4" t="s">
        <v>70</v>
      </c>
      <c r="G18" s="4" t="s">
        <v>70</v>
      </c>
      <c r="H18" s="4" t="s">
        <v>70</v>
      </c>
      <c r="I18" s="4" t="s">
        <v>70</v>
      </c>
      <c r="J18" s="4" t="s">
        <v>70</v>
      </c>
      <c r="K18" s="4" t="s">
        <v>70</v>
      </c>
      <c r="L18" s="4" t="s">
        <v>70</v>
      </c>
      <c r="M18" s="29">
        <v>0</v>
      </c>
      <c r="N18" s="4" t="s">
        <v>70</v>
      </c>
      <c r="O18" s="4" t="s">
        <v>70</v>
      </c>
      <c r="P18" s="4" t="s">
        <v>70</v>
      </c>
      <c r="Q18" s="4" t="s">
        <v>70</v>
      </c>
    </row>
    <row r="19" spans="2:17" ht="8.25" customHeight="1">
      <c r="B19" s="15" t="s">
        <v>25</v>
      </c>
      <c r="D19" s="28">
        <v>26</v>
      </c>
      <c r="E19" s="29"/>
      <c r="F19" s="4" t="s">
        <v>70</v>
      </c>
      <c r="G19" s="4" t="s">
        <v>70</v>
      </c>
      <c r="H19" s="4" t="s">
        <v>70</v>
      </c>
      <c r="I19" s="4" t="s">
        <v>70</v>
      </c>
      <c r="J19" s="4" t="s">
        <v>70</v>
      </c>
      <c r="K19" s="4" t="s">
        <v>70</v>
      </c>
      <c r="L19" s="4" t="s">
        <v>70</v>
      </c>
      <c r="M19" s="29">
        <v>7</v>
      </c>
      <c r="N19" s="4" t="s">
        <v>70</v>
      </c>
      <c r="O19" s="4" t="s">
        <v>70</v>
      </c>
      <c r="P19" s="4" t="s">
        <v>70</v>
      </c>
      <c r="Q19" s="4" t="s">
        <v>70</v>
      </c>
    </row>
    <row r="20" spans="2:17" ht="8.25" customHeight="1">
      <c r="B20" s="15" t="s">
        <v>26</v>
      </c>
      <c r="D20" s="28">
        <v>43</v>
      </c>
      <c r="E20" s="29"/>
      <c r="F20" s="29">
        <v>383</v>
      </c>
      <c r="G20" s="4" t="s">
        <v>70</v>
      </c>
      <c r="H20" s="4" t="s">
        <v>70</v>
      </c>
      <c r="I20" s="4" t="s">
        <v>70</v>
      </c>
      <c r="J20" s="4" t="s">
        <v>70</v>
      </c>
      <c r="K20" s="4" t="s">
        <v>70</v>
      </c>
      <c r="L20" s="4" t="s">
        <v>70</v>
      </c>
      <c r="M20" s="4" t="s">
        <v>70</v>
      </c>
      <c r="N20" s="4" t="s">
        <v>70</v>
      </c>
      <c r="O20" s="4" t="s">
        <v>70</v>
      </c>
      <c r="P20" s="4" t="s">
        <v>70</v>
      </c>
      <c r="Q20" s="4" t="s">
        <v>70</v>
      </c>
    </row>
    <row r="21" spans="2:17" ht="8.25" customHeight="1">
      <c r="B21" s="15" t="s">
        <v>27</v>
      </c>
      <c r="D21" s="37" t="s">
        <v>67</v>
      </c>
      <c r="E21" s="43"/>
      <c r="F21" s="52" t="s">
        <v>67</v>
      </c>
      <c r="G21" s="52" t="s">
        <v>67</v>
      </c>
      <c r="H21" s="52" t="s">
        <v>67</v>
      </c>
      <c r="I21" s="52" t="s">
        <v>67</v>
      </c>
      <c r="J21" s="52" t="s">
        <v>67</v>
      </c>
      <c r="K21" s="52" t="s">
        <v>67</v>
      </c>
      <c r="L21" s="52" t="s">
        <v>67</v>
      </c>
      <c r="M21" s="52" t="s">
        <v>67</v>
      </c>
      <c r="N21" s="52" t="s">
        <v>67</v>
      </c>
      <c r="O21" s="52" t="s">
        <v>67</v>
      </c>
      <c r="P21" s="52" t="s">
        <v>67</v>
      </c>
      <c r="Q21" s="52" t="s">
        <v>67</v>
      </c>
    </row>
    <row r="22" spans="2:17" ht="8.25" customHeight="1">
      <c r="B22" s="15" t="s">
        <v>28</v>
      </c>
      <c r="D22" s="37" t="s">
        <v>67</v>
      </c>
      <c r="E22" s="43"/>
      <c r="F22" s="52" t="s">
        <v>67</v>
      </c>
      <c r="G22" s="52" t="s">
        <v>67</v>
      </c>
      <c r="H22" s="52" t="s">
        <v>67</v>
      </c>
      <c r="I22" s="52" t="s">
        <v>67</v>
      </c>
      <c r="J22" s="52" t="s">
        <v>67</v>
      </c>
      <c r="K22" s="52" t="s">
        <v>67</v>
      </c>
      <c r="L22" s="52" t="s">
        <v>67</v>
      </c>
      <c r="M22" s="52" t="s">
        <v>67</v>
      </c>
      <c r="N22" s="52" t="s">
        <v>67</v>
      </c>
      <c r="O22" s="52" t="s">
        <v>67</v>
      </c>
      <c r="P22" s="52" t="s">
        <v>67</v>
      </c>
      <c r="Q22" s="52" t="s">
        <v>67</v>
      </c>
    </row>
    <row r="23" spans="2:17" ht="8.25" customHeight="1">
      <c r="B23" s="15" t="s">
        <v>29</v>
      </c>
      <c r="D23" s="37" t="s">
        <v>67</v>
      </c>
      <c r="E23" s="43"/>
      <c r="F23" s="52" t="s">
        <v>67</v>
      </c>
      <c r="G23" s="52" t="s">
        <v>67</v>
      </c>
      <c r="H23" s="52" t="s">
        <v>67</v>
      </c>
      <c r="I23" s="52" t="s">
        <v>67</v>
      </c>
      <c r="J23" s="52" t="s">
        <v>67</v>
      </c>
      <c r="K23" s="52" t="s">
        <v>67</v>
      </c>
      <c r="L23" s="52" t="s">
        <v>67</v>
      </c>
      <c r="M23" s="52" t="s">
        <v>67</v>
      </c>
      <c r="N23" s="52" t="s">
        <v>67</v>
      </c>
      <c r="O23" s="52" t="s">
        <v>67</v>
      </c>
      <c r="P23" s="52" t="s">
        <v>67</v>
      </c>
      <c r="Q23" s="52" t="s">
        <v>67</v>
      </c>
    </row>
    <row r="24" spans="2:17" ht="8.25" customHeight="1">
      <c r="B24" s="15" t="s">
        <v>56</v>
      </c>
      <c r="D24" s="37" t="s">
        <v>67</v>
      </c>
      <c r="E24" s="43"/>
      <c r="F24" s="52" t="s">
        <v>67</v>
      </c>
      <c r="G24" s="52" t="s">
        <v>67</v>
      </c>
      <c r="H24" s="52" t="s">
        <v>67</v>
      </c>
      <c r="I24" s="52" t="s">
        <v>67</v>
      </c>
      <c r="J24" s="52" t="s">
        <v>67</v>
      </c>
      <c r="K24" s="52" t="s">
        <v>67</v>
      </c>
      <c r="L24" s="52" t="s">
        <v>67</v>
      </c>
      <c r="M24" s="52" t="s">
        <v>67</v>
      </c>
      <c r="N24" s="52" t="s">
        <v>67</v>
      </c>
      <c r="O24" s="52" t="s">
        <v>67</v>
      </c>
      <c r="P24" s="52" t="s">
        <v>67</v>
      </c>
      <c r="Q24" s="52" t="s">
        <v>67</v>
      </c>
    </row>
    <row r="25" spans="2:17" ht="8.25" customHeight="1">
      <c r="B25" s="15" t="s">
        <v>30</v>
      </c>
      <c r="D25" s="37" t="s">
        <v>67</v>
      </c>
      <c r="E25" s="43"/>
      <c r="F25" s="52" t="s">
        <v>67</v>
      </c>
      <c r="G25" s="52" t="s">
        <v>67</v>
      </c>
      <c r="H25" s="52" t="s">
        <v>67</v>
      </c>
      <c r="I25" s="52" t="s">
        <v>67</v>
      </c>
      <c r="J25" s="52" t="s">
        <v>67</v>
      </c>
      <c r="K25" s="52" t="s">
        <v>67</v>
      </c>
      <c r="L25" s="52" t="s">
        <v>67</v>
      </c>
      <c r="M25" s="52" t="s">
        <v>67</v>
      </c>
      <c r="N25" s="52" t="s">
        <v>67</v>
      </c>
      <c r="O25" s="52" t="s">
        <v>67</v>
      </c>
      <c r="P25" s="52" t="s">
        <v>67</v>
      </c>
      <c r="Q25" s="52" t="s">
        <v>67</v>
      </c>
    </row>
    <row r="26" spans="2:17" ht="8.25" customHeight="1">
      <c r="B26" s="34" t="s">
        <v>57</v>
      </c>
      <c r="D26" s="37" t="s">
        <v>67</v>
      </c>
      <c r="E26" s="43"/>
      <c r="F26" s="52" t="s">
        <v>67</v>
      </c>
      <c r="G26" s="52" t="s">
        <v>67</v>
      </c>
      <c r="H26" s="52" t="s">
        <v>67</v>
      </c>
      <c r="I26" s="52" t="s">
        <v>67</v>
      </c>
      <c r="J26" s="52" t="s">
        <v>67</v>
      </c>
      <c r="K26" s="52" t="s">
        <v>67</v>
      </c>
      <c r="L26" s="52" t="s">
        <v>67</v>
      </c>
      <c r="M26" s="52" t="s">
        <v>67</v>
      </c>
      <c r="N26" s="52" t="s">
        <v>67</v>
      </c>
      <c r="O26" s="52" t="s">
        <v>67</v>
      </c>
      <c r="P26" s="52" t="s">
        <v>67</v>
      </c>
      <c r="Q26" s="52" t="s">
        <v>67</v>
      </c>
    </row>
    <row r="27" spans="2:17" ht="8.25" customHeight="1">
      <c r="B27" s="15" t="s">
        <v>31</v>
      </c>
      <c r="D27" s="37" t="s">
        <v>67</v>
      </c>
      <c r="E27" s="43"/>
      <c r="F27" s="52" t="s">
        <v>67</v>
      </c>
      <c r="G27" s="52" t="s">
        <v>67</v>
      </c>
      <c r="H27" s="52" t="s">
        <v>67</v>
      </c>
      <c r="I27" s="52" t="s">
        <v>67</v>
      </c>
      <c r="J27" s="52" t="s">
        <v>67</v>
      </c>
      <c r="K27" s="52" t="s">
        <v>67</v>
      </c>
      <c r="L27" s="52" t="s">
        <v>67</v>
      </c>
      <c r="M27" s="52" t="s">
        <v>67</v>
      </c>
      <c r="N27" s="52" t="s">
        <v>67</v>
      </c>
      <c r="O27" s="52" t="s">
        <v>67</v>
      </c>
      <c r="P27" s="52" t="s">
        <v>67</v>
      </c>
      <c r="Q27" s="52" t="s">
        <v>67</v>
      </c>
    </row>
    <row r="28" ht="3" customHeight="1">
      <c r="D28" s="35"/>
    </row>
    <row r="29" spans="1:17" ht="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26.25" customHeight="1">
      <c r="A30" s="70" t="s">
        <v>60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</sheetData>
  <mergeCells count="12">
    <mergeCell ref="D2:G2"/>
    <mergeCell ref="D3:G3"/>
    <mergeCell ref="H2:K2"/>
    <mergeCell ref="H3:K3"/>
    <mergeCell ref="A30:Q30"/>
    <mergeCell ref="Q3:Q4"/>
    <mergeCell ref="L2:M2"/>
    <mergeCell ref="B2:B4"/>
    <mergeCell ref="N3:N4"/>
    <mergeCell ref="O2:P2"/>
    <mergeCell ref="O3:P3"/>
    <mergeCell ref="L3:M3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2000-02-22T09:27:43Z</cp:lastPrinted>
  <dcterms:created xsi:type="dcterms:W3CDTF">1999-04-16T10:59:13Z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