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120" windowWidth="10200" windowHeight="8265" activeTab="0"/>
  </bookViews>
  <sheets>
    <sheet name="18 2 3 h27" sheetId="1" r:id="rId1"/>
  </sheets>
  <definedNames>
    <definedName name="_xlnm.Print_Area" localSheetId="0">'18 2 3 h27'!$A$1:$R$28</definedName>
  </definedNames>
  <calcPr fullCalcOnLoad="1"/>
</workbook>
</file>

<file path=xl/sharedStrings.xml><?xml version="1.0" encoding="utf-8"?>
<sst xmlns="http://schemas.openxmlformats.org/spreadsheetml/2006/main" count="37" uniqueCount="30">
  <si>
    <t>決算額</t>
  </si>
  <si>
    <t>調定額</t>
  </si>
  <si>
    <t>税目</t>
  </si>
  <si>
    <t>総計</t>
  </si>
  <si>
    <t>法定普通税</t>
  </si>
  <si>
    <t>個人分</t>
  </si>
  <si>
    <t>法人分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</si>
  <si>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</si>
  <si>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</si>
  <si>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</si>
  <si>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</si>
  <si>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</si>
  <si>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</si>
  <si>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</si>
  <si>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</si>
  <si>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</si>
  <si>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目的税</t>
  </si>
  <si>
    <t>合計</t>
  </si>
  <si>
    <t>国民健康保険税</t>
  </si>
  <si>
    <t>国民健康保険料</t>
  </si>
  <si>
    <t>（単位　千円）</t>
  </si>
  <si>
    <t>普通税</t>
  </si>
  <si>
    <t>市町村民税</t>
  </si>
  <si>
    <t>平成23年度</t>
  </si>
  <si>
    <t>平成24年度</t>
  </si>
  <si>
    <t>18-2-3   市 町 村 税 徴 収 状 況</t>
  </si>
  <si>
    <t>平成25年度</t>
  </si>
  <si>
    <t>平成26年度</t>
  </si>
  <si>
    <t>資料　富山県市町村支援課「決算統計」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</si>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</sst>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6" fillId="0" borderId="10" xfId="0" applyNumberFormat="1" applyFont="1" applyFill="1" applyBorder="1" applyAlignment="1">
      <alignment horizontal="distributed" vertical="center"/>
    </xf>
    <xf numFmtId="177" fontId="6" fillId="0" borderId="11" xfId="0" applyNumberFormat="1" applyFont="1" applyFill="1" applyBorder="1" applyAlignment="1">
      <alignment horizontal="distributed" vertical="center"/>
    </xf>
    <xf numFmtId="177" fontId="3" fillId="0" borderId="10" xfId="0" applyNumberFormat="1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8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top"/>
    </xf>
    <xf numFmtId="177" fontId="9" fillId="0" borderId="0" xfId="0" applyNumberFormat="1" applyFont="1" applyFill="1" applyBorder="1" applyAlignment="1">
      <alignment horizontal="distributed" vertical="center"/>
    </xf>
    <xf numFmtId="177" fontId="9" fillId="0" borderId="16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7" fontId="3" fillId="0" borderId="1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177" fontId="3" fillId="0" borderId="17" xfId="0" applyNumberFormat="1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>
      <alignment horizontal="distributed" vertical="center"/>
    </xf>
    <xf numFmtId="177" fontId="7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PageLayoutView="0" workbookViewId="0" topLeftCell="A1">
      <selection activeCell="Q13" sqref="Q13"/>
    </sheetView>
  </sheetViews>
  <sheetFormatPr defaultColWidth="9.00390625" defaultRowHeight="15" customHeight="1"/>
  <cols>
    <col min="1" max="1" width="0.6171875" style="5" customWidth="1"/>
    <col min="2" max="6" width="1.37890625" style="6" customWidth="1"/>
    <col min="7" max="7" width="11.00390625" style="6" customWidth="1"/>
    <col min="8" max="8" width="0.6171875" style="6" customWidth="1"/>
    <col min="9" max="18" width="9.875" style="5" customWidth="1"/>
    <col min="19" max="19" width="10.50390625" style="5" bestFit="1" customWidth="1"/>
    <col min="20" max="16384" width="9.00390625" style="5" customWidth="1"/>
  </cols>
  <sheetData>
    <row r="1" spans="9:16" ht="20.25" customHeight="1">
      <c r="I1" s="39" t="s">
        <v>25</v>
      </c>
      <c r="J1" s="39"/>
      <c r="K1" s="39"/>
      <c r="L1" s="39"/>
      <c r="M1" s="7"/>
      <c r="N1" s="8"/>
      <c r="P1" s="20"/>
    </row>
    <row r="2" spans="8:17" ht="9.75" customHeight="1">
      <c r="H2" s="10"/>
      <c r="I2" s="11"/>
      <c r="J2" s="11"/>
      <c r="L2" s="9"/>
      <c r="M2" s="12"/>
      <c r="O2" s="49"/>
      <c r="P2" s="49"/>
      <c r="Q2" s="49" t="s">
        <v>20</v>
      </c>
    </row>
    <row r="3" spans="9:13" ht="3" customHeight="1">
      <c r="I3" s="13"/>
      <c r="J3" s="9"/>
      <c r="K3" s="9"/>
      <c r="L3" s="9"/>
      <c r="M3" s="9"/>
    </row>
    <row r="4" spans="1:17" s="6" customFormat="1" ht="16.5" customHeight="1">
      <c r="A4" s="14"/>
      <c r="B4" s="40" t="s">
        <v>2</v>
      </c>
      <c r="C4" s="41"/>
      <c r="D4" s="41"/>
      <c r="E4" s="41"/>
      <c r="F4" s="41"/>
      <c r="G4" s="41"/>
      <c r="H4" s="16"/>
      <c r="I4" s="3" t="s">
        <v>23</v>
      </c>
      <c r="J4" s="43" t="s">
        <v>24</v>
      </c>
      <c r="K4" s="44"/>
      <c r="L4" s="45" t="s">
        <v>26</v>
      </c>
      <c r="M4" s="46"/>
      <c r="N4" s="45" t="s">
        <v>27</v>
      </c>
      <c r="O4" s="46"/>
      <c r="P4" s="47" t="s">
        <v>29</v>
      </c>
      <c r="Q4" s="48"/>
    </row>
    <row r="5" spans="1:17" ht="16.5" customHeight="1">
      <c r="A5" s="17"/>
      <c r="B5" s="42"/>
      <c r="C5" s="42"/>
      <c r="D5" s="42"/>
      <c r="E5" s="42"/>
      <c r="F5" s="42"/>
      <c r="G5" s="42"/>
      <c r="H5" s="18"/>
      <c r="I5" s="4" t="s">
        <v>0</v>
      </c>
      <c r="J5" s="3" t="s">
        <v>1</v>
      </c>
      <c r="K5" s="4" t="s">
        <v>0</v>
      </c>
      <c r="L5" s="3" t="s">
        <v>1</v>
      </c>
      <c r="M5" s="4" t="s">
        <v>0</v>
      </c>
      <c r="N5" s="3" t="s">
        <v>1</v>
      </c>
      <c r="O5" s="4" t="s">
        <v>0</v>
      </c>
      <c r="P5" s="1" t="s">
        <v>1</v>
      </c>
      <c r="Q5" s="2" t="s">
        <v>0</v>
      </c>
    </row>
    <row r="6" spans="2:17" ht="3.75" customHeight="1">
      <c r="B6" s="15"/>
      <c r="C6" s="15"/>
      <c r="D6" s="15"/>
      <c r="E6" s="15"/>
      <c r="F6" s="15"/>
      <c r="G6" s="15"/>
      <c r="H6" s="19"/>
      <c r="I6" s="20"/>
      <c r="J6" s="20"/>
      <c r="K6" s="20"/>
      <c r="L6" s="20"/>
      <c r="M6" s="20"/>
      <c r="N6" s="20"/>
      <c r="O6" s="20"/>
      <c r="P6" s="21"/>
      <c r="Q6" s="21"/>
    </row>
    <row r="7" spans="2:17" ht="12" customHeight="1">
      <c r="B7" s="36" t="s">
        <v>3</v>
      </c>
      <c r="C7" s="38"/>
      <c r="D7" s="38"/>
      <c r="E7" s="38"/>
      <c r="F7" s="38"/>
      <c r="G7" s="38"/>
      <c r="H7" s="19"/>
      <c r="I7" s="5">
        <v>186369063</v>
      </c>
      <c r="J7" s="5">
        <f>SUM(J23,J24:J25)</f>
        <v>200379978</v>
      </c>
      <c r="K7" s="5">
        <f>SUM(K23,K24:K25)</f>
        <v>183351237</v>
      </c>
      <c r="L7" s="5">
        <f>SUM(L23,L24:L25)</f>
        <v>200489842</v>
      </c>
      <c r="M7" s="5">
        <f>SUM(M23,M24:M25)</f>
        <v>184435102</v>
      </c>
      <c r="N7" s="5">
        <v>202308744</v>
      </c>
      <c r="O7" s="5">
        <v>187046151</v>
      </c>
      <c r="P7" s="23">
        <f>SUM(P23,P24:P25)</f>
        <v>199021378</v>
      </c>
      <c r="Q7" s="23">
        <f>SUM(Q23,Q24:Q25)</f>
        <v>184621419</v>
      </c>
    </row>
    <row r="8" spans="2:17" ht="12" customHeight="1">
      <c r="B8" s="22"/>
      <c r="C8" s="22"/>
      <c r="D8" s="36" t="s">
        <v>21</v>
      </c>
      <c r="E8" s="36"/>
      <c r="F8" s="36"/>
      <c r="G8" s="36"/>
      <c r="H8" s="24"/>
      <c r="I8" s="25">
        <v>157076075</v>
      </c>
      <c r="J8" s="25">
        <f aca="true" t="shared" si="0" ref="J8:Q8">J9</f>
        <v>164630305</v>
      </c>
      <c r="K8" s="25">
        <f t="shared" si="0"/>
        <v>153694478</v>
      </c>
      <c r="L8" s="25">
        <f t="shared" si="0"/>
        <v>164785034</v>
      </c>
      <c r="M8" s="25">
        <f t="shared" si="0"/>
        <v>154475691</v>
      </c>
      <c r="N8" s="25">
        <v>167531781</v>
      </c>
      <c r="O8" s="25">
        <v>157678256</v>
      </c>
      <c r="P8" s="26">
        <f t="shared" si="0"/>
        <v>165644215</v>
      </c>
      <c r="Q8" s="26">
        <f t="shared" si="0"/>
        <v>156347885</v>
      </c>
    </row>
    <row r="9" spans="2:17" ht="12" customHeight="1">
      <c r="B9" s="22"/>
      <c r="C9" s="22"/>
      <c r="D9" s="22"/>
      <c r="E9" s="36" t="s">
        <v>4</v>
      </c>
      <c r="F9" s="36"/>
      <c r="G9" s="36"/>
      <c r="H9" s="24"/>
      <c r="I9" s="5">
        <v>157076075</v>
      </c>
      <c r="J9" s="5">
        <f>J10+J13+J18+J19+J20+J21</f>
        <v>164630305</v>
      </c>
      <c r="K9" s="5">
        <f>K10+K13+K18+K19+K20+K21</f>
        <v>153694478</v>
      </c>
      <c r="L9" s="5">
        <f>L10+L13+L18+L19+L20+L21</f>
        <v>164785034</v>
      </c>
      <c r="M9" s="5">
        <f>M10+M13+M18+M19+M20+M21</f>
        <v>154475691</v>
      </c>
      <c r="N9" s="5">
        <v>167531781</v>
      </c>
      <c r="O9" s="5">
        <v>157678256</v>
      </c>
      <c r="P9" s="23">
        <f>P10+P13+P18+P19+P20+P21</f>
        <v>165644215</v>
      </c>
      <c r="Q9" s="23">
        <f>Q10+Q13+Q18+Q19+Q20+Q21</f>
        <v>156347885</v>
      </c>
    </row>
    <row r="10" spans="2:17" ht="12" customHeight="1">
      <c r="B10" s="22"/>
      <c r="C10" s="22"/>
      <c r="D10" s="22"/>
      <c r="E10" s="22"/>
      <c r="F10" s="36" t="s">
        <v>22</v>
      </c>
      <c r="G10" s="36"/>
      <c r="H10" s="24"/>
      <c r="I10" s="5">
        <v>68076013</v>
      </c>
      <c r="J10" s="5">
        <f>J11+J12</f>
        <v>72800837</v>
      </c>
      <c r="K10" s="5">
        <f>K11+K12</f>
        <v>68997308</v>
      </c>
      <c r="L10" s="5">
        <f>L11+L12</f>
        <v>72201680</v>
      </c>
      <c r="M10" s="5">
        <f>M11+M12</f>
        <v>68598835</v>
      </c>
      <c r="N10" s="5">
        <v>74454134</v>
      </c>
      <c r="O10" s="5">
        <v>70992849</v>
      </c>
      <c r="P10" s="23">
        <f>P11+P12</f>
        <v>74039527</v>
      </c>
      <c r="Q10" s="23">
        <f>Q11+Q12</f>
        <v>70785654</v>
      </c>
    </row>
    <row r="11" spans="2:17" s="23" customFormat="1" ht="12" customHeight="1">
      <c r="B11" s="22"/>
      <c r="C11" s="22"/>
      <c r="D11" s="22"/>
      <c r="E11" s="27"/>
      <c r="F11" s="22"/>
      <c r="G11" s="22" t="s">
        <v>5</v>
      </c>
      <c r="H11" s="24"/>
      <c r="I11" s="5">
        <v>50853079</v>
      </c>
      <c r="J11" s="5">
        <v>57427818</v>
      </c>
      <c r="K11" s="5">
        <v>53859115</v>
      </c>
      <c r="L11" s="5">
        <v>57355178</v>
      </c>
      <c r="M11" s="5">
        <v>53981608</v>
      </c>
      <c r="N11" s="5">
        <v>57253191</v>
      </c>
      <c r="O11" s="5">
        <v>53999665</v>
      </c>
      <c r="P11" s="23">
        <v>57673920</v>
      </c>
      <c r="Q11" s="23">
        <v>54606142</v>
      </c>
    </row>
    <row r="12" spans="2:17" ht="12" customHeight="1">
      <c r="B12" s="22"/>
      <c r="C12" s="22"/>
      <c r="D12" s="22"/>
      <c r="E12" s="22"/>
      <c r="F12" s="22"/>
      <c r="G12" s="22" t="s">
        <v>6</v>
      </c>
      <c r="H12" s="24"/>
      <c r="I12" s="5">
        <v>17222934</v>
      </c>
      <c r="J12" s="5">
        <v>15373019</v>
      </c>
      <c r="K12" s="5">
        <v>15138193</v>
      </c>
      <c r="L12" s="5">
        <v>14846502</v>
      </c>
      <c r="M12" s="5">
        <v>14617227</v>
      </c>
      <c r="N12" s="5">
        <v>17200943</v>
      </c>
      <c r="O12" s="5">
        <v>16993184</v>
      </c>
      <c r="P12" s="23">
        <v>16365607</v>
      </c>
      <c r="Q12" s="23">
        <v>16179512</v>
      </c>
    </row>
    <row r="13" spans="2:17" ht="12" customHeight="1">
      <c r="B13" s="22"/>
      <c r="C13" s="22"/>
      <c r="D13" s="22"/>
      <c r="E13" s="22"/>
      <c r="F13" s="37" t="s">
        <v>7</v>
      </c>
      <c r="G13" s="38"/>
      <c r="H13" s="19"/>
      <c r="I13" s="5">
        <v>79586111</v>
      </c>
      <c r="J13" s="5">
        <f>J14+J15+J16+J17</f>
        <v>82379004</v>
      </c>
      <c r="K13" s="5">
        <f>K14+K15+K16+K17</f>
        <v>75358427</v>
      </c>
      <c r="L13" s="5">
        <f>L14+L15+L16+L17</f>
        <v>82277575</v>
      </c>
      <c r="M13" s="5">
        <f>M14+M15+M16+M17</f>
        <v>75680731</v>
      </c>
      <c r="N13" s="5">
        <v>82971977</v>
      </c>
      <c r="O13" s="5">
        <v>76686318</v>
      </c>
      <c r="P13" s="23">
        <f>P14+P15+P16+P17</f>
        <v>81641160</v>
      </c>
      <c r="Q13" s="23">
        <f>Q14+Q15+Q16+Q17</f>
        <v>75701951</v>
      </c>
    </row>
    <row r="14" spans="2:17" ht="12" customHeight="1">
      <c r="B14" s="22"/>
      <c r="C14" s="22"/>
      <c r="D14" s="22"/>
      <c r="E14" s="22"/>
      <c r="F14" s="22"/>
      <c r="G14" s="22" t="s">
        <v>8</v>
      </c>
      <c r="H14" s="24"/>
      <c r="I14" s="5">
        <v>24072940</v>
      </c>
      <c r="J14" s="5">
        <v>25613504</v>
      </c>
      <c r="K14" s="5">
        <v>23415571</v>
      </c>
      <c r="L14" s="5">
        <v>25395615</v>
      </c>
      <c r="M14" s="5">
        <v>23349256</v>
      </c>
      <c r="N14" s="5">
        <v>25268157</v>
      </c>
      <c r="O14" s="5">
        <v>23336865</v>
      </c>
      <c r="P14" s="23">
        <v>24964553</v>
      </c>
      <c r="Q14" s="23">
        <v>23140037</v>
      </c>
    </row>
    <row r="15" spans="2:17" ht="12" customHeight="1">
      <c r="B15" s="22"/>
      <c r="C15" s="22"/>
      <c r="D15" s="22"/>
      <c r="E15" s="22"/>
      <c r="F15" s="22"/>
      <c r="G15" s="22" t="s">
        <v>9</v>
      </c>
      <c r="H15" s="24"/>
      <c r="I15" s="5">
        <v>37037521</v>
      </c>
      <c r="J15" s="5">
        <v>36916350</v>
      </c>
      <c r="K15" s="5">
        <v>33725704</v>
      </c>
      <c r="L15" s="5">
        <v>37476221</v>
      </c>
      <c r="M15" s="5">
        <v>34441547</v>
      </c>
      <c r="N15" s="5">
        <v>38120744</v>
      </c>
      <c r="O15" s="5">
        <v>35202190</v>
      </c>
      <c r="P15" s="23">
        <v>36930612</v>
      </c>
      <c r="Q15" s="23">
        <v>34207840</v>
      </c>
    </row>
    <row r="16" spans="2:17" ht="12" customHeight="1">
      <c r="B16" s="22"/>
      <c r="C16" s="22"/>
      <c r="D16" s="22"/>
      <c r="E16" s="22"/>
      <c r="F16" s="22"/>
      <c r="G16" s="22" t="s">
        <v>10</v>
      </c>
      <c r="H16" s="24"/>
      <c r="I16" s="5">
        <v>17814945</v>
      </c>
      <c r="J16" s="5">
        <v>19224500</v>
      </c>
      <c r="K16" s="5">
        <v>17592502</v>
      </c>
      <c r="L16" s="5">
        <v>18795692</v>
      </c>
      <c r="M16" s="5">
        <v>17279881</v>
      </c>
      <c r="N16" s="5">
        <v>18990394</v>
      </c>
      <c r="O16" s="5">
        <v>17554581</v>
      </c>
      <c r="P16" s="23">
        <v>19151347</v>
      </c>
      <c r="Q16" s="23">
        <v>17759426</v>
      </c>
    </row>
    <row r="17" spans="2:17" ht="12" customHeight="1">
      <c r="B17" s="22"/>
      <c r="C17" s="22"/>
      <c r="D17" s="22"/>
      <c r="E17" s="22"/>
      <c r="F17" s="22"/>
      <c r="G17" s="22" t="s">
        <v>11</v>
      </c>
      <c r="H17" s="24"/>
      <c r="I17" s="5">
        <v>660705</v>
      </c>
      <c r="J17" s="5">
        <v>624650</v>
      </c>
      <c r="K17" s="5">
        <v>624650</v>
      </c>
      <c r="L17" s="5">
        <v>610047</v>
      </c>
      <c r="M17" s="5">
        <v>610047</v>
      </c>
      <c r="N17" s="5">
        <v>592682</v>
      </c>
      <c r="O17" s="5">
        <v>592682</v>
      </c>
      <c r="P17" s="23">
        <v>594648</v>
      </c>
      <c r="Q17" s="23">
        <v>594648</v>
      </c>
    </row>
    <row r="18" spans="2:17" ht="12" customHeight="1">
      <c r="B18" s="22"/>
      <c r="C18" s="22"/>
      <c r="D18" s="22"/>
      <c r="E18" s="22"/>
      <c r="F18" s="36" t="s">
        <v>12</v>
      </c>
      <c r="G18" s="36"/>
      <c r="H18" s="24"/>
      <c r="I18" s="5">
        <v>2154704</v>
      </c>
      <c r="J18" s="5">
        <v>2307541</v>
      </c>
      <c r="K18" s="5">
        <v>2195820</v>
      </c>
      <c r="L18" s="5">
        <v>2361125</v>
      </c>
      <c r="M18" s="5">
        <v>2251471</v>
      </c>
      <c r="N18" s="5">
        <v>2425431</v>
      </c>
      <c r="O18" s="5">
        <v>2318850</v>
      </c>
      <c r="P18" s="23">
        <v>2477342</v>
      </c>
      <c r="Q18" s="23">
        <v>2374094</v>
      </c>
    </row>
    <row r="19" spans="2:17" ht="12" customHeight="1">
      <c r="B19" s="22"/>
      <c r="C19" s="22"/>
      <c r="D19" s="22"/>
      <c r="E19" s="22"/>
      <c r="F19" s="36" t="s">
        <v>13</v>
      </c>
      <c r="G19" s="36"/>
      <c r="H19" s="24"/>
      <c r="I19" s="5">
        <v>7258950</v>
      </c>
      <c r="J19" s="5">
        <v>7142228</v>
      </c>
      <c r="K19" s="5">
        <v>7142228</v>
      </c>
      <c r="L19" s="5">
        <v>7944021</v>
      </c>
      <c r="M19" s="5">
        <v>7944021</v>
      </c>
      <c r="N19" s="5">
        <v>7643679</v>
      </c>
      <c r="O19" s="5">
        <v>7643679</v>
      </c>
      <c r="P19" s="23">
        <v>7485100</v>
      </c>
      <c r="Q19" s="23">
        <v>7485100</v>
      </c>
    </row>
    <row r="20" spans="2:17" ht="12" customHeight="1">
      <c r="B20" s="22"/>
      <c r="C20" s="22"/>
      <c r="D20" s="22"/>
      <c r="E20" s="22"/>
      <c r="F20" s="36" t="s">
        <v>14</v>
      </c>
      <c r="G20" s="36"/>
      <c r="H20" s="24"/>
      <c r="I20" s="5">
        <v>297</v>
      </c>
      <c r="J20" s="5">
        <v>269</v>
      </c>
      <c r="K20" s="5">
        <v>269</v>
      </c>
      <c r="L20" s="5">
        <v>383</v>
      </c>
      <c r="M20" s="5">
        <v>383</v>
      </c>
      <c r="N20" s="5">
        <v>371</v>
      </c>
      <c r="O20" s="5">
        <v>371</v>
      </c>
      <c r="P20" s="23">
        <v>237</v>
      </c>
      <c r="Q20" s="23">
        <v>237</v>
      </c>
    </row>
    <row r="21" spans="2:17" ht="12" customHeight="1">
      <c r="B21" s="22"/>
      <c r="C21" s="22"/>
      <c r="D21" s="22"/>
      <c r="E21" s="22"/>
      <c r="F21" s="36" t="s">
        <v>15</v>
      </c>
      <c r="G21" s="36"/>
      <c r="H21" s="24"/>
      <c r="I21" s="5">
        <v>0</v>
      </c>
      <c r="J21" s="5">
        <v>426</v>
      </c>
      <c r="K21" s="5">
        <v>426</v>
      </c>
      <c r="L21" s="5">
        <v>250</v>
      </c>
      <c r="M21" s="5">
        <v>250</v>
      </c>
      <c r="N21" s="5">
        <v>36189</v>
      </c>
      <c r="O21" s="5">
        <v>36189</v>
      </c>
      <c r="P21" s="23">
        <v>849</v>
      </c>
      <c r="Q21" s="23">
        <v>849</v>
      </c>
    </row>
    <row r="22" spans="2:17" ht="12" customHeight="1">
      <c r="B22" s="22"/>
      <c r="C22" s="22"/>
      <c r="D22" s="37" t="s">
        <v>16</v>
      </c>
      <c r="E22" s="38"/>
      <c r="F22" s="38"/>
      <c r="G22" s="38"/>
      <c r="H22" s="19"/>
      <c r="I22" s="5">
        <v>6803969</v>
      </c>
      <c r="J22" s="5">
        <v>7239671</v>
      </c>
      <c r="K22" s="5">
        <v>6783535</v>
      </c>
      <c r="L22" s="5">
        <v>7259162</v>
      </c>
      <c r="M22" s="5">
        <v>6823128</v>
      </c>
      <c r="N22" s="5">
        <v>7325503</v>
      </c>
      <c r="O22" s="5">
        <v>6897729</v>
      </c>
      <c r="P22" s="23">
        <v>7353699</v>
      </c>
      <c r="Q22" s="23">
        <v>6959571</v>
      </c>
    </row>
    <row r="23" spans="2:17" ht="12" customHeight="1">
      <c r="B23" s="22"/>
      <c r="C23" s="22"/>
      <c r="D23" s="37" t="s">
        <v>17</v>
      </c>
      <c r="E23" s="38"/>
      <c r="F23" s="38"/>
      <c r="G23" s="38"/>
      <c r="H23" s="19"/>
      <c r="I23" s="5">
        <v>163880044</v>
      </c>
      <c r="J23" s="5">
        <f>J8+J22</f>
        <v>171869976</v>
      </c>
      <c r="K23" s="5">
        <f>K8+K22</f>
        <v>160478013</v>
      </c>
      <c r="L23" s="5">
        <f>L8+L22</f>
        <v>172044196</v>
      </c>
      <c r="M23" s="5">
        <f>M8+M22</f>
        <v>161298819</v>
      </c>
      <c r="N23" s="5">
        <v>174857284</v>
      </c>
      <c r="O23" s="5">
        <v>164575985</v>
      </c>
      <c r="P23" s="23">
        <f>P8+P22</f>
        <v>172997914</v>
      </c>
      <c r="Q23" s="23">
        <f>Q8+Q22</f>
        <v>163307456</v>
      </c>
    </row>
    <row r="24" spans="2:17" ht="12" customHeight="1">
      <c r="B24" s="22"/>
      <c r="C24" s="37" t="s">
        <v>18</v>
      </c>
      <c r="D24" s="38"/>
      <c r="E24" s="38"/>
      <c r="F24" s="38"/>
      <c r="G24" s="38"/>
      <c r="H24" s="19"/>
      <c r="I24" s="5">
        <v>14074244</v>
      </c>
      <c r="J24" s="5">
        <v>17957664</v>
      </c>
      <c r="K24" s="5">
        <v>14404780</v>
      </c>
      <c r="L24" s="5">
        <v>17753524</v>
      </c>
      <c r="M24" s="5">
        <v>14409837</v>
      </c>
      <c r="N24" s="5">
        <v>17144557</v>
      </c>
      <c r="O24" s="5">
        <v>14038852</v>
      </c>
      <c r="P24" s="23">
        <v>16211364</v>
      </c>
      <c r="Q24" s="23">
        <v>13328541</v>
      </c>
    </row>
    <row r="25" spans="2:17" ht="12" customHeight="1">
      <c r="B25" s="22"/>
      <c r="C25" s="36" t="s">
        <v>19</v>
      </c>
      <c r="D25" s="38"/>
      <c r="E25" s="38"/>
      <c r="F25" s="38"/>
      <c r="G25" s="38"/>
      <c r="H25" s="19"/>
      <c r="I25" s="5">
        <v>8414775</v>
      </c>
      <c r="J25" s="5">
        <v>10552338</v>
      </c>
      <c r="K25" s="5">
        <v>8468444</v>
      </c>
      <c r="L25" s="5">
        <v>10692122</v>
      </c>
      <c r="M25" s="5">
        <v>8726446</v>
      </c>
      <c r="N25" s="5">
        <v>10306903</v>
      </c>
      <c r="O25" s="5">
        <v>8431314</v>
      </c>
      <c r="P25" s="23">
        <v>9812100</v>
      </c>
      <c r="Q25" s="23">
        <v>7985422</v>
      </c>
    </row>
    <row r="26" spans="1:17" ht="4.5" customHeight="1">
      <c r="A26" s="17"/>
      <c r="B26" s="28"/>
      <c r="C26" s="28"/>
      <c r="D26" s="29"/>
      <c r="E26" s="29"/>
      <c r="F26" s="29"/>
      <c r="G26" s="29"/>
      <c r="H26" s="30"/>
      <c r="I26" s="31"/>
      <c r="J26" s="17"/>
      <c r="K26" s="17"/>
      <c r="L26" s="31"/>
      <c r="M26" s="31"/>
      <c r="N26" s="31"/>
      <c r="O26" s="31"/>
      <c r="P26" s="17"/>
      <c r="Q26" s="17"/>
    </row>
    <row r="27" spans="1:17" ht="6" customHeight="1">
      <c r="A27" s="32"/>
      <c r="B27" s="32"/>
      <c r="C27" s="32"/>
      <c r="D27" s="32"/>
      <c r="E27" s="32"/>
      <c r="F27" s="32"/>
      <c r="G27" s="32"/>
      <c r="H27" s="32"/>
      <c r="I27" s="33"/>
      <c r="J27" s="33"/>
      <c r="K27" s="33"/>
      <c r="L27" s="34"/>
      <c r="M27" s="33"/>
      <c r="N27" s="32"/>
      <c r="O27" s="32"/>
      <c r="P27" s="32"/>
      <c r="Q27" s="32"/>
    </row>
    <row r="28" spans="1:8" ht="12.75" customHeight="1">
      <c r="A28" s="35" t="s">
        <v>28</v>
      </c>
      <c r="B28" s="35"/>
      <c r="C28" s="35"/>
      <c r="D28" s="35"/>
      <c r="E28" s="35"/>
      <c r="F28" s="35"/>
      <c r="G28" s="35"/>
      <c r="H28" s="35"/>
    </row>
  </sheetData>
  <sheetProtection/>
  <mergeCells count="19">
    <mergeCell ref="C25:G25"/>
    <mergeCell ref="P4:Q4"/>
    <mergeCell ref="F19:G19"/>
    <mergeCell ref="F20:G20"/>
    <mergeCell ref="F21:G21"/>
    <mergeCell ref="D22:G22"/>
    <mergeCell ref="D23:G23"/>
    <mergeCell ref="C24:G24"/>
    <mergeCell ref="B7:G7"/>
    <mergeCell ref="D8:G8"/>
    <mergeCell ref="E9:G9"/>
    <mergeCell ref="F10:G10"/>
    <mergeCell ref="F13:G13"/>
    <mergeCell ref="F18:G18"/>
    <mergeCell ref="I1:L1"/>
    <mergeCell ref="B4:G5"/>
    <mergeCell ref="J4:K4"/>
    <mergeCell ref="L4:M4"/>
    <mergeCell ref="N4:O4"/>
  </mergeCells>
  <printOptions horizontalCentered="1"/>
  <pageMargins left="0.11811023622047245" right="0.11811023622047245" top="1.299212598425197" bottom="0.5905511811023623" header="0" footer="0"/>
  <pageSetup fitToHeight="1" fitToWidth="1" horizontalDpi="300" verticalDpi="300" orientation="landscape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2012-12-20T00:41:29Z</cp:lastPrinted>
  <dcterms:created xsi:type="dcterms:W3CDTF">2002-11-27T01:02:49Z</dcterms:created>
  <dcterms:modified xsi:type="dcterms:W3CDTF">2017-02-06T02:16:48Z</dcterms:modified>
  <cp:category/>
  <cp:version/>
  <cp:contentType/>
  <cp:contentStatus/>
</cp:coreProperties>
</file>