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 13 H26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<sst xmlns="http://schemas.openxmlformats.org/spreadsheetml/2006/main" count="51" uniqueCount="28">
  <si>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ン数の状況</t>
  </si>
  <si>
    <t>（単位　t）</t>
  </si>
  <si>
    <t>港湾名および船種</t>
  </si>
  <si>
    <t>隻　　数</t>
  </si>
  <si>
    <t>総トン数</t>
  </si>
  <si>
    <t>（その他含む）</t>
  </si>
  <si>
    <t>外航</t>
  </si>
  <si>
    <t>内航</t>
  </si>
  <si>
    <t>総数</t>
  </si>
  <si>
    <t>伏木</t>
  </si>
  <si>
    <t>富山</t>
  </si>
  <si>
    <t>富山新港</t>
  </si>
  <si>
    <t>魚津</t>
  </si>
  <si>
    <t>500～1,000総トン未満</t>
  </si>
  <si>
    <t>1,000～3,000総トン未満</t>
  </si>
  <si>
    <t>3,000～6,000総トン未満</t>
  </si>
  <si>
    <t>6,000～10,000総トン未満</t>
  </si>
  <si>
    <t>10-13</t>
  </si>
  <si>
    <t>入港船舶ト</t>
  </si>
  <si>
    <t>資料　富山県港湾課</t>
  </si>
  <si>
    <t>5～500総トン未満</t>
  </si>
  <si>
    <t>30,000総トン以上</t>
  </si>
  <si>
    <t>10,000～30,000総トン未満</t>
  </si>
  <si>
    <t>平成22年</t>
  </si>
  <si>
    <t>平成23年</t>
  </si>
  <si>
    <t>平成25年</t>
  </si>
  <si>
    <t>平成24年</t>
  </si>
  <si>
    <t>平成26年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</si>
</sst>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\ "/>
  </numFmts>
  <fonts count="49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10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7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49" fontId="7" fillId="33" borderId="0" xfId="0" applyNumberFormat="1" applyFont="1" applyFill="1" applyAlignment="1">
      <alignment horizontal="distributed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distributed" vertical="center"/>
    </xf>
    <xf numFmtId="0" fontId="6" fillId="33" borderId="0" xfId="0" applyFont="1" applyFill="1" applyAlignment="1">
      <alignment horizontal="right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distributed" vertic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horizontal="distributed" vertical="center"/>
    </xf>
    <xf numFmtId="0" fontId="11" fillId="33" borderId="10" xfId="0" applyFont="1" applyFill="1" applyBorder="1" applyAlignment="1">
      <alignment horizontal="distributed" vertical="center"/>
    </xf>
    <xf numFmtId="0" fontId="1" fillId="33" borderId="16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Alignment="1">
      <alignment horizontal="distributed" vertical="center"/>
    </xf>
    <xf numFmtId="176" fontId="1" fillId="33" borderId="17" xfId="0" applyNumberFormat="1" applyFont="1" applyFill="1" applyBorder="1" applyAlignment="1">
      <alignment horizontal="right" vertical="center"/>
    </xf>
    <xf numFmtId="176" fontId="1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Alignment="1">
      <alignment vertical="center"/>
    </xf>
    <xf numFmtId="176" fontId="1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horizontal="distributed" vertical="center"/>
    </xf>
    <xf numFmtId="0" fontId="5" fillId="33" borderId="0" xfId="0" applyFont="1" applyFill="1" applyAlignment="1">
      <alignment vertical="center"/>
    </xf>
    <xf numFmtId="176" fontId="5" fillId="33" borderId="17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horizontal="distributed" vertical="center"/>
    </xf>
    <xf numFmtId="41" fontId="1" fillId="33" borderId="17" xfId="0" applyNumberFormat="1" applyFont="1" applyFill="1" applyBorder="1" applyAlignment="1" quotePrefix="1">
      <alignment horizontal="right" vertical="center"/>
    </xf>
    <xf numFmtId="41" fontId="1" fillId="33" borderId="0" xfId="0" applyNumberFormat="1" applyFont="1" applyFill="1" applyBorder="1" applyAlignment="1" quotePrefix="1">
      <alignment horizontal="right" vertical="center"/>
    </xf>
    <xf numFmtId="176" fontId="1" fillId="33" borderId="0" xfId="0" applyNumberFormat="1" applyFont="1" applyFill="1" applyBorder="1" applyAlignment="1" quotePrefix="1">
      <alignment horizontal="right" vertical="center"/>
    </xf>
    <xf numFmtId="0" fontId="11" fillId="33" borderId="0" xfId="0" applyFont="1" applyFill="1" applyBorder="1" applyAlignment="1">
      <alignment vertical="center"/>
    </xf>
    <xf numFmtId="41" fontId="1" fillId="33" borderId="17" xfId="0" applyNumberFormat="1" applyFont="1" applyFill="1" applyBorder="1" applyAlignment="1">
      <alignment horizontal="right" vertical="center"/>
    </xf>
    <xf numFmtId="41" fontId="1" fillId="33" borderId="0" xfId="0" applyNumberFormat="1" applyFont="1" applyFill="1" applyBorder="1" applyAlignment="1">
      <alignment horizontal="right" vertical="center"/>
    </xf>
    <xf numFmtId="0" fontId="1" fillId="33" borderId="18" xfId="0" applyFont="1" applyFill="1" applyBorder="1" applyAlignment="1">
      <alignment vertical="center"/>
    </xf>
    <xf numFmtId="177" fontId="1" fillId="33" borderId="0" xfId="0" applyNumberFormat="1" applyFont="1" applyFill="1" applyBorder="1" applyAlignment="1">
      <alignment horizontal="right" vertical="center"/>
    </xf>
    <xf numFmtId="176" fontId="1" fillId="33" borderId="17" xfId="0" applyNumberFormat="1" applyFont="1" applyFill="1" applyBorder="1" applyAlignment="1" quotePrefix="1">
      <alignment horizontal="right" vertical="center"/>
    </xf>
    <xf numFmtId="0" fontId="10" fillId="33" borderId="19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1" fillId="33" borderId="0" xfId="0" applyFont="1" applyFill="1" applyAlignment="1">
      <alignment horizontal="distributed" vertical="center"/>
    </xf>
    <xf numFmtId="0" fontId="12" fillId="33" borderId="0" xfId="0" applyFont="1" applyFill="1" applyAlignment="1">
      <alignment horizontal="distributed" vertical="center"/>
    </xf>
    <xf numFmtId="0" fontId="13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distributed" vertical="center"/>
    </xf>
    <xf numFmtId="0" fontId="14" fillId="33" borderId="0" xfId="0" applyFont="1" applyFill="1" applyBorder="1" applyAlignment="1">
      <alignment horizontal="distributed" vertical="center"/>
    </xf>
    <xf numFmtId="0" fontId="1" fillId="33" borderId="10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distributed" vertical="center"/>
    </xf>
    <xf numFmtId="0" fontId="4" fillId="33" borderId="0" xfId="0" applyFont="1" applyFill="1" applyAlignment="1">
      <alignment horizontal="distributed" vertical="center"/>
    </xf>
    <xf numFmtId="0" fontId="1" fillId="33" borderId="16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13</xdr:row>
      <xdr:rowOff>28575</xdr:rowOff>
    </xdr:from>
    <xdr:to>
      <xdr:col>3</xdr:col>
      <xdr:colOff>0</xdr:colOff>
      <xdr:row>15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714375" y="161925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28575</xdr:rowOff>
    </xdr:from>
    <xdr:to>
      <xdr:col>3</xdr:col>
      <xdr:colOff>0</xdr:colOff>
      <xdr:row>18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714375" y="201930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28575</xdr:rowOff>
    </xdr:from>
    <xdr:to>
      <xdr:col>3</xdr:col>
      <xdr:colOff>0</xdr:colOff>
      <xdr:row>21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714375" y="241935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28575</xdr:rowOff>
    </xdr:from>
    <xdr:to>
      <xdr:col>3</xdr:col>
      <xdr:colOff>0</xdr:colOff>
      <xdr:row>24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714375" y="281940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28575</xdr:rowOff>
    </xdr:from>
    <xdr:to>
      <xdr:col>3</xdr:col>
      <xdr:colOff>0</xdr:colOff>
      <xdr:row>15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714375" y="161925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28575</xdr:rowOff>
    </xdr:from>
    <xdr:to>
      <xdr:col>3</xdr:col>
      <xdr:colOff>0</xdr:colOff>
      <xdr:row>18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714375" y="201930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28575</xdr:rowOff>
    </xdr:from>
    <xdr:to>
      <xdr:col>3</xdr:col>
      <xdr:colOff>0</xdr:colOff>
      <xdr:row>21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714375" y="241935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28575</xdr:rowOff>
    </xdr:from>
    <xdr:to>
      <xdr:col>3</xdr:col>
      <xdr:colOff>0</xdr:colOff>
      <xdr:row>24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714375" y="281940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tabSelected="1" zoomScalePageLayoutView="0" workbookViewId="0" topLeftCell="A1">
      <selection activeCell="G29" sqref="G29"/>
    </sheetView>
  </sheetViews>
  <sheetFormatPr defaultColWidth="9.00390625" defaultRowHeight="13.5"/>
  <cols>
    <col min="1" max="1" width="0.875" style="1" customWidth="1"/>
    <col min="2" max="2" width="8.375" style="1" customWidth="1"/>
    <col min="3" max="3" width="1.12109375" style="1" customWidth="1"/>
    <col min="4" max="4" width="7.25390625" style="1" customWidth="1"/>
    <col min="5" max="5" width="0.875" style="1" customWidth="1"/>
    <col min="6" max="6" width="10.75390625" style="1" customWidth="1"/>
    <col min="7" max="7" width="11.75390625" style="1" customWidth="1"/>
    <col min="8" max="8" width="10.625" style="1" customWidth="1"/>
    <col min="9" max="9" width="11.50390625" style="1" customWidth="1"/>
    <col min="10" max="10" width="10.75390625" style="1" customWidth="1"/>
    <col min="11" max="11" width="12.125" style="1" customWidth="1"/>
    <col min="12" max="12" width="9.375" style="1" customWidth="1"/>
    <col min="13" max="13" width="11.125" style="1" customWidth="1"/>
    <col min="14" max="14" width="9.375" style="1" customWidth="1"/>
    <col min="15" max="15" width="12.125" style="1" customWidth="1"/>
    <col min="16" max="16" width="9.375" style="1" customWidth="1"/>
    <col min="17" max="17" width="12.125" style="1" customWidth="1"/>
    <col min="18" max="18" width="9.375" style="1" customWidth="1"/>
    <col min="19" max="19" width="11.25390625" style="1" customWidth="1"/>
    <col min="20" max="20" width="9.50390625" style="1" customWidth="1"/>
    <col min="21" max="21" width="9.75390625" style="1" bestFit="1" customWidth="1"/>
    <col min="22" max="16384" width="9.00390625" style="1" customWidth="1"/>
  </cols>
  <sheetData>
    <row r="1" spans="7:19" ht="19.5" customHeight="1">
      <c r="G1" s="2" t="s">
        <v>17</v>
      </c>
      <c r="H1" s="52" t="s">
        <v>18</v>
      </c>
      <c r="I1" s="53"/>
      <c r="J1" s="53"/>
      <c r="K1" s="3"/>
      <c r="L1" s="4"/>
      <c r="M1" s="52" t="s">
        <v>0</v>
      </c>
      <c r="N1" s="53"/>
      <c r="O1" s="53"/>
      <c r="P1" s="4"/>
      <c r="S1" s="5" t="s">
        <v>1</v>
      </c>
    </row>
    <row r="2" spans="7:19" ht="2.25" customHeight="1">
      <c r="G2" s="6"/>
      <c r="H2" s="7"/>
      <c r="I2" s="4"/>
      <c r="J2" s="4"/>
      <c r="K2" s="4"/>
      <c r="L2" s="4"/>
      <c r="M2" s="4"/>
      <c r="N2" s="4"/>
      <c r="O2" s="4"/>
      <c r="P2" s="4"/>
      <c r="S2" s="8"/>
    </row>
    <row r="3" spans="1:19" ht="12" customHeight="1">
      <c r="A3" s="9"/>
      <c r="B3" s="45" t="s">
        <v>2</v>
      </c>
      <c r="C3" s="45"/>
      <c r="D3" s="45"/>
      <c r="E3" s="9"/>
      <c r="F3" s="47" t="s">
        <v>20</v>
      </c>
      <c r="G3" s="47"/>
      <c r="H3" s="48" t="s">
        <v>13</v>
      </c>
      <c r="I3" s="49"/>
      <c r="J3" s="48" t="s">
        <v>14</v>
      </c>
      <c r="K3" s="55"/>
      <c r="L3" s="50" t="s">
        <v>15</v>
      </c>
      <c r="M3" s="51"/>
      <c r="N3" s="47" t="s">
        <v>16</v>
      </c>
      <c r="O3" s="47"/>
      <c r="P3" s="47" t="s">
        <v>22</v>
      </c>
      <c r="Q3" s="47"/>
      <c r="R3" s="47" t="s">
        <v>21</v>
      </c>
      <c r="S3" s="54"/>
    </row>
    <row r="4" spans="1:19" ht="12" customHeight="1">
      <c r="A4" s="10"/>
      <c r="B4" s="46"/>
      <c r="C4" s="46"/>
      <c r="D4" s="46"/>
      <c r="E4" s="10"/>
      <c r="F4" s="11" t="s">
        <v>3</v>
      </c>
      <c r="G4" s="11" t="s">
        <v>4</v>
      </c>
      <c r="H4" s="11" t="s">
        <v>3</v>
      </c>
      <c r="I4" s="11" t="s">
        <v>4</v>
      </c>
      <c r="J4" s="11" t="s">
        <v>3</v>
      </c>
      <c r="K4" s="12" t="s">
        <v>4</v>
      </c>
      <c r="L4" s="13" t="s">
        <v>3</v>
      </c>
      <c r="M4" s="11" t="s">
        <v>4</v>
      </c>
      <c r="N4" s="11" t="s">
        <v>3</v>
      </c>
      <c r="O4" s="11" t="s">
        <v>4</v>
      </c>
      <c r="P4" s="11" t="s">
        <v>3</v>
      </c>
      <c r="Q4" s="14" t="s">
        <v>4</v>
      </c>
      <c r="R4" s="11" t="s">
        <v>3</v>
      </c>
      <c r="S4" s="14" t="s">
        <v>4</v>
      </c>
    </row>
    <row r="5" spans="2:19" ht="3" customHeight="1">
      <c r="B5" s="15"/>
      <c r="C5" s="15"/>
      <c r="D5" s="15"/>
      <c r="F5" s="16"/>
      <c r="G5" s="17"/>
      <c r="L5" s="17"/>
      <c r="M5" s="17"/>
      <c r="N5" s="17"/>
      <c r="O5" s="17"/>
      <c r="P5" s="17"/>
      <c r="Q5" s="17"/>
      <c r="R5" s="17"/>
      <c r="S5" s="17"/>
    </row>
    <row r="6" spans="1:21" ht="10.5" customHeight="1">
      <c r="A6" s="18"/>
      <c r="B6" s="40" t="s">
        <v>23</v>
      </c>
      <c r="C6" s="40"/>
      <c r="D6" s="40"/>
      <c r="F6" s="19">
        <v>25843</v>
      </c>
      <c r="G6" s="20">
        <v>449554</v>
      </c>
      <c r="H6" s="20">
        <v>130</v>
      </c>
      <c r="I6" s="20">
        <v>103016</v>
      </c>
      <c r="J6" s="20">
        <v>467</v>
      </c>
      <c r="K6" s="20">
        <v>998939</v>
      </c>
      <c r="L6" s="20">
        <v>643</v>
      </c>
      <c r="M6" s="20">
        <v>2655612</v>
      </c>
      <c r="N6" s="20">
        <v>420</v>
      </c>
      <c r="O6" s="20">
        <v>3498302</v>
      </c>
      <c r="P6" s="20">
        <v>45</v>
      </c>
      <c r="Q6" s="20">
        <v>855310</v>
      </c>
      <c r="R6" s="20">
        <v>64</v>
      </c>
      <c r="S6" s="20">
        <v>2621720</v>
      </c>
      <c r="T6" s="21"/>
      <c r="U6" s="21"/>
    </row>
    <row r="7" spans="1:21" ht="10.5" customHeight="1">
      <c r="A7" s="18"/>
      <c r="B7" s="40" t="s">
        <v>24</v>
      </c>
      <c r="C7" s="40"/>
      <c r="D7" s="40"/>
      <c r="F7" s="19">
        <v>25546</v>
      </c>
      <c r="G7" s="20">
        <v>438453</v>
      </c>
      <c r="H7" s="20">
        <v>150</v>
      </c>
      <c r="I7" s="20">
        <v>119160</v>
      </c>
      <c r="J7" s="20">
        <v>533</v>
      </c>
      <c r="K7" s="20">
        <v>1169286</v>
      </c>
      <c r="L7" s="20">
        <v>545</v>
      </c>
      <c r="M7" s="20">
        <v>2216584</v>
      </c>
      <c r="N7" s="20">
        <v>467</v>
      </c>
      <c r="O7" s="20">
        <v>3939816</v>
      </c>
      <c r="P7" s="20">
        <v>61</v>
      </c>
      <c r="Q7" s="20">
        <v>1145698</v>
      </c>
      <c r="R7" s="20">
        <v>65</v>
      </c>
      <c r="S7" s="20">
        <v>2747227</v>
      </c>
      <c r="T7" s="21"/>
      <c r="U7" s="21"/>
    </row>
    <row r="8" spans="1:21" ht="10.5" customHeight="1">
      <c r="A8" s="18"/>
      <c r="B8" s="40" t="s">
        <v>26</v>
      </c>
      <c r="C8" s="40"/>
      <c r="D8" s="40"/>
      <c r="F8" s="19">
        <v>25583</v>
      </c>
      <c r="G8" s="20">
        <v>442766</v>
      </c>
      <c r="H8" s="20">
        <v>174</v>
      </c>
      <c r="I8" s="20">
        <v>143908</v>
      </c>
      <c r="J8" s="20">
        <v>483</v>
      </c>
      <c r="K8" s="20">
        <v>1085805</v>
      </c>
      <c r="L8" s="20">
        <v>562</v>
      </c>
      <c r="M8" s="20">
        <v>2302700</v>
      </c>
      <c r="N8" s="20">
        <v>420</v>
      </c>
      <c r="O8" s="20">
        <v>3503530</v>
      </c>
      <c r="P8" s="20">
        <v>67</v>
      </c>
      <c r="Q8" s="20">
        <v>1113623</v>
      </c>
      <c r="R8" s="20">
        <v>64</v>
      </c>
      <c r="S8" s="20">
        <v>2756775</v>
      </c>
      <c r="T8" s="22"/>
      <c r="U8" s="22"/>
    </row>
    <row r="9" spans="1:21" ht="10.5" customHeight="1">
      <c r="A9" s="18"/>
      <c r="B9" s="40" t="s">
        <v>25</v>
      </c>
      <c r="C9" s="40"/>
      <c r="D9" s="40"/>
      <c r="F9" s="19">
        <v>23575</v>
      </c>
      <c r="G9" s="20">
        <v>449901</v>
      </c>
      <c r="H9" s="20">
        <v>176</v>
      </c>
      <c r="I9" s="20">
        <v>149366</v>
      </c>
      <c r="J9" s="20">
        <v>409</v>
      </c>
      <c r="K9" s="20">
        <v>892408</v>
      </c>
      <c r="L9" s="20">
        <v>677</v>
      </c>
      <c r="M9" s="20">
        <v>2798070</v>
      </c>
      <c r="N9" s="20">
        <v>513</v>
      </c>
      <c r="O9" s="20">
        <v>4362603</v>
      </c>
      <c r="P9" s="20">
        <v>30</v>
      </c>
      <c r="Q9" s="20">
        <v>616827</v>
      </c>
      <c r="R9" s="20">
        <v>65</v>
      </c>
      <c r="S9" s="20">
        <v>2673431</v>
      </c>
      <c r="T9" s="21"/>
      <c r="U9" s="21"/>
    </row>
    <row r="10" spans="1:21" s="24" customFormat="1" ht="10.5" customHeight="1">
      <c r="A10" s="23"/>
      <c r="B10" s="41" t="s">
        <v>27</v>
      </c>
      <c r="C10" s="41"/>
      <c r="D10" s="41"/>
      <c r="F10" s="25">
        <f>SUM(F12:F13)</f>
        <v>21764</v>
      </c>
      <c r="G10" s="26">
        <f>SUM(G12:G13)</f>
        <v>446975</v>
      </c>
      <c r="H10" s="26">
        <f aca="true" t="shared" si="0" ref="H10:S10">SUM(H12:H13)</f>
        <v>144</v>
      </c>
      <c r="I10" s="26">
        <f t="shared" si="0"/>
        <v>128951</v>
      </c>
      <c r="J10" s="26">
        <f t="shared" si="0"/>
        <v>397</v>
      </c>
      <c r="K10" s="26">
        <f t="shared" si="0"/>
        <v>809839</v>
      </c>
      <c r="L10" s="26">
        <f t="shared" si="0"/>
        <v>602</v>
      </c>
      <c r="M10" s="26">
        <f t="shared" si="0"/>
        <v>2453055</v>
      </c>
      <c r="N10" s="26">
        <f t="shared" si="0"/>
        <v>515</v>
      </c>
      <c r="O10" s="26">
        <f t="shared" si="0"/>
        <v>4291620</v>
      </c>
      <c r="P10" s="26">
        <f t="shared" si="0"/>
        <v>22</v>
      </c>
      <c r="Q10" s="26">
        <f t="shared" si="0"/>
        <v>456012</v>
      </c>
      <c r="R10" s="26">
        <f>SUM(R12:R13)</f>
        <v>71</v>
      </c>
      <c r="S10" s="26">
        <f t="shared" si="0"/>
        <v>2915241</v>
      </c>
      <c r="T10" s="22"/>
      <c r="U10" s="22"/>
    </row>
    <row r="11" spans="2:21" ht="3" customHeight="1">
      <c r="B11" s="18"/>
      <c r="C11" s="18"/>
      <c r="D11" s="18"/>
      <c r="F11" s="19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2"/>
      <c r="U11" s="22"/>
    </row>
    <row r="12" spans="2:21" ht="10.5" customHeight="1">
      <c r="B12" s="42" t="s">
        <v>5</v>
      </c>
      <c r="C12" s="42"/>
      <c r="D12" s="27" t="s">
        <v>6</v>
      </c>
      <c r="E12" s="17"/>
      <c r="F12" s="28">
        <f>F15+F21+F18+F24</f>
        <v>1</v>
      </c>
      <c r="G12" s="29">
        <f>G15+G21+G18+G24</f>
        <v>50</v>
      </c>
      <c r="H12" s="30">
        <f aca="true" t="shared" si="1" ref="H12:S13">H15+H18+H21</f>
        <v>4</v>
      </c>
      <c r="I12" s="30">
        <f t="shared" si="1"/>
        <v>3967</v>
      </c>
      <c r="J12" s="30">
        <f t="shared" si="1"/>
        <v>305</v>
      </c>
      <c r="K12" s="30">
        <f t="shared" si="1"/>
        <v>612087</v>
      </c>
      <c r="L12" s="30">
        <f t="shared" si="1"/>
        <v>211</v>
      </c>
      <c r="M12" s="30">
        <f t="shared" si="1"/>
        <v>933939</v>
      </c>
      <c r="N12" s="30">
        <f t="shared" si="1"/>
        <v>501</v>
      </c>
      <c r="O12" s="30">
        <f t="shared" si="1"/>
        <v>4189752</v>
      </c>
      <c r="P12" s="30">
        <f t="shared" si="1"/>
        <v>19</v>
      </c>
      <c r="Q12" s="30">
        <f t="shared" si="1"/>
        <v>376230</v>
      </c>
      <c r="R12" s="30">
        <f>R15+R18+R21</f>
        <v>66</v>
      </c>
      <c r="S12" s="30">
        <f t="shared" si="1"/>
        <v>2664531</v>
      </c>
      <c r="T12" s="22"/>
      <c r="U12" s="22"/>
    </row>
    <row r="13" spans="2:21" ht="10.5" customHeight="1">
      <c r="B13" s="42"/>
      <c r="C13" s="42"/>
      <c r="D13" s="27" t="s">
        <v>7</v>
      </c>
      <c r="E13" s="17"/>
      <c r="F13" s="19">
        <f>F16+F22+F19+F25</f>
        <v>21763</v>
      </c>
      <c r="G13" s="20">
        <f>G16+G22+G25+G19</f>
        <v>446925</v>
      </c>
      <c r="H13" s="20">
        <f t="shared" si="1"/>
        <v>140</v>
      </c>
      <c r="I13" s="20">
        <f t="shared" si="1"/>
        <v>124984</v>
      </c>
      <c r="J13" s="20">
        <f t="shared" si="1"/>
        <v>92</v>
      </c>
      <c r="K13" s="20">
        <f t="shared" si="1"/>
        <v>197752</v>
      </c>
      <c r="L13" s="20">
        <f t="shared" si="1"/>
        <v>391</v>
      </c>
      <c r="M13" s="20">
        <f t="shared" si="1"/>
        <v>1519116</v>
      </c>
      <c r="N13" s="20">
        <f t="shared" si="1"/>
        <v>14</v>
      </c>
      <c r="O13" s="20">
        <f t="shared" si="1"/>
        <v>101868</v>
      </c>
      <c r="P13" s="20">
        <f t="shared" si="1"/>
        <v>3</v>
      </c>
      <c r="Q13" s="20">
        <f t="shared" si="1"/>
        <v>79782</v>
      </c>
      <c r="R13" s="20">
        <f>R16+R19+R22</f>
        <v>5</v>
      </c>
      <c r="S13" s="20">
        <f t="shared" si="1"/>
        <v>250710</v>
      </c>
      <c r="T13" s="22"/>
      <c r="U13" s="22"/>
    </row>
    <row r="14" spans="2:21" ht="10.5" customHeight="1">
      <c r="B14" s="43" t="s">
        <v>9</v>
      </c>
      <c r="C14" s="31"/>
      <c r="D14" s="27" t="s">
        <v>8</v>
      </c>
      <c r="E14" s="17"/>
      <c r="F14" s="19">
        <f aca="true" t="shared" si="2" ref="F14:S14">SUM(F15:F16)</f>
        <v>8345</v>
      </c>
      <c r="G14" s="20">
        <f t="shared" si="2"/>
        <v>103245</v>
      </c>
      <c r="H14" s="20">
        <f t="shared" si="2"/>
        <v>84</v>
      </c>
      <c r="I14" s="20">
        <f t="shared" si="2"/>
        <v>78577</v>
      </c>
      <c r="J14" s="20">
        <f t="shared" si="2"/>
        <v>61</v>
      </c>
      <c r="K14" s="20">
        <f t="shared" si="2"/>
        <v>129017</v>
      </c>
      <c r="L14" s="20">
        <f t="shared" si="2"/>
        <v>165</v>
      </c>
      <c r="M14" s="20">
        <f t="shared" si="2"/>
        <v>658562</v>
      </c>
      <c r="N14" s="20">
        <f t="shared" si="2"/>
        <v>25</v>
      </c>
      <c r="O14" s="20">
        <f t="shared" si="2"/>
        <v>182424</v>
      </c>
      <c r="P14" s="20">
        <f t="shared" si="2"/>
        <v>3</v>
      </c>
      <c r="Q14" s="20">
        <f t="shared" si="2"/>
        <v>55951</v>
      </c>
      <c r="R14" s="20">
        <f t="shared" si="2"/>
        <v>6</v>
      </c>
      <c r="S14" s="20">
        <f t="shared" si="2"/>
        <v>366585</v>
      </c>
      <c r="T14" s="22"/>
      <c r="U14" s="22"/>
    </row>
    <row r="15" spans="2:21" ht="10.5" customHeight="1">
      <c r="B15" s="44"/>
      <c r="C15" s="31"/>
      <c r="D15" s="27" t="s">
        <v>6</v>
      </c>
      <c r="E15" s="17"/>
      <c r="F15" s="32">
        <v>1</v>
      </c>
      <c r="G15" s="33">
        <v>50</v>
      </c>
      <c r="H15" s="33">
        <v>0</v>
      </c>
      <c r="I15" s="33">
        <v>0</v>
      </c>
      <c r="J15" s="30">
        <v>46</v>
      </c>
      <c r="K15" s="30">
        <v>84362</v>
      </c>
      <c r="L15" s="30">
        <v>29</v>
      </c>
      <c r="M15" s="30">
        <v>139054</v>
      </c>
      <c r="N15" s="20">
        <v>12</v>
      </c>
      <c r="O15" s="20">
        <v>89796</v>
      </c>
      <c r="P15" s="30">
        <v>3</v>
      </c>
      <c r="Q15" s="30">
        <v>55951</v>
      </c>
      <c r="R15" s="30">
        <v>1</v>
      </c>
      <c r="S15" s="30">
        <v>115875</v>
      </c>
      <c r="T15" s="22"/>
      <c r="U15" s="22"/>
    </row>
    <row r="16" spans="2:21" ht="10.5" customHeight="1">
      <c r="B16" s="44"/>
      <c r="C16" s="31"/>
      <c r="D16" s="27" t="s">
        <v>7</v>
      </c>
      <c r="E16" s="17"/>
      <c r="F16" s="19">
        <v>8344</v>
      </c>
      <c r="G16" s="20">
        <v>103195</v>
      </c>
      <c r="H16" s="20">
        <v>84</v>
      </c>
      <c r="I16" s="20">
        <v>78577</v>
      </c>
      <c r="J16" s="20">
        <v>15</v>
      </c>
      <c r="K16" s="20">
        <v>44655</v>
      </c>
      <c r="L16" s="20">
        <v>136</v>
      </c>
      <c r="M16" s="20">
        <v>519508</v>
      </c>
      <c r="N16" s="20">
        <v>13</v>
      </c>
      <c r="O16" s="20">
        <v>92628</v>
      </c>
      <c r="P16" s="33">
        <v>0</v>
      </c>
      <c r="Q16" s="33">
        <v>0</v>
      </c>
      <c r="R16" s="20">
        <v>5</v>
      </c>
      <c r="S16" s="20">
        <v>250710</v>
      </c>
      <c r="T16" s="22"/>
      <c r="U16" s="22"/>
    </row>
    <row r="17" spans="2:21" ht="10.5" customHeight="1">
      <c r="B17" s="43" t="s">
        <v>10</v>
      </c>
      <c r="C17" s="31"/>
      <c r="D17" s="27" t="s">
        <v>8</v>
      </c>
      <c r="E17" s="17"/>
      <c r="F17" s="19">
        <f aca="true" t="shared" si="3" ref="F17:S17">SUM(F18:F19)</f>
        <v>1629</v>
      </c>
      <c r="G17" s="20">
        <f t="shared" si="3"/>
        <v>85572</v>
      </c>
      <c r="H17" s="20">
        <f t="shared" si="3"/>
        <v>52</v>
      </c>
      <c r="I17" s="20">
        <f t="shared" si="3"/>
        <v>44295</v>
      </c>
      <c r="J17" s="20">
        <f t="shared" si="3"/>
        <v>254</v>
      </c>
      <c r="K17" s="20">
        <f t="shared" si="3"/>
        <v>523963</v>
      </c>
      <c r="L17" s="20">
        <f t="shared" si="3"/>
        <v>307</v>
      </c>
      <c r="M17" s="20">
        <f t="shared" si="3"/>
        <v>1225080</v>
      </c>
      <c r="N17" s="20">
        <f t="shared" si="3"/>
        <v>2</v>
      </c>
      <c r="O17" s="20">
        <f t="shared" si="3"/>
        <v>16212</v>
      </c>
      <c r="P17" s="20">
        <f t="shared" si="3"/>
        <v>0</v>
      </c>
      <c r="Q17" s="20">
        <f t="shared" si="3"/>
        <v>0</v>
      </c>
      <c r="R17" s="20">
        <f t="shared" si="3"/>
        <v>0</v>
      </c>
      <c r="S17" s="20">
        <f t="shared" si="3"/>
        <v>0</v>
      </c>
      <c r="T17" s="22"/>
      <c r="U17" s="22"/>
    </row>
    <row r="18" spans="2:21" ht="10.5" customHeight="1">
      <c r="B18" s="43"/>
      <c r="C18" s="31"/>
      <c r="D18" s="27" t="s">
        <v>6</v>
      </c>
      <c r="E18" s="34"/>
      <c r="F18" s="32">
        <v>0</v>
      </c>
      <c r="G18" s="33">
        <v>0</v>
      </c>
      <c r="H18" s="30">
        <v>3</v>
      </c>
      <c r="I18" s="30">
        <v>2994</v>
      </c>
      <c r="J18" s="30">
        <v>181</v>
      </c>
      <c r="K18" s="30">
        <v>376771</v>
      </c>
      <c r="L18" s="30">
        <v>98</v>
      </c>
      <c r="M18" s="30">
        <v>445991</v>
      </c>
      <c r="N18" s="29">
        <v>2</v>
      </c>
      <c r="O18" s="20">
        <v>16212</v>
      </c>
      <c r="P18" s="29">
        <v>0</v>
      </c>
      <c r="Q18" s="29">
        <v>0</v>
      </c>
      <c r="R18" s="29">
        <v>0</v>
      </c>
      <c r="S18" s="29">
        <v>0</v>
      </c>
      <c r="T18" s="22"/>
      <c r="U18" s="22"/>
    </row>
    <row r="19" spans="2:21" ht="10.5" customHeight="1">
      <c r="B19" s="43"/>
      <c r="C19" s="31"/>
      <c r="D19" s="27" t="s">
        <v>7</v>
      </c>
      <c r="E19" s="34"/>
      <c r="F19" s="19">
        <v>1629</v>
      </c>
      <c r="G19" s="20">
        <v>85572</v>
      </c>
      <c r="H19" s="20">
        <v>49</v>
      </c>
      <c r="I19" s="20">
        <v>41301</v>
      </c>
      <c r="J19" s="20">
        <v>73</v>
      </c>
      <c r="K19" s="20">
        <v>147192</v>
      </c>
      <c r="L19" s="20">
        <v>209</v>
      </c>
      <c r="M19" s="20">
        <v>779089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2"/>
      <c r="U19" s="22"/>
    </row>
    <row r="20" spans="2:21" ht="10.5" customHeight="1">
      <c r="B20" s="43" t="s">
        <v>11</v>
      </c>
      <c r="C20" s="31"/>
      <c r="D20" s="27" t="s">
        <v>8</v>
      </c>
      <c r="E20" s="17"/>
      <c r="F20" s="19">
        <f>SUM(F21:F22)</f>
        <v>115</v>
      </c>
      <c r="G20" s="20">
        <f>SUM(G21:G22)</f>
        <v>56302</v>
      </c>
      <c r="H20" s="20">
        <f aca="true" t="shared" si="4" ref="H20:S20">SUM(H21:H22)</f>
        <v>8</v>
      </c>
      <c r="I20" s="20">
        <f t="shared" si="4"/>
        <v>6079</v>
      </c>
      <c r="J20" s="20">
        <f t="shared" si="4"/>
        <v>82</v>
      </c>
      <c r="K20" s="20">
        <f t="shared" si="4"/>
        <v>156859</v>
      </c>
      <c r="L20" s="20">
        <f t="shared" si="4"/>
        <v>130</v>
      </c>
      <c r="M20" s="20">
        <f t="shared" si="4"/>
        <v>569413</v>
      </c>
      <c r="N20" s="20">
        <f t="shared" si="4"/>
        <v>488</v>
      </c>
      <c r="O20" s="20">
        <f t="shared" si="4"/>
        <v>4092984</v>
      </c>
      <c r="P20" s="20">
        <f t="shared" si="4"/>
        <v>19</v>
      </c>
      <c r="Q20" s="20">
        <f t="shared" si="4"/>
        <v>400061</v>
      </c>
      <c r="R20" s="20">
        <f t="shared" si="4"/>
        <v>65</v>
      </c>
      <c r="S20" s="20">
        <f t="shared" si="4"/>
        <v>2548656</v>
      </c>
      <c r="T20" s="22"/>
      <c r="U20" s="22"/>
    </row>
    <row r="21" spans="2:21" ht="10.5" customHeight="1">
      <c r="B21" s="44"/>
      <c r="C21" s="31"/>
      <c r="D21" s="27" t="s">
        <v>6</v>
      </c>
      <c r="E21" s="17"/>
      <c r="F21" s="32">
        <v>0</v>
      </c>
      <c r="G21" s="33">
        <v>0</v>
      </c>
      <c r="H21" s="29">
        <v>1</v>
      </c>
      <c r="I21" s="29">
        <v>973</v>
      </c>
      <c r="J21" s="30">
        <v>78</v>
      </c>
      <c r="K21" s="30">
        <v>150954</v>
      </c>
      <c r="L21" s="30">
        <v>84</v>
      </c>
      <c r="M21" s="30">
        <v>348894</v>
      </c>
      <c r="N21" s="30">
        <v>487</v>
      </c>
      <c r="O21" s="30">
        <v>4083744</v>
      </c>
      <c r="P21" s="30">
        <v>16</v>
      </c>
      <c r="Q21" s="30">
        <v>320279</v>
      </c>
      <c r="R21" s="30">
        <v>65</v>
      </c>
      <c r="S21" s="30">
        <v>2548656</v>
      </c>
      <c r="T21" s="22"/>
      <c r="U21" s="22"/>
    </row>
    <row r="22" spans="2:21" ht="10.5" customHeight="1">
      <c r="B22" s="44"/>
      <c r="C22" s="31"/>
      <c r="D22" s="27" t="s">
        <v>7</v>
      </c>
      <c r="E22" s="17"/>
      <c r="F22" s="19">
        <v>115</v>
      </c>
      <c r="G22" s="20">
        <v>56302</v>
      </c>
      <c r="H22" s="30">
        <v>7</v>
      </c>
      <c r="I22" s="30">
        <v>5106</v>
      </c>
      <c r="J22" s="30">
        <v>4</v>
      </c>
      <c r="K22" s="20">
        <v>5905</v>
      </c>
      <c r="L22" s="30">
        <v>46</v>
      </c>
      <c r="M22" s="20">
        <v>220519</v>
      </c>
      <c r="N22" s="35">
        <v>1</v>
      </c>
      <c r="O22" s="35">
        <v>9240</v>
      </c>
      <c r="P22" s="35">
        <v>3</v>
      </c>
      <c r="Q22" s="35">
        <v>79782</v>
      </c>
      <c r="R22" s="35">
        <v>0</v>
      </c>
      <c r="S22" s="35">
        <v>0</v>
      </c>
      <c r="T22" s="22"/>
      <c r="U22" s="22"/>
    </row>
    <row r="23" spans="2:21" ht="10.5" customHeight="1">
      <c r="B23" s="43" t="s">
        <v>12</v>
      </c>
      <c r="C23" s="31"/>
      <c r="D23" s="27" t="s">
        <v>8</v>
      </c>
      <c r="E23" s="17"/>
      <c r="F23" s="36">
        <f>SUM(F24:F25)</f>
        <v>11675</v>
      </c>
      <c r="G23" s="30">
        <f>SUM(G24:G25)</f>
        <v>201856</v>
      </c>
      <c r="H23" s="30">
        <f aca="true" t="shared" si="5" ref="H23:S23">SUM(H24:H25)</f>
        <v>0</v>
      </c>
      <c r="I23" s="30">
        <f t="shared" si="5"/>
        <v>0</v>
      </c>
      <c r="J23" s="30">
        <f t="shared" si="5"/>
        <v>0</v>
      </c>
      <c r="K23" s="30">
        <f t="shared" si="5"/>
        <v>0</v>
      </c>
      <c r="L23" s="30">
        <f t="shared" si="5"/>
        <v>0</v>
      </c>
      <c r="M23" s="30">
        <f t="shared" si="5"/>
        <v>0</v>
      </c>
      <c r="N23" s="30">
        <f t="shared" si="5"/>
        <v>0</v>
      </c>
      <c r="O23" s="30">
        <f t="shared" si="5"/>
        <v>0</v>
      </c>
      <c r="P23" s="30">
        <f t="shared" si="5"/>
        <v>0</v>
      </c>
      <c r="Q23" s="30">
        <f t="shared" si="5"/>
        <v>0</v>
      </c>
      <c r="R23" s="30">
        <f t="shared" si="5"/>
        <v>0</v>
      </c>
      <c r="S23" s="30">
        <f t="shared" si="5"/>
        <v>0</v>
      </c>
      <c r="T23" s="22"/>
      <c r="U23" s="22"/>
    </row>
    <row r="24" spans="2:21" ht="10.5" customHeight="1">
      <c r="B24" s="44"/>
      <c r="C24" s="31"/>
      <c r="D24" s="27" t="s">
        <v>6</v>
      </c>
      <c r="E24" s="17"/>
      <c r="F24" s="32">
        <v>0</v>
      </c>
      <c r="G24" s="33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22"/>
      <c r="U24" s="22"/>
    </row>
    <row r="25" spans="2:21" ht="10.5" customHeight="1">
      <c r="B25" s="44"/>
      <c r="C25" s="31"/>
      <c r="D25" s="27" t="s">
        <v>7</v>
      </c>
      <c r="E25" s="17"/>
      <c r="F25" s="19">
        <v>11675</v>
      </c>
      <c r="G25" s="20">
        <v>201856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22"/>
      <c r="U25" s="22"/>
    </row>
    <row r="26" spans="1:19" ht="3" customHeight="1">
      <c r="A26" s="10"/>
      <c r="B26" s="10"/>
      <c r="C26" s="10"/>
      <c r="D26" s="10"/>
      <c r="E26" s="10"/>
      <c r="F26" s="37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1:19" ht="6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2:4" ht="10.5">
      <c r="B28" s="39" t="s">
        <v>19</v>
      </c>
      <c r="C28" s="39"/>
      <c r="D28" s="39"/>
    </row>
  </sheetData>
  <sheetProtection/>
  <mergeCells count="21">
    <mergeCell ref="L3:M3"/>
    <mergeCell ref="H1:J1"/>
    <mergeCell ref="M1:O1"/>
    <mergeCell ref="N3:O3"/>
    <mergeCell ref="P3:Q3"/>
    <mergeCell ref="R3:S3"/>
    <mergeCell ref="J3:K3"/>
    <mergeCell ref="B6:D6"/>
    <mergeCell ref="B7:D7"/>
    <mergeCell ref="B8:D8"/>
    <mergeCell ref="B3:D4"/>
    <mergeCell ref="F3:G3"/>
    <mergeCell ref="H3:I3"/>
    <mergeCell ref="B28:D28"/>
    <mergeCell ref="B9:D9"/>
    <mergeCell ref="B10:D10"/>
    <mergeCell ref="B12:C13"/>
    <mergeCell ref="B14:B16"/>
    <mergeCell ref="B17:B19"/>
    <mergeCell ref="B20:B22"/>
    <mergeCell ref="B23:B25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Administrator</cp:lastModifiedBy>
  <cp:lastPrinted>2013-12-13T01:21:01Z</cp:lastPrinted>
  <dcterms:created xsi:type="dcterms:W3CDTF">2002-12-17T02:47:54Z</dcterms:created>
  <dcterms:modified xsi:type="dcterms:W3CDTF">2016-01-19T01:48:07Z</dcterms:modified>
  <cp:category/>
  <cp:version/>
  <cp:contentType/>
  <cp:contentStatus/>
</cp:coreProperties>
</file>