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970" activeTab="0"/>
  </bookViews>
  <sheets>
    <sheet name="16 13 h24" sheetId="1" r:id="rId1"/>
  </sheets>
  <definedNames/>
  <calcPr fullCalcOnLoad="1"/>
</workbook>
</file>

<file path=xl/sharedStrings.xml><?xml version="1.0" encoding="utf-8"?>
<sst xmlns="http://schemas.openxmlformats.org/spreadsheetml/2006/main" count="83" uniqueCount="53">
  <si>
    <t>入善町</t>
  </si>
  <si>
    <t>朝日町</t>
  </si>
  <si>
    <t>魚津市</t>
  </si>
  <si>
    <t>氷見市</t>
  </si>
  <si>
    <t>滑川市</t>
  </si>
  <si>
    <t>砺波市</t>
  </si>
  <si>
    <t>小矢部市</t>
  </si>
  <si>
    <t>舟橋村</t>
  </si>
  <si>
    <t>上市町</t>
  </si>
  <si>
    <t>立山町</t>
  </si>
  <si>
    <t>（単位　金額  万円）</t>
  </si>
  <si>
    <t>障害年金</t>
  </si>
  <si>
    <t>障害基礎年金</t>
  </si>
  <si>
    <t>遺族基礎年金</t>
  </si>
  <si>
    <t>母子年金</t>
  </si>
  <si>
    <t>遺児年金</t>
  </si>
  <si>
    <t>寡婦年金</t>
  </si>
  <si>
    <t>件　数</t>
  </si>
  <si>
    <t>年金額</t>
  </si>
  <si>
    <t>市町村別</t>
  </si>
  <si>
    <t>被保険者数</t>
  </si>
  <si>
    <t>受給権者総数</t>
  </si>
  <si>
    <t>老齢年金</t>
  </si>
  <si>
    <t>老齢基礎年金</t>
  </si>
  <si>
    <t>老齢福祉年金</t>
  </si>
  <si>
    <t>第１号</t>
  </si>
  <si>
    <t>第３号</t>
  </si>
  <si>
    <t>件　数</t>
  </si>
  <si>
    <t>年金額</t>
  </si>
  <si>
    <t>南砺市</t>
  </si>
  <si>
    <t>射水市</t>
  </si>
  <si>
    <t>富山市</t>
  </si>
  <si>
    <t>-</t>
  </si>
  <si>
    <t>平成20年度</t>
  </si>
  <si>
    <t>平成21年度</t>
  </si>
  <si>
    <t>老齢給付</t>
  </si>
  <si>
    <t>受給権者数</t>
  </si>
  <si>
    <t>障害給付</t>
  </si>
  <si>
    <t>遺族給付</t>
  </si>
  <si>
    <t>注１　年金額の末尾は四捨五入による処理のため、縦横の合計額は一致しない。</t>
  </si>
  <si>
    <t>注２　老齢給付：新法の老齢基礎年金並びに旧法拠出制年金の老齢年金及び通算老齢年金の合計である。</t>
  </si>
  <si>
    <t>　　　障害給付：新法の障害基礎年金及び旧法の障害年金の合計である。</t>
  </si>
  <si>
    <t>　　　遺族給付：新法の遺族基礎年金及び寡婦年金等の合計である。</t>
  </si>
  <si>
    <t>（単位　人　千円）</t>
  </si>
  <si>
    <t>黒部市</t>
  </si>
  <si>
    <t>高岡市</t>
  </si>
  <si>
    <t>年度</t>
  </si>
  <si>
    <t>資料　平成20年以前の数値：日本年金機構中部ブロック本部
　　　平成21年以降の数値：厚生労働省</t>
  </si>
  <si>
    <t>平成22年度</t>
  </si>
  <si>
    <t>平成23年度</t>
  </si>
  <si>
    <t>平成24年度</t>
  </si>
  <si>
    <r>
      <t xml:space="preserve">16-13  </t>
    </r>
    <r>
      <rPr>
        <sz val="14"/>
        <rFont val="ＭＳ 明朝"/>
        <family val="1"/>
      </rPr>
      <t>国　　民　　年</t>
    </r>
  </si>
  <si>
    <t>金　状　況</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</si>
</sst>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 ##0\ "/>
    <numFmt numFmtId="178" formatCode="0_ "/>
    <numFmt numFmtId="179" formatCode="0.0_ "/>
    <numFmt numFmtId="180" formatCode="0.0\ \ "/>
    <numFmt numFmtId="181" formatCode="0.0\ \ \ "/>
    <numFmt numFmtId="182" formatCode="0.00_ "/>
    <numFmt numFmtId="183" formatCode="0_);[Red]\(0\)"/>
    <numFmt numFmtId="184" formatCode="#\ ###\ ###\ ##0\ "/>
    <numFmt numFmtId="185" formatCode="\(###\ ###\ ##0\)"/>
    <numFmt numFmtId="186" formatCode="\(##\)"/>
    <numFmt numFmtId="187" formatCode="##\ ##0\ "/>
    <numFmt numFmtId="188" formatCode="\(###\)"/>
    <numFmt numFmtId="189" formatCode="#\ ##0\ "/>
    <numFmt numFmtId="190" formatCode="#0.00"/>
    <numFmt numFmtId="191" formatCode="##.#0"/>
    <numFmt numFmtId="192" formatCode="##&quot;.&quot;##"/>
    <numFmt numFmtId="193" formatCode="#\ ###&quot;.&quot;##"/>
    <numFmt numFmtId="194" formatCode="#\ ###&quot;.&quot;##\ "/>
    <numFmt numFmtId="195" formatCode="####\ ##0\ "/>
    <numFmt numFmtId="196" formatCode="#\ ###\ ###\ ##0"/>
    <numFmt numFmtId="197" formatCode="#\ ###\ ##0"/>
    <numFmt numFmtId="198" formatCode="#\ ###\ ###\ ##\ "/>
    <numFmt numFmtId="199" formatCode="#\ ###\ ###\ ##"/>
    <numFmt numFmtId="200" formatCode="#\ ###\ ###\ ###"/>
    <numFmt numFmtId="201" formatCode="#\ ###\ ###\ ###\ "/>
    <numFmt numFmtId="202" formatCode="###\ ###\ "/>
    <numFmt numFmtId="203" formatCode="###\ ###"/>
    <numFmt numFmtId="204" formatCode="##\ ###\ ###\ "/>
    <numFmt numFmtId="205" formatCode="##\ ###\ ###"/>
    <numFmt numFmtId="206" formatCode="#,##0\ ;&quot;-&quot;#,##0\ ;_*&quot;- &quot;"/>
    <numFmt numFmtId="207" formatCode="#,##0\ ;&quot;△ &quot;#,##0\ ;_*&quot;- &quot;"/>
  </numFmts>
  <fonts count="48">
    <font>
      <sz val="11"/>
      <name val="ＭＳ Ｐゴシック"/>
      <family val="3"/>
    </font>
    <font>
      <sz val="6"/>
      <name val="ＭＳ Ｐゴシック"/>
      <family val="3"/>
    </font>
    <font>
      <sz val="8"/>
      <name val="ＭＳ 明朝"/>
      <family val="1"/>
    </font>
    <font>
      <sz val="8"/>
      <name val="ＭＳ ゴシック"/>
      <family val="3"/>
    </font>
    <font>
      <sz val="14"/>
      <name val="ＭＳ 明朝"/>
      <family val="1"/>
    </font>
    <font>
      <sz val="14"/>
      <name val="ＭＳ ゴシック"/>
      <family val="3"/>
    </font>
    <font>
      <sz val="11"/>
      <name val="ＭＳ 明朝"/>
      <family val="1"/>
    </font>
    <font>
      <u val="single"/>
      <sz val="13.2"/>
      <color indexed="12"/>
      <name val="ＭＳ Ｐゴシック"/>
      <family val="3"/>
    </font>
    <font>
      <u val="single"/>
      <sz val="13.2"/>
      <color indexed="36"/>
      <name val="ＭＳ Ｐゴシック"/>
      <family val="3"/>
    </font>
    <font>
      <sz val="7"/>
      <name val="ＭＳ 明朝"/>
      <family val="1"/>
    </font>
    <font>
      <sz val="6"/>
      <name val="ＭＳ 明朝"/>
      <family val="1"/>
    </font>
    <font>
      <sz val="7.5"/>
      <name val="ＭＳ 明朝"/>
      <family val="1"/>
    </font>
    <font>
      <sz val="8"/>
      <name val="ＭＳ Ｐ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1" fillId="0" borderId="0">
      <alignment vertical="center"/>
      <protection/>
    </xf>
    <xf numFmtId="0" fontId="8" fillId="0" borderId="0" applyNumberFormat="0" applyFill="0" applyBorder="0" applyAlignment="0" applyProtection="0"/>
    <xf numFmtId="0" fontId="47" fillId="32" borderId="0" applyNumberFormat="0" applyBorder="0" applyAlignment="0" applyProtection="0"/>
  </cellStyleXfs>
  <cellXfs count="75">
    <xf numFmtId="0" fontId="0" fillId="0" borderId="0" xfId="0" applyAlignment="1">
      <alignment/>
    </xf>
    <xf numFmtId="184" fontId="2" fillId="0" borderId="0" xfId="0" applyNumberFormat="1" applyFont="1" applyBorder="1" applyAlignment="1">
      <alignment vertical="center"/>
    </xf>
    <xf numFmtId="184" fontId="2" fillId="0" borderId="0" xfId="0" applyNumberFormat="1" applyFont="1" applyBorder="1" applyAlignment="1">
      <alignment vertical="center" wrapText="1"/>
    </xf>
    <xf numFmtId="184" fontId="3" fillId="0" borderId="0" xfId="0" applyNumberFormat="1" applyFont="1" applyBorder="1" applyAlignment="1">
      <alignment vertical="center"/>
    </xf>
    <xf numFmtId="190" fontId="2" fillId="0" borderId="0" xfId="0" applyNumberFormat="1" applyFont="1" applyBorder="1" applyAlignment="1">
      <alignment vertical="center"/>
    </xf>
    <xf numFmtId="190" fontId="2" fillId="0" borderId="0" xfId="0" applyNumberFormat="1" applyFont="1" applyBorder="1" applyAlignment="1">
      <alignment vertical="center" wrapText="1"/>
    </xf>
    <xf numFmtId="184" fontId="2" fillId="0" borderId="10" xfId="0" applyNumberFormat="1" applyFont="1" applyBorder="1" applyAlignment="1">
      <alignment vertical="center"/>
    </xf>
    <xf numFmtId="190" fontId="2" fillId="0" borderId="10" xfId="0" applyNumberFormat="1" applyFont="1" applyBorder="1" applyAlignment="1">
      <alignment vertical="center"/>
    </xf>
    <xf numFmtId="184" fontId="2" fillId="0" borderId="11" xfId="0" applyNumberFormat="1" applyFont="1" applyBorder="1" applyAlignment="1">
      <alignment vertical="center"/>
    </xf>
    <xf numFmtId="187" fontId="2" fillId="0" borderId="11" xfId="0" applyNumberFormat="1" applyFont="1" applyBorder="1" applyAlignment="1">
      <alignment horizontal="distributed" vertical="center"/>
    </xf>
    <xf numFmtId="187" fontId="3" fillId="0" borderId="11" xfId="0" applyNumberFormat="1" applyFont="1" applyBorder="1" applyAlignment="1">
      <alignment horizontal="distributed" vertical="center"/>
    </xf>
    <xf numFmtId="184" fontId="2" fillId="0" borderId="12" xfId="0" applyNumberFormat="1" applyFont="1" applyBorder="1" applyAlignment="1">
      <alignment vertical="center"/>
    </xf>
    <xf numFmtId="184" fontId="2" fillId="0" borderId="0" xfId="0" applyNumberFormat="1" applyFont="1" applyBorder="1" applyAlignment="1">
      <alignment horizontal="distributed" vertical="center"/>
    </xf>
    <xf numFmtId="184" fontId="2" fillId="0" borderId="0" xfId="0" applyNumberFormat="1" applyFont="1" applyBorder="1" applyAlignment="1">
      <alignment horizontal="right" vertical="center"/>
    </xf>
    <xf numFmtId="184" fontId="3" fillId="0" borderId="0" xfId="0" applyNumberFormat="1" applyFont="1" applyBorder="1" applyAlignment="1">
      <alignment horizontal="right" vertical="center"/>
    </xf>
    <xf numFmtId="184" fontId="2" fillId="0" borderId="13" xfId="0" applyNumberFormat="1" applyFont="1" applyBorder="1" applyAlignment="1">
      <alignment vertical="center"/>
    </xf>
    <xf numFmtId="0" fontId="6" fillId="0" borderId="0" xfId="0" applyFont="1" applyAlignment="1">
      <alignment horizontal="distributed" vertical="center"/>
    </xf>
    <xf numFmtId="184" fontId="2" fillId="0" borderId="14" xfId="0" applyNumberFormat="1" applyFont="1" applyBorder="1" applyAlignment="1">
      <alignment horizontal="center" vertical="center"/>
    </xf>
    <xf numFmtId="187" fontId="2" fillId="0" borderId="0" xfId="0" applyNumberFormat="1" applyFont="1" applyBorder="1" applyAlignment="1">
      <alignment horizontal="distributed" vertical="center"/>
    </xf>
    <xf numFmtId="187" fontId="3" fillId="0" borderId="0" xfId="0" applyNumberFormat="1" applyFont="1" applyBorder="1" applyAlignment="1">
      <alignment horizontal="distributed" vertical="center"/>
    </xf>
    <xf numFmtId="0" fontId="2" fillId="0" borderId="15" xfId="0" applyFont="1" applyBorder="1" applyAlignment="1">
      <alignment horizontal="center" vertical="center"/>
    </xf>
    <xf numFmtId="0" fontId="0" fillId="0" borderId="12" xfId="0" applyBorder="1" applyAlignment="1">
      <alignment horizontal="distributed" vertical="center"/>
    </xf>
    <xf numFmtId="184" fontId="2" fillId="0" borderId="14" xfId="0" applyNumberFormat="1" applyFont="1" applyBorder="1" applyAlignment="1">
      <alignment horizontal="distributed" vertical="center"/>
    </xf>
    <xf numFmtId="184" fontId="2" fillId="0" borderId="16" xfId="0" applyNumberFormat="1" applyFont="1" applyBorder="1" applyAlignment="1">
      <alignment horizontal="distributed" vertical="center"/>
    </xf>
    <xf numFmtId="197" fontId="2" fillId="0" borderId="0" xfId="0" applyNumberFormat="1" applyFont="1" applyBorder="1" applyAlignment="1">
      <alignment horizontal="right" vertical="center"/>
    </xf>
    <xf numFmtId="184" fontId="2" fillId="0" borderId="17" xfId="0" applyNumberFormat="1" applyFont="1" applyBorder="1" applyAlignment="1">
      <alignment horizontal="distributed" vertical="center"/>
    </xf>
    <xf numFmtId="0" fontId="0" fillId="0" borderId="0" xfId="0" applyAlignment="1">
      <alignment horizontal="distributed" vertical="center"/>
    </xf>
    <xf numFmtId="0" fontId="0" fillId="0" borderId="0" xfId="0" applyAlignment="1">
      <alignment/>
    </xf>
    <xf numFmtId="184" fontId="2" fillId="0" borderId="15" xfId="0" applyNumberFormat="1" applyFont="1" applyBorder="1" applyAlignment="1">
      <alignment horizontal="distributed" vertical="center"/>
    </xf>
    <xf numFmtId="184" fontId="3" fillId="0" borderId="11" xfId="0" applyNumberFormat="1" applyFont="1" applyBorder="1" applyAlignment="1">
      <alignment vertical="center"/>
    </xf>
    <xf numFmtId="203" fontId="2" fillId="0" borderId="0" xfId="0" applyNumberFormat="1" applyFont="1" applyBorder="1" applyAlignment="1">
      <alignment horizontal="right" vertical="center"/>
    </xf>
    <xf numFmtId="205" fontId="2" fillId="0" borderId="0" xfId="0" applyNumberFormat="1" applyFont="1" applyBorder="1" applyAlignment="1">
      <alignment horizontal="right" vertical="center"/>
    </xf>
    <xf numFmtId="200" fontId="2" fillId="0" borderId="0" xfId="0" applyNumberFormat="1" applyFont="1" applyBorder="1" applyAlignment="1">
      <alignment horizontal="right" vertical="center"/>
    </xf>
    <xf numFmtId="190" fontId="2" fillId="0" borderId="13" xfId="0" applyNumberFormat="1" applyFont="1" applyBorder="1" applyAlignment="1">
      <alignment vertical="center"/>
    </xf>
    <xf numFmtId="190" fontId="5" fillId="0" borderId="0" xfId="0" applyNumberFormat="1" applyFont="1" applyBorder="1" applyAlignment="1">
      <alignment vertical="center"/>
    </xf>
    <xf numFmtId="203" fontId="3" fillId="0" borderId="0" xfId="0" applyNumberFormat="1" applyFont="1" applyBorder="1" applyAlignment="1">
      <alignment horizontal="right" vertical="center"/>
    </xf>
    <xf numFmtId="205" fontId="3" fillId="0" borderId="0" xfId="0" applyNumberFormat="1" applyFont="1" applyBorder="1" applyAlignment="1">
      <alignment horizontal="right" vertical="center"/>
    </xf>
    <xf numFmtId="197" fontId="3" fillId="0" borderId="0" xfId="0" applyNumberFormat="1" applyFont="1" applyBorder="1" applyAlignment="1">
      <alignment horizontal="right" vertical="center"/>
    </xf>
    <xf numFmtId="184" fontId="2" fillId="0" borderId="0" xfId="0" applyNumberFormat="1" applyFont="1" applyBorder="1" applyAlignment="1">
      <alignment horizontal="distributed" vertical="center"/>
    </xf>
    <xf numFmtId="197" fontId="2" fillId="0" borderId="13" xfId="0" applyNumberFormat="1" applyFont="1" applyBorder="1" applyAlignment="1">
      <alignment horizontal="right" vertical="center"/>
    </xf>
    <xf numFmtId="205" fontId="2" fillId="0" borderId="13" xfId="0" applyNumberFormat="1" applyFont="1" applyBorder="1" applyAlignment="1">
      <alignment horizontal="right" vertical="center"/>
    </xf>
    <xf numFmtId="0" fontId="0" fillId="0" borderId="0" xfId="0" applyBorder="1" applyAlignment="1">
      <alignment horizontal="distributed" vertical="center"/>
    </xf>
    <xf numFmtId="0" fontId="0" fillId="0" borderId="11" xfId="0" applyBorder="1" applyAlignment="1">
      <alignment horizontal="distributed" vertical="center"/>
    </xf>
    <xf numFmtId="0" fontId="2" fillId="0" borderId="0" xfId="0" applyFont="1" applyBorder="1" applyAlignment="1">
      <alignment horizontal="center" vertical="center"/>
    </xf>
    <xf numFmtId="184" fontId="2" fillId="0" borderId="0" xfId="0" applyNumberFormat="1" applyFont="1" applyBorder="1" applyAlignment="1">
      <alignment horizontal="center" vertical="center"/>
    </xf>
    <xf numFmtId="184" fontId="10" fillId="0" borderId="0" xfId="0" applyNumberFormat="1" applyFont="1" applyBorder="1" applyAlignment="1">
      <alignment vertical="center"/>
    </xf>
    <xf numFmtId="184" fontId="9" fillId="0" borderId="14" xfId="0" applyNumberFormat="1" applyFont="1" applyBorder="1" applyAlignment="1">
      <alignment horizontal="distributed" vertical="center"/>
    </xf>
    <xf numFmtId="187" fontId="2" fillId="0" borderId="13" xfId="0" applyNumberFormat="1" applyFont="1" applyBorder="1" applyAlignment="1">
      <alignment horizontal="distributed" vertical="center"/>
    </xf>
    <xf numFmtId="203" fontId="2" fillId="0" borderId="13" xfId="0" applyNumberFormat="1" applyFont="1" applyBorder="1" applyAlignment="1">
      <alignment horizontal="right" vertical="center"/>
    </xf>
    <xf numFmtId="187" fontId="2" fillId="0" borderId="10" xfId="0" applyNumberFormat="1" applyFont="1" applyBorder="1" applyAlignment="1">
      <alignment horizontal="distributed" vertical="center"/>
    </xf>
    <xf numFmtId="203" fontId="2" fillId="0" borderId="10" xfId="0" applyNumberFormat="1" applyFont="1" applyBorder="1" applyAlignment="1">
      <alignment horizontal="right" vertical="center"/>
    </xf>
    <xf numFmtId="205" fontId="2" fillId="0" borderId="10" xfId="0" applyNumberFormat="1" applyFont="1" applyBorder="1" applyAlignment="1">
      <alignment horizontal="right" vertical="center"/>
    </xf>
    <xf numFmtId="205" fontId="11" fillId="0" borderId="0" xfId="0" applyNumberFormat="1" applyFont="1" applyBorder="1" applyAlignment="1">
      <alignment horizontal="right"/>
    </xf>
    <xf numFmtId="42" fontId="2" fillId="0" borderId="0" xfId="0" applyNumberFormat="1" applyFont="1" applyBorder="1" applyAlignment="1">
      <alignment horizontal="right" vertical="center"/>
    </xf>
    <xf numFmtId="187" fontId="12" fillId="0" borderId="0" xfId="0" applyNumberFormat="1" applyFont="1" applyBorder="1" applyAlignment="1">
      <alignment horizontal="distributed" vertical="center"/>
    </xf>
    <xf numFmtId="187" fontId="13" fillId="0" borderId="0" xfId="0" applyNumberFormat="1" applyFont="1" applyBorder="1" applyAlignment="1">
      <alignment horizontal="distributed" vertical="center"/>
    </xf>
    <xf numFmtId="190" fontId="5" fillId="0" borderId="0" xfId="0" applyNumberFormat="1" applyFont="1" applyBorder="1" applyAlignment="1">
      <alignment horizontal="distributed" vertical="center"/>
    </xf>
    <xf numFmtId="184" fontId="11" fillId="0" borderId="0" xfId="0" applyNumberFormat="1" applyFont="1" applyBorder="1" applyAlignment="1">
      <alignment vertical="center"/>
    </xf>
    <xf numFmtId="184" fontId="11" fillId="0" borderId="0" xfId="0" applyNumberFormat="1" applyFont="1" applyBorder="1" applyAlignment="1">
      <alignment horizontal="right"/>
    </xf>
    <xf numFmtId="190" fontId="5" fillId="0" borderId="0" xfId="0" applyNumberFormat="1" applyFont="1" applyBorder="1" applyAlignment="1">
      <alignment horizontal="distributed" vertical="center"/>
    </xf>
    <xf numFmtId="190" fontId="4" fillId="0" borderId="0" xfId="0" applyNumberFormat="1" applyFont="1" applyBorder="1" applyAlignment="1">
      <alignment horizontal="distributed" vertical="center"/>
    </xf>
    <xf numFmtId="184" fontId="2" fillId="0" borderId="18" xfId="0" applyNumberFormat="1" applyFont="1" applyBorder="1" applyAlignment="1">
      <alignment horizontal="distributed" vertical="center"/>
    </xf>
    <xf numFmtId="0" fontId="0" fillId="0" borderId="18" xfId="0" applyBorder="1" applyAlignment="1">
      <alignment horizontal="distributed" vertical="center"/>
    </xf>
    <xf numFmtId="184" fontId="2" fillId="0" borderId="15" xfId="0" applyNumberFormat="1" applyFont="1" applyBorder="1" applyAlignment="1">
      <alignment horizontal="distributed" vertical="center"/>
    </xf>
    <xf numFmtId="0" fontId="0" fillId="0" borderId="14" xfId="0" applyFont="1" applyBorder="1" applyAlignment="1">
      <alignment horizontal="distributed" vertical="center"/>
    </xf>
    <xf numFmtId="184" fontId="2" fillId="0" borderId="14" xfId="0" applyNumberFormat="1" applyFont="1" applyBorder="1" applyAlignment="1">
      <alignment horizontal="distributed" vertical="center"/>
    </xf>
    <xf numFmtId="0" fontId="0" fillId="0" borderId="14" xfId="0" applyBorder="1" applyAlignment="1">
      <alignment horizontal="distributed" vertical="center"/>
    </xf>
    <xf numFmtId="190" fontId="2" fillId="0" borderId="14" xfId="0" applyNumberFormat="1" applyFont="1" applyBorder="1" applyAlignment="1">
      <alignment horizontal="distributed" vertical="center"/>
    </xf>
    <xf numFmtId="184" fontId="2" fillId="0" borderId="16" xfId="0" applyNumberFormat="1" applyFont="1" applyBorder="1" applyAlignment="1">
      <alignment horizontal="distributed" vertical="center"/>
    </xf>
    <xf numFmtId="184" fontId="2" fillId="0" borderId="0" xfId="0" applyNumberFormat="1" applyFont="1" applyBorder="1" applyAlignment="1">
      <alignment horizontal="left" vertical="center" wrapText="1"/>
    </xf>
    <xf numFmtId="205" fontId="11" fillId="0" borderId="0" xfId="0" applyNumberFormat="1" applyFont="1" applyBorder="1" applyAlignment="1">
      <alignment horizontal="right"/>
    </xf>
    <xf numFmtId="184" fontId="2" fillId="0" borderId="0" xfId="0" applyNumberFormat="1" applyFont="1" applyBorder="1" applyAlignment="1">
      <alignment vertical="center" wrapText="1"/>
    </xf>
    <xf numFmtId="184" fontId="2" fillId="0" borderId="0" xfId="0" applyNumberFormat="1" applyFont="1" applyBorder="1" applyAlignment="1">
      <alignment horizontal="distributed" vertical="center"/>
    </xf>
    <xf numFmtId="0" fontId="0" fillId="0" borderId="0" xfId="0" applyBorder="1" applyAlignment="1">
      <alignment horizontal="left" vertical="center"/>
    </xf>
    <xf numFmtId="0" fontId="0" fillId="0" borderId="0" xfId="0" applyBorder="1" applyAlignment="1">
      <alignment horizontal="distributed"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T42"/>
  <sheetViews>
    <sheetView showGridLines="0" tabSelected="1" zoomScale="120" zoomScaleNormal="120" zoomScalePageLayoutView="0" workbookViewId="0" topLeftCell="A1">
      <selection activeCell="A1" sqref="A1"/>
    </sheetView>
  </sheetViews>
  <sheetFormatPr defaultColWidth="9.00390625" defaultRowHeight="13.5"/>
  <cols>
    <col min="1" max="1" width="8.25390625" style="1" customWidth="1"/>
    <col min="2" max="2" width="0.6171875" style="1" customWidth="1"/>
    <col min="3" max="3" width="7.00390625" style="1" customWidth="1"/>
    <col min="4" max="4" width="6.75390625" style="1" customWidth="1"/>
    <col min="5" max="5" width="7.75390625" style="1" customWidth="1"/>
    <col min="6" max="6" width="10.00390625" style="1" customWidth="1"/>
    <col min="7" max="7" width="7.75390625" style="1" customWidth="1"/>
    <col min="8" max="8" width="10.50390625" style="1" bestFit="1" customWidth="1"/>
    <col min="9" max="9" width="7.75390625" style="4" customWidth="1"/>
    <col min="10" max="10" width="9.625" style="1" customWidth="1"/>
    <col min="11" max="11" width="7.75390625" style="1" customWidth="1"/>
    <col min="12" max="12" width="8.375" style="1" bestFit="1" customWidth="1"/>
    <col min="13" max="13" width="0.74609375" style="1" customWidth="1"/>
    <col min="14" max="14" width="7.125" style="1" customWidth="1"/>
    <col min="15" max="15" width="8.00390625" style="1" customWidth="1"/>
    <col min="16" max="16" width="7.00390625" style="1" customWidth="1"/>
    <col min="17" max="17" width="8.125" style="1" customWidth="1"/>
    <col min="18" max="18" width="6.50390625" style="1" customWidth="1"/>
    <col min="19" max="19" width="8.00390625" style="1" customWidth="1"/>
    <col min="20" max="20" width="6.25390625" style="1" customWidth="1"/>
    <col min="21" max="21" width="8.00390625" style="1" customWidth="1"/>
    <col min="22" max="22" width="6.50390625" style="1" customWidth="1"/>
    <col min="23" max="23" width="7.875" style="1" customWidth="1"/>
    <col min="24" max="24" width="6.25390625" style="1" customWidth="1"/>
    <col min="25" max="25" width="8.00390625" style="1" customWidth="1"/>
    <col min="26" max="16384" width="9.00390625" style="1" customWidth="1"/>
  </cols>
  <sheetData>
    <row r="1" spans="5:25" ht="20.25" customHeight="1">
      <c r="E1" s="59" t="s">
        <v>51</v>
      </c>
      <c r="F1" s="59"/>
      <c r="G1" s="59"/>
      <c r="H1" s="59"/>
      <c r="I1" s="56"/>
      <c r="J1" s="34"/>
      <c r="K1" s="27"/>
      <c r="L1" s="16"/>
      <c r="M1" s="16"/>
      <c r="N1" s="16"/>
      <c r="O1" s="60" t="s">
        <v>52</v>
      </c>
      <c r="P1" s="60"/>
      <c r="Q1" s="60"/>
      <c r="R1" s="27"/>
      <c r="S1" s="27"/>
      <c r="T1" s="27"/>
      <c r="U1" s="26"/>
      <c r="X1" s="57"/>
      <c r="Y1" s="58" t="s">
        <v>10</v>
      </c>
    </row>
    <row r="2" ht="3" customHeight="1"/>
    <row r="3" spans="1:25" s="12" customFormat="1" ht="12" customHeight="1">
      <c r="A3" s="61" t="s">
        <v>46</v>
      </c>
      <c r="B3" s="25"/>
      <c r="C3" s="63" t="s">
        <v>20</v>
      </c>
      <c r="D3" s="64"/>
      <c r="E3" s="65" t="s">
        <v>21</v>
      </c>
      <c r="F3" s="65"/>
      <c r="G3" s="65" t="s">
        <v>22</v>
      </c>
      <c r="H3" s="66"/>
      <c r="I3" s="67" t="s">
        <v>23</v>
      </c>
      <c r="J3" s="66"/>
      <c r="K3" s="65" t="s">
        <v>24</v>
      </c>
      <c r="L3" s="68"/>
      <c r="M3" s="38"/>
      <c r="N3" s="63" t="s">
        <v>11</v>
      </c>
      <c r="O3" s="65"/>
      <c r="P3" s="65" t="s">
        <v>12</v>
      </c>
      <c r="Q3" s="66"/>
      <c r="R3" s="65" t="s">
        <v>13</v>
      </c>
      <c r="S3" s="65"/>
      <c r="T3" s="65" t="s">
        <v>14</v>
      </c>
      <c r="U3" s="65"/>
      <c r="V3" s="65" t="s">
        <v>15</v>
      </c>
      <c r="W3" s="65"/>
      <c r="X3" s="65" t="s">
        <v>16</v>
      </c>
      <c r="Y3" s="68"/>
    </row>
    <row r="4" spans="1:25" s="12" customFormat="1" ht="12" customHeight="1">
      <c r="A4" s="62"/>
      <c r="B4" s="21"/>
      <c r="C4" s="20" t="s">
        <v>25</v>
      </c>
      <c r="D4" s="17" t="s">
        <v>26</v>
      </c>
      <c r="E4" s="22" t="s">
        <v>27</v>
      </c>
      <c r="F4" s="22" t="s">
        <v>28</v>
      </c>
      <c r="G4" s="22" t="s">
        <v>27</v>
      </c>
      <c r="H4" s="22" t="s">
        <v>28</v>
      </c>
      <c r="I4" s="22" t="s">
        <v>27</v>
      </c>
      <c r="J4" s="22" t="s">
        <v>28</v>
      </c>
      <c r="K4" s="22" t="s">
        <v>27</v>
      </c>
      <c r="L4" s="23" t="s">
        <v>28</v>
      </c>
      <c r="M4" s="38"/>
      <c r="N4" s="28" t="s">
        <v>17</v>
      </c>
      <c r="O4" s="22" t="s">
        <v>18</v>
      </c>
      <c r="P4" s="22" t="s">
        <v>17</v>
      </c>
      <c r="Q4" s="22" t="s">
        <v>18</v>
      </c>
      <c r="R4" s="22" t="s">
        <v>17</v>
      </c>
      <c r="S4" s="22" t="s">
        <v>18</v>
      </c>
      <c r="T4" s="22" t="s">
        <v>17</v>
      </c>
      <c r="U4" s="22" t="s">
        <v>18</v>
      </c>
      <c r="V4" s="22" t="s">
        <v>17</v>
      </c>
      <c r="W4" s="22" t="s">
        <v>18</v>
      </c>
      <c r="X4" s="22" t="s">
        <v>17</v>
      </c>
      <c r="Y4" s="23" t="s">
        <v>18</v>
      </c>
    </row>
    <row r="5" spans="2:10" ht="3.75" customHeight="1">
      <c r="B5" s="8"/>
      <c r="E5" s="2"/>
      <c r="I5" s="5"/>
      <c r="J5" s="2"/>
    </row>
    <row r="6" spans="1:25" ht="10.5" customHeight="1">
      <c r="A6" s="54" t="s">
        <v>33</v>
      </c>
      <c r="B6" s="8"/>
      <c r="C6" s="30">
        <v>134119</v>
      </c>
      <c r="D6" s="30">
        <v>73399</v>
      </c>
      <c r="E6" s="31">
        <v>269183</v>
      </c>
      <c r="F6" s="31">
        <v>18000038</v>
      </c>
      <c r="G6" s="31">
        <v>43805</v>
      </c>
      <c r="H6" s="31">
        <v>1625557</v>
      </c>
      <c r="I6" s="30">
        <v>211321</v>
      </c>
      <c r="J6" s="31">
        <v>15142033</v>
      </c>
      <c r="K6" s="31">
        <v>145</v>
      </c>
      <c r="L6" s="31">
        <v>4476</v>
      </c>
      <c r="M6" s="31"/>
      <c r="N6" s="31">
        <v>1225</v>
      </c>
      <c r="O6" s="31">
        <v>109882</v>
      </c>
      <c r="P6" s="31">
        <v>12104</v>
      </c>
      <c r="Q6" s="31">
        <v>1081928</v>
      </c>
      <c r="R6" s="31">
        <v>157</v>
      </c>
      <c r="S6" s="31">
        <v>16243</v>
      </c>
      <c r="T6" s="53" t="s">
        <v>32</v>
      </c>
      <c r="U6" s="53" t="s">
        <v>32</v>
      </c>
      <c r="V6" s="53" t="s">
        <v>32</v>
      </c>
      <c r="W6" s="53" t="s">
        <v>32</v>
      </c>
      <c r="X6" s="31">
        <v>426</v>
      </c>
      <c r="Y6" s="31">
        <v>19919</v>
      </c>
    </row>
    <row r="7" spans="1:25" ht="4.5" customHeight="1">
      <c r="A7" s="47"/>
      <c r="B7" s="11"/>
      <c r="C7" s="48"/>
      <c r="D7" s="48"/>
      <c r="E7" s="40"/>
      <c r="F7" s="40"/>
      <c r="G7" s="40"/>
      <c r="H7" s="40"/>
      <c r="I7" s="48"/>
      <c r="J7" s="40"/>
      <c r="K7" s="40"/>
      <c r="L7" s="40"/>
      <c r="M7" s="31"/>
      <c r="N7" s="40"/>
      <c r="O7" s="40"/>
      <c r="P7" s="40"/>
      <c r="Q7" s="40"/>
      <c r="R7" s="40"/>
      <c r="S7" s="40"/>
      <c r="T7" s="39"/>
      <c r="U7" s="39"/>
      <c r="V7" s="39"/>
      <c r="W7" s="39"/>
      <c r="X7" s="40"/>
      <c r="Y7" s="40"/>
    </row>
    <row r="8" spans="1:25" ht="3" customHeight="1">
      <c r="A8" s="49"/>
      <c r="B8" s="6"/>
      <c r="C8" s="50"/>
      <c r="D8" s="50"/>
      <c r="E8" s="51"/>
      <c r="F8" s="51"/>
      <c r="G8" s="51"/>
      <c r="H8" s="51"/>
      <c r="I8" s="50"/>
      <c r="J8" s="51"/>
      <c r="K8" s="51"/>
      <c r="L8" s="51"/>
      <c r="M8" s="31"/>
      <c r="N8" s="31"/>
      <c r="O8" s="31"/>
      <c r="P8" s="31"/>
      <c r="Q8" s="31"/>
      <c r="R8" s="31"/>
      <c r="S8" s="31"/>
      <c r="T8" s="24"/>
      <c r="U8" s="24"/>
      <c r="V8" s="24"/>
      <c r="W8" s="24"/>
      <c r="X8" s="31"/>
      <c r="Y8" s="31"/>
    </row>
    <row r="9" spans="1:25" ht="9" customHeight="1">
      <c r="A9" s="18"/>
      <c r="C9" s="30"/>
      <c r="D9" s="30"/>
      <c r="E9" s="31"/>
      <c r="F9" s="31"/>
      <c r="G9" s="31"/>
      <c r="H9" s="31"/>
      <c r="I9" s="30"/>
      <c r="J9" s="31"/>
      <c r="K9" s="70" t="s">
        <v>43</v>
      </c>
      <c r="L9" s="70"/>
      <c r="M9" s="52"/>
      <c r="N9" s="31"/>
      <c r="O9" s="31"/>
      <c r="P9" s="31"/>
      <c r="Q9" s="31"/>
      <c r="R9" s="31"/>
      <c r="S9" s="31"/>
      <c r="T9" s="24"/>
      <c r="U9" s="24"/>
      <c r="V9" s="24"/>
      <c r="W9" s="24"/>
      <c r="X9" s="31"/>
      <c r="Y9" s="31"/>
    </row>
    <row r="10" spans="1:25" ht="1.5" customHeight="1">
      <c r="A10" s="47"/>
      <c r="B10" s="15"/>
      <c r="C10" s="48"/>
      <c r="D10" s="48"/>
      <c r="E10" s="40"/>
      <c r="F10" s="40"/>
      <c r="G10" s="40"/>
      <c r="H10" s="40"/>
      <c r="I10" s="48"/>
      <c r="J10" s="40"/>
      <c r="K10" s="40"/>
      <c r="L10" s="40"/>
      <c r="M10" s="31"/>
      <c r="N10" s="31"/>
      <c r="O10" s="31"/>
      <c r="P10" s="31"/>
      <c r="Q10" s="31"/>
      <c r="R10" s="31"/>
      <c r="S10" s="31"/>
      <c r="T10" s="24"/>
      <c r="U10" s="24"/>
      <c r="V10" s="24"/>
      <c r="W10" s="24"/>
      <c r="X10" s="31"/>
      <c r="Y10" s="31"/>
    </row>
    <row r="11" spans="1:25" s="12" customFormat="1" ht="12" customHeight="1">
      <c r="A11" s="61" t="s">
        <v>19</v>
      </c>
      <c r="B11" s="25"/>
      <c r="C11" s="63" t="s">
        <v>20</v>
      </c>
      <c r="D11" s="64"/>
      <c r="E11" s="65" t="s">
        <v>21</v>
      </c>
      <c r="F11" s="65"/>
      <c r="G11" s="65" t="s">
        <v>35</v>
      </c>
      <c r="H11" s="66"/>
      <c r="I11" s="65" t="s">
        <v>37</v>
      </c>
      <c r="J11" s="66"/>
      <c r="K11" s="65" t="s">
        <v>38</v>
      </c>
      <c r="L11" s="68"/>
      <c r="M11" s="38"/>
      <c r="N11" s="72"/>
      <c r="O11" s="72"/>
      <c r="P11" s="72"/>
      <c r="Q11" s="74"/>
      <c r="R11" s="72"/>
      <c r="S11" s="72"/>
      <c r="T11" s="72"/>
      <c r="U11" s="72"/>
      <c r="V11" s="37"/>
      <c r="W11" s="37"/>
      <c r="X11" s="35"/>
      <c r="Y11" s="35"/>
    </row>
    <row r="12" spans="1:25" s="12" customFormat="1" ht="12" customHeight="1">
      <c r="A12" s="62"/>
      <c r="B12" s="21"/>
      <c r="C12" s="20" t="s">
        <v>25</v>
      </c>
      <c r="D12" s="17" t="s">
        <v>26</v>
      </c>
      <c r="E12" s="46" t="s">
        <v>36</v>
      </c>
      <c r="F12" s="22" t="s">
        <v>28</v>
      </c>
      <c r="G12" s="46" t="s">
        <v>36</v>
      </c>
      <c r="H12" s="22" t="s">
        <v>28</v>
      </c>
      <c r="I12" s="46" t="s">
        <v>36</v>
      </c>
      <c r="J12" s="22" t="s">
        <v>28</v>
      </c>
      <c r="K12" s="46" t="s">
        <v>36</v>
      </c>
      <c r="L12" s="23" t="s">
        <v>28</v>
      </c>
      <c r="M12" s="38"/>
      <c r="N12" s="38"/>
      <c r="O12" s="38"/>
      <c r="P12" s="38"/>
      <c r="Q12" s="38"/>
      <c r="R12" s="38"/>
      <c r="S12" s="38"/>
      <c r="T12" s="38"/>
      <c r="U12" s="38"/>
      <c r="V12" s="24"/>
      <c r="W12" s="24"/>
      <c r="X12" s="24"/>
      <c r="Y12" s="37"/>
    </row>
    <row r="13" spans="1:25" s="12" customFormat="1" ht="3.75" customHeight="1">
      <c r="A13" s="41"/>
      <c r="B13" s="42"/>
      <c r="C13" s="43"/>
      <c r="D13" s="44"/>
      <c r="E13" s="38"/>
      <c r="F13" s="38"/>
      <c r="G13" s="38"/>
      <c r="H13" s="38"/>
      <c r="I13" s="38"/>
      <c r="J13" s="38"/>
      <c r="K13" s="38"/>
      <c r="L13" s="38"/>
      <c r="M13" s="38"/>
      <c r="N13" s="38"/>
      <c r="O13" s="38"/>
      <c r="P13" s="38"/>
      <c r="Q13" s="38"/>
      <c r="R13" s="38"/>
      <c r="S13" s="38"/>
      <c r="T13" s="38"/>
      <c r="U13" s="38"/>
      <c r="V13" s="24"/>
      <c r="W13" s="24"/>
      <c r="X13" s="24"/>
      <c r="Y13" s="37"/>
    </row>
    <row r="14" spans="1:25" ht="10.5" customHeight="1">
      <c r="A14" s="54" t="s">
        <v>34</v>
      </c>
      <c r="B14" s="8"/>
      <c r="C14" s="30">
        <v>132995</v>
      </c>
      <c r="D14" s="30">
        <v>70653</v>
      </c>
      <c r="E14" s="31">
        <f>SUM(G14,I14,K14)</f>
        <v>282135</v>
      </c>
      <c r="F14" s="31">
        <f>SUM(H14,J14,L14)</f>
        <v>191350330</v>
      </c>
      <c r="G14" s="31">
        <v>262924</v>
      </c>
      <c r="H14" s="31">
        <v>174768417</v>
      </c>
      <c r="I14" s="30">
        <v>16382</v>
      </c>
      <c r="J14" s="31">
        <v>14519686</v>
      </c>
      <c r="K14" s="31">
        <v>2829</v>
      </c>
      <c r="L14" s="31">
        <v>2062227</v>
      </c>
      <c r="M14" s="31"/>
      <c r="N14" s="31"/>
      <c r="O14" s="31"/>
      <c r="P14" s="31"/>
      <c r="Q14" s="31"/>
      <c r="R14" s="31"/>
      <c r="S14" s="31"/>
      <c r="T14" s="53"/>
      <c r="U14" s="53"/>
      <c r="V14" s="53"/>
      <c r="W14" s="53"/>
      <c r="X14" s="31"/>
      <c r="Y14" s="31"/>
    </row>
    <row r="15" spans="1:25" ht="10.5" customHeight="1">
      <c r="A15" s="54" t="s">
        <v>48</v>
      </c>
      <c r="B15" s="8"/>
      <c r="C15" s="30">
        <v>126127</v>
      </c>
      <c r="D15" s="30">
        <v>69219</v>
      </c>
      <c r="E15" s="31">
        <v>285597</v>
      </c>
      <c r="F15" s="31">
        <v>195411713</v>
      </c>
      <c r="G15" s="31">
        <v>266087</v>
      </c>
      <c r="H15" s="31">
        <v>178593999</v>
      </c>
      <c r="I15" s="30">
        <v>16666</v>
      </c>
      <c r="J15" s="31">
        <v>14738066</v>
      </c>
      <c r="K15" s="31">
        <v>2844</v>
      </c>
      <c r="L15" s="31">
        <v>2079648</v>
      </c>
      <c r="M15" s="31"/>
      <c r="N15" s="31"/>
      <c r="O15" s="31"/>
      <c r="P15" s="31"/>
      <c r="Q15" s="31"/>
      <c r="R15" s="31"/>
      <c r="S15" s="31"/>
      <c r="T15" s="53"/>
      <c r="U15" s="53"/>
      <c r="V15" s="53"/>
      <c r="W15" s="53"/>
      <c r="X15" s="31"/>
      <c r="Y15" s="31"/>
    </row>
    <row r="16" spans="1:25" ht="10.5" customHeight="1">
      <c r="A16" s="54" t="s">
        <v>49</v>
      </c>
      <c r="B16" s="8"/>
      <c r="C16" s="30">
        <v>121462</v>
      </c>
      <c r="D16" s="30">
        <v>67259</v>
      </c>
      <c r="E16" s="31">
        <v>293385</v>
      </c>
      <c r="F16" s="31">
        <v>201778780</v>
      </c>
      <c r="G16" s="31">
        <v>273767</v>
      </c>
      <c r="H16" s="31">
        <v>184932239</v>
      </c>
      <c r="I16" s="30">
        <v>16807</v>
      </c>
      <c r="J16" s="31">
        <v>14801464</v>
      </c>
      <c r="K16" s="31">
        <v>2811</v>
      </c>
      <c r="L16" s="31">
        <v>2045077</v>
      </c>
      <c r="M16" s="31"/>
      <c r="N16" s="31"/>
      <c r="O16" s="31"/>
      <c r="P16" s="31"/>
      <c r="Q16" s="31"/>
      <c r="R16" s="31"/>
      <c r="S16" s="31"/>
      <c r="T16" s="53"/>
      <c r="U16" s="53"/>
      <c r="V16" s="53"/>
      <c r="W16" s="53"/>
      <c r="X16" s="31"/>
      <c r="Y16" s="31"/>
    </row>
    <row r="17" spans="1:25" s="3" customFormat="1" ht="10.5" customHeight="1">
      <c r="A17" s="55" t="s">
        <v>50</v>
      </c>
      <c r="B17" s="29"/>
      <c r="C17" s="35">
        <f>SUM(C19:C33)</f>
        <v>117960</v>
      </c>
      <c r="D17" s="35">
        <f>SUM(D19:D33)</f>
        <v>65315</v>
      </c>
      <c r="E17" s="35">
        <f aca="true" t="shared" si="0" ref="E17:L17">SUM(E19:E33)</f>
        <v>305414</v>
      </c>
      <c r="F17" s="36">
        <f>SUM(H17,J17,L17)</f>
        <v>211527270</v>
      </c>
      <c r="G17" s="35">
        <f t="shared" si="0"/>
        <v>285743</v>
      </c>
      <c r="H17" s="36">
        <v>194684799</v>
      </c>
      <c r="I17" s="35">
        <f t="shared" si="0"/>
        <v>16978</v>
      </c>
      <c r="J17" s="36">
        <f t="shared" si="0"/>
        <v>14878646</v>
      </c>
      <c r="K17" s="35">
        <f t="shared" si="0"/>
        <v>2693</v>
      </c>
      <c r="L17" s="36">
        <v>1963825</v>
      </c>
      <c r="M17" s="36"/>
      <c r="N17" s="35"/>
      <c r="O17" s="35"/>
      <c r="P17" s="35"/>
      <c r="Q17" s="36"/>
      <c r="R17" s="35"/>
      <c r="S17" s="35"/>
      <c r="T17" s="37"/>
      <c r="U17" s="37"/>
      <c r="V17" s="37"/>
      <c r="W17" s="37"/>
      <c r="X17" s="37"/>
      <c r="Y17" s="37"/>
    </row>
    <row r="18" spans="1:228" s="3" customFormat="1" ht="5.25" customHeight="1">
      <c r="A18" s="19"/>
      <c r="B18" s="10"/>
      <c r="C18" s="37"/>
      <c r="D18" s="37"/>
      <c r="E18" s="36">
        <v>0</v>
      </c>
      <c r="F18" s="36">
        <f>SUM(H18+J18+L18+O18+Q18+S18+Y12)</f>
        <v>0</v>
      </c>
      <c r="G18" s="37"/>
      <c r="H18" s="37"/>
      <c r="I18" s="37"/>
      <c r="J18" s="37"/>
      <c r="K18" s="37"/>
      <c r="L18" s="37"/>
      <c r="M18" s="37"/>
      <c r="N18" s="37"/>
      <c r="O18" s="37"/>
      <c r="P18" s="37"/>
      <c r="Q18" s="37"/>
      <c r="R18" s="37"/>
      <c r="S18" s="37"/>
      <c r="T18" s="24"/>
      <c r="U18" s="24"/>
      <c r="V18" s="24"/>
      <c r="W18" s="24"/>
      <c r="X18" s="24"/>
      <c r="Y18" s="2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row>
    <row r="19" spans="1:228" ht="10.5" customHeight="1">
      <c r="A19" s="54" t="s">
        <v>31</v>
      </c>
      <c r="B19" s="9"/>
      <c r="C19" s="30">
        <v>47087</v>
      </c>
      <c r="D19" s="24">
        <v>28848</v>
      </c>
      <c r="E19" s="31">
        <f>G19+I19+K19</f>
        <v>109242</v>
      </c>
      <c r="F19" s="31">
        <f>H19+J19+L19</f>
        <v>75200836</v>
      </c>
      <c r="G19" s="24">
        <v>101585</v>
      </c>
      <c r="H19" s="24">
        <v>68608820</v>
      </c>
      <c r="I19" s="24">
        <v>6693</v>
      </c>
      <c r="J19" s="24">
        <v>5883578</v>
      </c>
      <c r="K19" s="24">
        <v>964</v>
      </c>
      <c r="L19" s="24">
        <v>708438</v>
      </c>
      <c r="M19" s="24"/>
      <c r="N19" s="24"/>
      <c r="O19" s="24"/>
      <c r="P19" s="24"/>
      <c r="Q19" s="24"/>
      <c r="R19" s="24"/>
      <c r="S19" s="24"/>
      <c r="T19" s="32"/>
      <c r="U19" s="24"/>
      <c r="V19" s="24"/>
      <c r="W19" s="24"/>
      <c r="X19" s="24"/>
      <c r="Y19" s="24"/>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row>
    <row r="20" spans="1:228" ht="10.5" customHeight="1">
      <c r="A20" s="54" t="s">
        <v>45</v>
      </c>
      <c r="B20" s="9"/>
      <c r="C20" s="30">
        <v>20362</v>
      </c>
      <c r="D20" s="24">
        <v>10478</v>
      </c>
      <c r="E20" s="31">
        <f aca="true" t="shared" si="1" ref="E20:F33">G20+I20+K20</f>
        <v>51193</v>
      </c>
      <c r="F20" s="31">
        <f>H20+J20+L20</f>
        <v>34723443</v>
      </c>
      <c r="G20" s="24">
        <v>48170</v>
      </c>
      <c r="H20" s="24">
        <v>32138645</v>
      </c>
      <c r="I20" s="24">
        <v>2612</v>
      </c>
      <c r="J20" s="24">
        <v>2281059</v>
      </c>
      <c r="K20" s="24">
        <v>411</v>
      </c>
      <c r="L20" s="24">
        <v>303739</v>
      </c>
      <c r="M20" s="24"/>
      <c r="N20" s="24"/>
      <c r="O20" s="24"/>
      <c r="P20" s="24"/>
      <c r="Q20" s="24"/>
      <c r="R20" s="24"/>
      <c r="S20" s="24"/>
      <c r="T20" s="32"/>
      <c r="U20" s="24"/>
      <c r="V20" s="24"/>
      <c r="W20" s="24"/>
      <c r="X20" s="24"/>
      <c r="Y20" s="24"/>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row>
    <row r="21" spans="1:228" ht="10.5" customHeight="1">
      <c r="A21" s="54" t="s">
        <v>2</v>
      </c>
      <c r="B21" s="9"/>
      <c r="C21" s="30">
        <v>4737</v>
      </c>
      <c r="D21" s="24">
        <v>2199</v>
      </c>
      <c r="E21" s="31">
        <f t="shared" si="1"/>
        <v>13140</v>
      </c>
      <c r="F21" s="31">
        <f t="shared" si="1"/>
        <v>9166435</v>
      </c>
      <c r="G21" s="24">
        <v>12340</v>
      </c>
      <c r="H21" s="24">
        <v>8489339</v>
      </c>
      <c r="I21" s="24">
        <v>677</v>
      </c>
      <c r="J21" s="24">
        <v>590084</v>
      </c>
      <c r="K21" s="24">
        <v>123</v>
      </c>
      <c r="L21" s="24">
        <v>87012</v>
      </c>
      <c r="M21" s="24"/>
      <c r="N21" s="24"/>
      <c r="O21" s="24"/>
      <c r="P21" s="24"/>
      <c r="Q21" s="24"/>
      <c r="R21" s="24"/>
      <c r="S21" s="24"/>
      <c r="T21" s="32"/>
      <c r="U21" s="24"/>
      <c r="V21" s="24"/>
      <c r="W21" s="24"/>
      <c r="X21" s="24"/>
      <c r="Y21" s="24"/>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row>
    <row r="22" spans="1:228" ht="10.5" customHeight="1">
      <c r="A22" s="54" t="s">
        <v>3</v>
      </c>
      <c r="B22" s="9"/>
      <c r="C22" s="30">
        <v>5330</v>
      </c>
      <c r="D22" s="24">
        <v>2527</v>
      </c>
      <c r="E22" s="31">
        <f t="shared" si="1"/>
        <v>16768</v>
      </c>
      <c r="F22" s="31">
        <f t="shared" si="1"/>
        <v>11188441</v>
      </c>
      <c r="G22" s="24">
        <v>15798</v>
      </c>
      <c r="H22" s="24">
        <v>10365499</v>
      </c>
      <c r="I22" s="24">
        <v>815</v>
      </c>
      <c r="J22" s="24">
        <v>713007</v>
      </c>
      <c r="K22" s="24">
        <v>155</v>
      </c>
      <c r="L22" s="24">
        <v>109935</v>
      </c>
      <c r="M22" s="24"/>
      <c r="N22" s="24"/>
      <c r="O22" s="24"/>
      <c r="P22" s="24"/>
      <c r="Q22" s="24"/>
      <c r="R22" s="24"/>
      <c r="S22" s="24"/>
      <c r="T22" s="32"/>
      <c r="U22" s="24"/>
      <c r="V22" s="24"/>
      <c r="W22" s="24"/>
      <c r="X22" s="24"/>
      <c r="Y22" s="24"/>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row>
    <row r="23" spans="1:228" ht="10.5" customHeight="1">
      <c r="A23" s="54" t="s">
        <v>4</v>
      </c>
      <c r="B23" s="9"/>
      <c r="C23" s="30">
        <v>3401</v>
      </c>
      <c r="D23" s="24">
        <v>1997</v>
      </c>
      <c r="E23" s="31">
        <f t="shared" si="1"/>
        <v>8944</v>
      </c>
      <c r="F23" s="31">
        <f t="shared" si="1"/>
        <v>6261871</v>
      </c>
      <c r="G23" s="24">
        <v>8397</v>
      </c>
      <c r="H23" s="24">
        <v>5798850</v>
      </c>
      <c r="I23" s="24">
        <v>457</v>
      </c>
      <c r="J23" s="24">
        <v>396786</v>
      </c>
      <c r="K23" s="24">
        <v>90</v>
      </c>
      <c r="L23" s="24">
        <v>66235</v>
      </c>
      <c r="M23" s="24"/>
      <c r="N23" s="24"/>
      <c r="O23" s="24"/>
      <c r="P23" s="24"/>
      <c r="Q23" s="24"/>
      <c r="R23" s="24"/>
      <c r="S23" s="24"/>
      <c r="T23" s="32"/>
      <c r="U23" s="24"/>
      <c r="V23" s="24"/>
      <c r="W23" s="24"/>
      <c r="X23" s="24"/>
      <c r="Y23" s="24"/>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row>
    <row r="24" spans="1:228" ht="10.5" customHeight="1">
      <c r="A24" s="54" t="s">
        <v>44</v>
      </c>
      <c r="B24" s="9"/>
      <c r="C24" s="30">
        <v>3745</v>
      </c>
      <c r="D24" s="24">
        <v>2305</v>
      </c>
      <c r="E24" s="31">
        <f t="shared" si="1"/>
        <v>11904</v>
      </c>
      <c r="F24" s="31">
        <f t="shared" si="1"/>
        <v>8377216</v>
      </c>
      <c r="G24" s="24">
        <v>11212</v>
      </c>
      <c r="H24" s="24">
        <v>7798164</v>
      </c>
      <c r="I24" s="24">
        <v>560</v>
      </c>
      <c r="J24" s="24">
        <v>486716</v>
      </c>
      <c r="K24" s="24">
        <v>132</v>
      </c>
      <c r="L24" s="24">
        <v>92336</v>
      </c>
      <c r="M24" s="24"/>
      <c r="N24" s="24"/>
      <c r="O24" s="24"/>
      <c r="P24" s="24"/>
      <c r="Q24" s="24"/>
      <c r="R24" s="24"/>
      <c r="S24" s="24"/>
      <c r="T24" s="32"/>
      <c r="U24" s="24"/>
      <c r="V24" s="24"/>
      <c r="W24" s="24"/>
      <c r="X24" s="24"/>
      <c r="Y24" s="24"/>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row>
    <row r="25" spans="1:228" ht="10.5" customHeight="1">
      <c r="A25" s="54" t="s">
        <v>5</v>
      </c>
      <c r="B25" s="9"/>
      <c r="C25" s="30">
        <v>4904</v>
      </c>
      <c r="D25" s="24">
        <v>2835</v>
      </c>
      <c r="E25" s="31">
        <f t="shared" si="1"/>
        <v>12765</v>
      </c>
      <c r="F25" s="31">
        <f t="shared" si="1"/>
        <v>9048230</v>
      </c>
      <c r="G25" s="24">
        <v>12062</v>
      </c>
      <c r="H25" s="24">
        <v>8454001</v>
      </c>
      <c r="I25" s="24">
        <v>591</v>
      </c>
      <c r="J25" s="24">
        <v>513845</v>
      </c>
      <c r="K25" s="24">
        <v>112</v>
      </c>
      <c r="L25" s="24">
        <v>80384</v>
      </c>
      <c r="M25" s="24"/>
      <c r="N25" s="24"/>
      <c r="O25" s="24"/>
      <c r="P25" s="24"/>
      <c r="Q25" s="24"/>
      <c r="R25" s="24"/>
      <c r="S25" s="24"/>
      <c r="T25" s="32"/>
      <c r="U25" s="24"/>
      <c r="V25" s="24"/>
      <c r="W25" s="24"/>
      <c r="X25" s="24"/>
      <c r="Y25" s="24"/>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row>
    <row r="26" spans="1:228" ht="10.5" customHeight="1">
      <c r="A26" s="54" t="s">
        <v>6</v>
      </c>
      <c r="B26" s="9"/>
      <c r="C26" s="30">
        <v>3435</v>
      </c>
      <c r="D26" s="24">
        <v>1415</v>
      </c>
      <c r="E26" s="31">
        <f t="shared" si="1"/>
        <v>9930</v>
      </c>
      <c r="F26" s="31">
        <f t="shared" si="1"/>
        <v>7140701</v>
      </c>
      <c r="G26" s="24">
        <v>9266</v>
      </c>
      <c r="H26" s="24">
        <v>6570709</v>
      </c>
      <c r="I26" s="24">
        <v>597</v>
      </c>
      <c r="J26" s="24">
        <v>520601</v>
      </c>
      <c r="K26" s="24">
        <v>67</v>
      </c>
      <c r="L26" s="24">
        <v>49391</v>
      </c>
      <c r="M26" s="24"/>
      <c r="N26" s="24"/>
      <c r="O26" s="24"/>
      <c r="P26" s="24"/>
      <c r="Q26" s="24"/>
      <c r="R26" s="24"/>
      <c r="S26" s="24"/>
      <c r="T26" s="32"/>
      <c r="U26" s="24"/>
      <c r="V26" s="24"/>
      <c r="W26" s="24"/>
      <c r="X26" s="24"/>
      <c r="Y26" s="24"/>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row>
    <row r="27" spans="1:228" ht="10.5" customHeight="1">
      <c r="A27" s="54" t="s">
        <v>29</v>
      </c>
      <c r="B27" s="9"/>
      <c r="C27" s="30">
        <v>5659</v>
      </c>
      <c r="D27" s="24">
        <v>2052</v>
      </c>
      <c r="E27" s="31">
        <f t="shared" si="1"/>
        <v>17905</v>
      </c>
      <c r="F27" s="31">
        <f t="shared" si="1"/>
        <v>12879000</v>
      </c>
      <c r="G27" s="24">
        <v>16787</v>
      </c>
      <c r="H27" s="24">
        <v>11917034</v>
      </c>
      <c r="I27" s="24">
        <v>1010</v>
      </c>
      <c r="J27" s="24">
        <v>887717</v>
      </c>
      <c r="K27" s="24">
        <v>108</v>
      </c>
      <c r="L27" s="24">
        <v>74249</v>
      </c>
      <c r="M27" s="24"/>
      <c r="N27" s="24"/>
      <c r="O27" s="24"/>
      <c r="P27" s="24"/>
      <c r="Q27" s="24"/>
      <c r="R27" s="24"/>
      <c r="S27" s="24"/>
      <c r="T27" s="32"/>
      <c r="U27" s="24"/>
      <c r="V27" s="24"/>
      <c r="W27" s="24"/>
      <c r="X27" s="32"/>
      <c r="Y27" s="24"/>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row>
    <row r="28" spans="1:228" ht="10.5" customHeight="1">
      <c r="A28" s="54" t="s">
        <v>30</v>
      </c>
      <c r="B28" s="9"/>
      <c r="C28" s="30">
        <v>9908</v>
      </c>
      <c r="D28" s="24">
        <v>6078</v>
      </c>
      <c r="E28" s="31">
        <f t="shared" si="1"/>
        <v>24933</v>
      </c>
      <c r="F28" s="31">
        <f t="shared" si="1"/>
        <v>17156379</v>
      </c>
      <c r="G28" s="24">
        <v>23288</v>
      </c>
      <c r="H28" s="24">
        <v>15737967</v>
      </c>
      <c r="I28" s="24">
        <v>1398</v>
      </c>
      <c r="J28" s="24">
        <v>1233211</v>
      </c>
      <c r="K28" s="24">
        <v>247</v>
      </c>
      <c r="L28" s="24">
        <v>185201</v>
      </c>
      <c r="M28" s="24"/>
      <c r="N28" s="24"/>
      <c r="O28" s="24"/>
      <c r="P28" s="24"/>
      <c r="Q28" s="24"/>
      <c r="R28" s="24"/>
      <c r="S28" s="24"/>
      <c r="T28" s="32"/>
      <c r="U28" s="24"/>
      <c r="V28" s="24"/>
      <c r="W28" s="24"/>
      <c r="X28" s="24"/>
      <c r="Y28" s="24"/>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row>
    <row r="29" spans="1:228" ht="10.5" customHeight="1">
      <c r="A29" s="54" t="s">
        <v>7</v>
      </c>
      <c r="B29" s="9"/>
      <c r="C29" s="30">
        <v>276</v>
      </c>
      <c r="D29" s="24">
        <v>258</v>
      </c>
      <c r="E29" s="31">
        <f t="shared" si="1"/>
        <v>532</v>
      </c>
      <c r="F29" s="31">
        <f t="shared" si="1"/>
        <v>387257</v>
      </c>
      <c r="G29" s="24">
        <v>486</v>
      </c>
      <c r="H29" s="24">
        <v>348557</v>
      </c>
      <c r="I29" s="24">
        <v>33</v>
      </c>
      <c r="J29" s="24">
        <v>29930</v>
      </c>
      <c r="K29" s="32">
        <v>13</v>
      </c>
      <c r="L29" s="24">
        <v>8770</v>
      </c>
      <c r="M29" s="24"/>
      <c r="N29" s="24"/>
      <c r="O29" s="24"/>
      <c r="P29" s="24"/>
      <c r="Q29" s="24"/>
      <c r="R29" s="24"/>
      <c r="S29" s="24"/>
      <c r="T29" s="32"/>
      <c r="U29" s="24"/>
      <c r="V29" s="24"/>
      <c r="W29" s="24"/>
      <c r="X29" s="24"/>
      <c r="Y29" s="24"/>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row>
    <row r="30" spans="1:228" ht="10.5" customHeight="1">
      <c r="A30" s="54" t="s">
        <v>8</v>
      </c>
      <c r="B30" s="9"/>
      <c r="C30" s="30">
        <v>2274</v>
      </c>
      <c r="D30" s="24">
        <v>1096</v>
      </c>
      <c r="E30" s="31">
        <f t="shared" si="1"/>
        <v>7009</v>
      </c>
      <c r="F30" s="31">
        <f t="shared" si="1"/>
        <v>4949634</v>
      </c>
      <c r="G30" s="24">
        <v>6533</v>
      </c>
      <c r="H30" s="24">
        <v>4537854</v>
      </c>
      <c r="I30" s="24">
        <v>412</v>
      </c>
      <c r="J30" s="24">
        <v>365287</v>
      </c>
      <c r="K30" s="24">
        <v>64</v>
      </c>
      <c r="L30" s="24">
        <v>46493</v>
      </c>
      <c r="M30" s="24"/>
      <c r="N30" s="24"/>
      <c r="O30" s="24"/>
      <c r="P30" s="24"/>
      <c r="Q30" s="24"/>
      <c r="R30" s="24"/>
      <c r="S30" s="24"/>
      <c r="T30" s="32"/>
      <c r="U30" s="24"/>
      <c r="V30" s="24"/>
      <c r="W30" s="24"/>
      <c r="X30" s="24"/>
      <c r="Y30" s="24"/>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row>
    <row r="31" spans="1:228" ht="10.5" customHeight="1">
      <c r="A31" s="54" t="s">
        <v>9</v>
      </c>
      <c r="B31" s="9"/>
      <c r="C31" s="30">
        <v>2860</v>
      </c>
      <c r="D31" s="24">
        <v>1582</v>
      </c>
      <c r="E31" s="31">
        <f t="shared" si="1"/>
        <v>7858</v>
      </c>
      <c r="F31" s="31">
        <f t="shared" si="1"/>
        <v>5566089</v>
      </c>
      <c r="G31" s="24">
        <v>7388</v>
      </c>
      <c r="H31" s="24">
        <v>5162812</v>
      </c>
      <c r="I31" s="24">
        <v>402</v>
      </c>
      <c r="J31" s="24">
        <v>351986</v>
      </c>
      <c r="K31" s="24">
        <v>68</v>
      </c>
      <c r="L31" s="24">
        <v>51291</v>
      </c>
      <c r="M31" s="24"/>
      <c r="N31" s="24"/>
      <c r="O31" s="24"/>
      <c r="P31" s="24"/>
      <c r="Q31" s="24"/>
      <c r="R31" s="24"/>
      <c r="S31" s="24"/>
      <c r="T31" s="32"/>
      <c r="U31" s="24"/>
      <c r="V31" s="24"/>
      <c r="W31" s="24"/>
      <c r="X31" s="24"/>
      <c r="Y31" s="24"/>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row>
    <row r="32" spans="1:228" ht="10.5" customHeight="1">
      <c r="A32" s="54" t="s">
        <v>0</v>
      </c>
      <c r="B32" s="9"/>
      <c r="C32" s="30">
        <v>2609</v>
      </c>
      <c r="D32" s="24">
        <v>1163</v>
      </c>
      <c r="E32" s="31">
        <f t="shared" si="1"/>
        <v>8233</v>
      </c>
      <c r="F32" s="31">
        <f t="shared" si="1"/>
        <v>5896888</v>
      </c>
      <c r="G32" s="24">
        <v>7664</v>
      </c>
      <c r="H32" s="24">
        <v>5414145</v>
      </c>
      <c r="I32" s="24">
        <v>492</v>
      </c>
      <c r="J32" s="24">
        <v>427615</v>
      </c>
      <c r="K32" s="24">
        <v>77</v>
      </c>
      <c r="L32" s="24">
        <v>55128</v>
      </c>
      <c r="M32" s="24"/>
      <c r="N32" s="24"/>
      <c r="O32" s="24"/>
      <c r="P32" s="24"/>
      <c r="Q32" s="24"/>
      <c r="R32" s="24"/>
      <c r="S32" s="24"/>
      <c r="T32" s="32"/>
      <c r="U32" s="24"/>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row>
    <row r="33" spans="1:228" ht="10.5" customHeight="1">
      <c r="A33" s="54" t="s">
        <v>1</v>
      </c>
      <c r="B33" s="9"/>
      <c r="C33" s="30">
        <v>1373</v>
      </c>
      <c r="D33" s="24">
        <v>482</v>
      </c>
      <c r="E33" s="31">
        <f t="shared" si="1"/>
        <v>5058</v>
      </c>
      <c r="F33" s="31">
        <f t="shared" si="1"/>
        <v>3584852</v>
      </c>
      <c r="G33" s="24">
        <v>4767</v>
      </c>
      <c r="H33" s="24">
        <v>3342406</v>
      </c>
      <c r="I33" s="24">
        <v>229</v>
      </c>
      <c r="J33" s="24">
        <v>197224</v>
      </c>
      <c r="K33" s="24">
        <v>62</v>
      </c>
      <c r="L33" s="24">
        <v>45222</v>
      </c>
      <c r="M33" s="24"/>
      <c r="N33" s="24"/>
      <c r="O33" s="24"/>
      <c r="P33" s="24"/>
      <c r="Q33" s="24"/>
      <c r="R33" s="24"/>
      <c r="S33" s="24"/>
      <c r="T33" s="32"/>
      <c r="U33" s="24"/>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row>
    <row r="34" spans="1:12" ht="3.75" customHeight="1">
      <c r="A34" s="15"/>
      <c r="B34" s="11"/>
      <c r="C34" s="15"/>
      <c r="D34" s="15"/>
      <c r="E34" s="15"/>
      <c r="F34" s="15"/>
      <c r="G34" s="15"/>
      <c r="H34" s="15"/>
      <c r="I34" s="33"/>
      <c r="J34" s="15"/>
      <c r="K34" s="15"/>
      <c r="L34" s="15"/>
    </row>
    <row r="35" spans="1:12" ht="6" customHeight="1">
      <c r="A35" s="6"/>
      <c r="B35" s="6"/>
      <c r="C35" s="6"/>
      <c r="D35" s="6"/>
      <c r="E35" s="6"/>
      <c r="F35" s="6"/>
      <c r="G35" s="6"/>
      <c r="H35" s="6"/>
      <c r="I35" s="7"/>
      <c r="J35" s="6"/>
      <c r="K35" s="6"/>
      <c r="L35" s="6"/>
    </row>
    <row r="36" spans="1:10" ht="11.25" customHeight="1">
      <c r="A36" s="69" t="s">
        <v>39</v>
      </c>
      <c r="B36" s="69"/>
      <c r="C36" s="73"/>
      <c r="D36" s="73"/>
      <c r="E36" s="73"/>
      <c r="F36" s="73"/>
      <c r="G36" s="73"/>
      <c r="H36" s="73"/>
      <c r="I36" s="73"/>
      <c r="J36" s="73"/>
    </row>
    <row r="37" spans="1:10" ht="11.25" customHeight="1">
      <c r="A37" s="69" t="s">
        <v>40</v>
      </c>
      <c r="B37" s="69"/>
      <c r="C37" s="69"/>
      <c r="D37" s="69"/>
      <c r="E37" s="69"/>
      <c r="F37" s="69"/>
      <c r="G37" s="69"/>
      <c r="H37" s="69"/>
      <c r="I37" s="69"/>
      <c r="J37" s="69"/>
    </row>
    <row r="38" spans="1:10" ht="11.25" customHeight="1">
      <c r="A38" s="69" t="s">
        <v>41</v>
      </c>
      <c r="B38" s="69"/>
      <c r="C38" s="69"/>
      <c r="D38" s="69"/>
      <c r="E38" s="69"/>
      <c r="F38" s="69"/>
      <c r="G38" s="69"/>
      <c r="H38" s="69"/>
      <c r="I38" s="69"/>
      <c r="J38" s="69"/>
    </row>
    <row r="39" spans="1:10" ht="11.25" customHeight="1">
      <c r="A39" s="69" t="s">
        <v>42</v>
      </c>
      <c r="B39" s="69"/>
      <c r="C39" s="69"/>
      <c r="D39" s="69"/>
      <c r="E39" s="69"/>
      <c r="F39" s="69"/>
      <c r="G39" s="69"/>
      <c r="H39" s="69"/>
      <c r="I39" s="69"/>
      <c r="J39" s="69"/>
    </row>
    <row r="40" spans="1:7" ht="23.25" customHeight="1">
      <c r="A40" s="71" t="s">
        <v>47</v>
      </c>
      <c r="B40" s="71"/>
      <c r="C40" s="71"/>
      <c r="D40" s="71"/>
      <c r="E40" s="71"/>
      <c r="F40" s="71"/>
      <c r="G40" s="71"/>
    </row>
    <row r="42" ht="10.5">
      <c r="G42" s="45"/>
    </row>
  </sheetData>
  <sheetProtection/>
  <mergeCells count="30">
    <mergeCell ref="A39:J39"/>
    <mergeCell ref="A40:G40"/>
    <mergeCell ref="K11:L11"/>
    <mergeCell ref="N11:O11"/>
    <mergeCell ref="T11:U11"/>
    <mergeCell ref="A36:J36"/>
    <mergeCell ref="G11:H11"/>
    <mergeCell ref="I11:J11"/>
    <mergeCell ref="P11:Q11"/>
    <mergeCell ref="R11:S11"/>
    <mergeCell ref="R3:S3"/>
    <mergeCell ref="T3:U3"/>
    <mergeCell ref="A37:J37"/>
    <mergeCell ref="A38:J38"/>
    <mergeCell ref="V3:W3"/>
    <mergeCell ref="X3:Y3"/>
    <mergeCell ref="K9:L9"/>
    <mergeCell ref="A11:A12"/>
    <mergeCell ref="C11:D11"/>
    <mergeCell ref="E11:F11"/>
    <mergeCell ref="E1:H1"/>
    <mergeCell ref="O1:Q1"/>
    <mergeCell ref="A3:A4"/>
    <mergeCell ref="C3:D3"/>
    <mergeCell ref="E3:F3"/>
    <mergeCell ref="G3:H3"/>
    <mergeCell ref="I3:J3"/>
    <mergeCell ref="K3:L3"/>
    <mergeCell ref="N3:O3"/>
    <mergeCell ref="P3:Q3"/>
  </mergeCells>
  <printOptions/>
  <pageMargins left="0" right="0" top="1.1811023622047245" bottom="0.984251968503937" header="0.5118110236220472" footer="0.5118110236220472"/>
  <pageSetup fitToHeight="1" fitToWidth="1" horizontalDpi="600" verticalDpi="600" orientation="landscape" paperSize="9" scale="81" r:id="rId1"/>
  <colBreaks count="1" manualBreakCount="1">
    <brk id="13" max="65535" man="1"/>
  </colBreaks>
  <ignoredErrors>
    <ignoredError sqref="F1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デザイン・ラボ　ＨＹ</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　田　玲</dc:creator>
  <cp:keywords/>
  <dc:description/>
  <cp:lastModifiedBy>統計情報係</cp:lastModifiedBy>
  <cp:lastPrinted>2013-11-06T07:39:27Z</cp:lastPrinted>
  <dcterms:created xsi:type="dcterms:W3CDTF">1999-03-15T08:43:42Z</dcterms:created>
  <dcterms:modified xsi:type="dcterms:W3CDTF">2014-02-24T09:51:43Z</dcterms:modified>
  <cp:category/>
  <cp:version/>
  <cp:contentType/>
  <cp:contentStatus/>
</cp:coreProperties>
</file>