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 15 4 h24" sheetId="1" r:id="rId1"/>
  </sheets>
  <definedNames/>
  <calcPr fullCalcOnLoad="1"/>
</workbook>
</file>

<file path=xl/sharedStrings.xml><?xml version="1.0" encoding="utf-8"?>
<sst xmlns="http://schemas.openxmlformats.org/spreadsheetml/2006/main" count="132" uniqueCount="75">
  <si>
    <t>港名・品種・仕出県</t>
  </si>
  <si>
    <t>数　　量</t>
  </si>
  <si>
    <t>伏木富山港</t>
  </si>
  <si>
    <t>大分</t>
  </si>
  <si>
    <t>北海道</t>
  </si>
  <si>
    <t>水産品</t>
  </si>
  <si>
    <t>和歌山</t>
  </si>
  <si>
    <t>岡山</t>
  </si>
  <si>
    <t>広島</t>
  </si>
  <si>
    <t>千葉</t>
  </si>
  <si>
    <t>山口</t>
  </si>
  <si>
    <t>新潟</t>
  </si>
  <si>
    <t>福岡</t>
  </si>
  <si>
    <t>京都</t>
  </si>
  <si>
    <t>神奈川</t>
  </si>
  <si>
    <t>兵庫</t>
  </si>
  <si>
    <t>香川</t>
  </si>
  <si>
    <t>宮城</t>
  </si>
  <si>
    <t>化学薬品</t>
  </si>
  <si>
    <t>化学肥料</t>
  </si>
  <si>
    <t>重油</t>
  </si>
  <si>
    <t>染料・塗料・合成樹脂</t>
  </si>
  <si>
    <t>石油製品</t>
  </si>
  <si>
    <t>大阪</t>
  </si>
  <si>
    <t xml:space="preserve"> </t>
  </si>
  <si>
    <t>愛知</t>
  </si>
  <si>
    <t>（単位 t）</t>
  </si>
  <si>
    <t xml:space="preserve">      10-15-4    移　　　　　　　入</t>
  </si>
  <si>
    <t>鋼材</t>
  </si>
  <si>
    <t>ゴム製品</t>
  </si>
  <si>
    <t>金属くず</t>
  </si>
  <si>
    <t>茨城</t>
  </si>
  <si>
    <t xml:space="preserve">    資料　富山県港湾課</t>
  </si>
  <si>
    <t>金属鉱</t>
  </si>
  <si>
    <t>石炭製品</t>
  </si>
  <si>
    <t>金属製品</t>
  </si>
  <si>
    <t>再利用資材</t>
  </si>
  <si>
    <t>電気機械</t>
  </si>
  <si>
    <t>取合わせ品</t>
  </si>
  <si>
    <t>愛媛</t>
  </si>
  <si>
    <t>砂利・砂</t>
  </si>
  <si>
    <t>石材</t>
  </si>
  <si>
    <t>長崎</t>
  </si>
  <si>
    <t>原油</t>
  </si>
  <si>
    <t>原塩</t>
  </si>
  <si>
    <t>鉄鋼</t>
  </si>
  <si>
    <t>非金属鉱物</t>
  </si>
  <si>
    <t>セメント</t>
  </si>
  <si>
    <t>その他石油製品</t>
  </si>
  <si>
    <t>コークス</t>
  </si>
  <si>
    <t>輸送用容器</t>
  </si>
  <si>
    <t xml:space="preserve">    注　　平成24年の実績である。</t>
  </si>
  <si>
    <t>その他農産品</t>
  </si>
  <si>
    <t>海上</t>
  </si>
  <si>
    <t>非鉄金属</t>
  </si>
  <si>
    <t>北海道</t>
  </si>
  <si>
    <t>千葉</t>
  </si>
  <si>
    <t>青森</t>
  </si>
  <si>
    <t>宮城</t>
  </si>
  <si>
    <t>大分</t>
  </si>
  <si>
    <t>大阪</t>
  </si>
  <si>
    <t>兵庫</t>
  </si>
  <si>
    <t>鹿児島</t>
  </si>
  <si>
    <t>広島</t>
  </si>
  <si>
    <t>島根</t>
  </si>
  <si>
    <t>山口</t>
  </si>
  <si>
    <t>福井</t>
  </si>
  <si>
    <t>岡山</t>
  </si>
  <si>
    <t>茨城</t>
  </si>
  <si>
    <t>神奈川</t>
  </si>
  <si>
    <t>新潟</t>
  </si>
  <si>
    <t>山口</t>
  </si>
  <si>
    <t>福岡</t>
  </si>
  <si>
    <t>三重</t>
  </si>
  <si>
    <t>鳥取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</si>
</sst>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color indexed="10"/>
      <name val="ＭＳ 明朝"/>
      <family val="1"/>
    </font>
    <font>
      <sz val="8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176" fontId="10" fillId="0" borderId="19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shrinkToFit="1"/>
    </xf>
    <xf numFmtId="0" fontId="1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25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25" style="4" customWidth="1"/>
    <col min="2" max="2" width="2.625" style="4" customWidth="1"/>
    <col min="3" max="3" width="1.625" style="4" customWidth="1"/>
    <col min="4" max="4" width="11.75390625" style="4" customWidth="1"/>
    <col min="5" max="5" width="1.25" style="4" customWidth="1"/>
    <col min="6" max="6" width="10.50390625" style="4" customWidth="1"/>
    <col min="7" max="7" width="1.25" style="4" customWidth="1"/>
    <col min="8" max="8" width="1.625" style="4" customWidth="1"/>
    <col min="9" max="9" width="12.50390625" style="4" customWidth="1"/>
    <col min="10" max="10" width="1.25" style="4" customWidth="1"/>
    <col min="11" max="11" width="10.625" style="4" customWidth="1"/>
    <col min="12" max="12" width="1.25" style="4" customWidth="1"/>
    <col min="13" max="14" width="1.625" style="4" customWidth="1"/>
    <col min="15" max="15" width="12.50390625" style="4" customWidth="1"/>
    <col min="16" max="16" width="1.25" style="4" customWidth="1"/>
    <col min="17" max="17" width="10.375" style="4" customWidth="1"/>
    <col min="18" max="18" width="7.50390625" style="4" customWidth="1"/>
    <col min="19" max="16384" width="9.00390625" style="4" customWidth="1"/>
  </cols>
  <sheetData>
    <row r="1" spans="6:17" s="1" customFormat="1" ht="18" customHeight="1">
      <c r="F1" s="2" t="s">
        <v>27</v>
      </c>
      <c r="I1" s="2"/>
      <c r="Q1" s="3" t="s">
        <v>26</v>
      </c>
    </row>
    <row r="2" spans="6:17" ht="3" customHeight="1">
      <c r="F2" s="2"/>
      <c r="G2" s="1"/>
      <c r="H2" s="1"/>
      <c r="I2" s="2"/>
      <c r="J2" s="1"/>
      <c r="K2" s="1"/>
      <c r="L2" s="1"/>
      <c r="M2" s="1"/>
      <c r="N2" s="1"/>
      <c r="O2" s="1"/>
      <c r="Q2" s="5"/>
    </row>
    <row r="3" spans="1:17" s="33" customFormat="1" ht="15" customHeight="1">
      <c r="A3" s="46"/>
      <c r="B3" s="47" t="s">
        <v>0</v>
      </c>
      <c r="C3" s="47"/>
      <c r="D3" s="47"/>
      <c r="E3" s="46"/>
      <c r="F3" s="48" t="s">
        <v>1</v>
      </c>
      <c r="G3" s="46"/>
      <c r="H3" s="47" t="s">
        <v>0</v>
      </c>
      <c r="I3" s="47"/>
      <c r="J3" s="46"/>
      <c r="K3" s="49" t="s">
        <v>1</v>
      </c>
      <c r="L3" s="46"/>
      <c r="M3" s="50" t="s">
        <v>0</v>
      </c>
      <c r="N3" s="47"/>
      <c r="O3" s="47"/>
      <c r="P3" s="46"/>
      <c r="Q3" s="49" t="s">
        <v>1</v>
      </c>
    </row>
    <row r="4" spans="1:17" ht="3" customHeight="1">
      <c r="A4" s="1"/>
      <c r="B4" s="1"/>
      <c r="C4" s="1"/>
      <c r="D4" s="1"/>
      <c r="E4" s="1"/>
      <c r="F4" s="6"/>
      <c r="G4" s="1"/>
      <c r="H4" s="1"/>
      <c r="I4" s="1"/>
      <c r="J4" s="1"/>
      <c r="K4" s="7"/>
      <c r="M4" s="15"/>
      <c r="N4" s="9"/>
      <c r="O4" s="9"/>
      <c r="P4" s="16"/>
      <c r="Q4" s="1"/>
    </row>
    <row r="5" spans="1:17" ht="10.5" customHeight="1">
      <c r="A5" s="1"/>
      <c r="B5" s="45" t="s">
        <v>2</v>
      </c>
      <c r="C5" s="45"/>
      <c r="D5" s="45"/>
      <c r="E5" s="19"/>
      <c r="F5" s="20">
        <f>F6+F8+F10+F15+F19+F21+F24+F26+F29+F31+F37+F39+F41+F46+K5+K18+K33+K41+K46+K48+Q7+Q13+Q17+Q19+Q27+Q29+Q31</f>
        <v>2291036</v>
      </c>
      <c r="G5" s="21"/>
      <c r="H5" s="41" t="s">
        <v>20</v>
      </c>
      <c r="I5" s="41"/>
      <c r="J5" s="21"/>
      <c r="K5" s="23">
        <f>SUM(K6:K17)</f>
        <v>573763</v>
      </c>
      <c r="L5" s="24"/>
      <c r="M5" s="25"/>
      <c r="N5" s="22"/>
      <c r="O5" s="22" t="s">
        <v>31</v>
      </c>
      <c r="P5" s="21"/>
      <c r="Q5" s="23">
        <v>500</v>
      </c>
    </row>
    <row r="6" spans="1:17" ht="10.5" customHeight="1">
      <c r="A6" s="1"/>
      <c r="B6" s="22"/>
      <c r="C6" s="41" t="s">
        <v>52</v>
      </c>
      <c r="D6" s="41"/>
      <c r="E6" s="19"/>
      <c r="F6" s="26">
        <f>SUM(F7)</f>
        <v>42</v>
      </c>
      <c r="G6" s="21"/>
      <c r="H6" s="22"/>
      <c r="I6" s="22" t="s">
        <v>4</v>
      </c>
      <c r="J6" s="21"/>
      <c r="K6" s="23">
        <v>111560</v>
      </c>
      <c r="L6" s="24"/>
      <c r="M6" s="25"/>
      <c r="N6" s="22"/>
      <c r="O6" s="22" t="s">
        <v>10</v>
      </c>
      <c r="P6" s="21"/>
      <c r="Q6" s="23">
        <v>1500</v>
      </c>
    </row>
    <row r="7" spans="1:17" ht="10.5" customHeight="1">
      <c r="A7" s="1"/>
      <c r="B7" s="22"/>
      <c r="C7" s="22"/>
      <c r="D7" s="22" t="s">
        <v>4</v>
      </c>
      <c r="E7" s="19"/>
      <c r="F7" s="26">
        <v>42</v>
      </c>
      <c r="G7" s="21"/>
      <c r="H7" s="22"/>
      <c r="I7" s="27" t="s">
        <v>17</v>
      </c>
      <c r="J7" s="21"/>
      <c r="K7" s="23">
        <v>89446</v>
      </c>
      <c r="L7" s="24"/>
      <c r="M7" s="25"/>
      <c r="N7" s="41" t="s">
        <v>19</v>
      </c>
      <c r="O7" s="41"/>
      <c r="P7" s="21"/>
      <c r="Q7" s="23">
        <f>SUM(Q8:Q12)</f>
        <v>27514</v>
      </c>
    </row>
    <row r="8" spans="1:18" ht="10.5" customHeight="1">
      <c r="A8" s="1"/>
      <c r="B8" s="28"/>
      <c r="C8" s="41" t="s">
        <v>5</v>
      </c>
      <c r="D8" s="41"/>
      <c r="E8" s="21"/>
      <c r="F8" s="26">
        <f>SUM(F9)</f>
        <v>6109</v>
      </c>
      <c r="G8" s="21"/>
      <c r="H8" s="22"/>
      <c r="I8" s="27" t="s">
        <v>31</v>
      </c>
      <c r="J8" s="21"/>
      <c r="K8" s="23">
        <v>840</v>
      </c>
      <c r="L8" s="24"/>
      <c r="M8" s="25"/>
      <c r="N8" s="22"/>
      <c r="O8" s="22" t="s">
        <v>4</v>
      </c>
      <c r="P8" s="21"/>
      <c r="Q8" s="23">
        <v>8400</v>
      </c>
      <c r="R8" s="8"/>
    </row>
    <row r="9" spans="1:18" ht="10.5" customHeight="1">
      <c r="A9" s="1"/>
      <c r="B9" s="28"/>
      <c r="C9" s="22"/>
      <c r="D9" s="22" t="s">
        <v>53</v>
      </c>
      <c r="E9" s="21"/>
      <c r="F9" s="26">
        <v>6109</v>
      </c>
      <c r="G9" s="21"/>
      <c r="H9" s="29"/>
      <c r="I9" s="27" t="s">
        <v>14</v>
      </c>
      <c r="J9" s="21"/>
      <c r="K9" s="23">
        <v>37052</v>
      </c>
      <c r="L9" s="24"/>
      <c r="M9" s="25"/>
      <c r="N9" s="22"/>
      <c r="O9" s="22" t="s">
        <v>31</v>
      </c>
      <c r="P9" s="21"/>
      <c r="Q9" s="23">
        <v>1500</v>
      </c>
      <c r="R9" s="8"/>
    </row>
    <row r="10" spans="1:18" ht="10.5" customHeight="1">
      <c r="A10" s="1"/>
      <c r="B10" s="28"/>
      <c r="C10" s="41" t="s">
        <v>33</v>
      </c>
      <c r="D10" s="41"/>
      <c r="E10" s="19"/>
      <c r="F10" s="26">
        <f>SUM(F11:F14)</f>
        <v>9074</v>
      </c>
      <c r="G10" s="21"/>
      <c r="H10" s="29"/>
      <c r="I10" s="27" t="s">
        <v>25</v>
      </c>
      <c r="J10" s="21"/>
      <c r="K10" s="23">
        <v>1426</v>
      </c>
      <c r="L10" s="24"/>
      <c r="M10" s="30"/>
      <c r="N10" s="22"/>
      <c r="O10" s="22" t="s">
        <v>9</v>
      </c>
      <c r="P10" s="21"/>
      <c r="Q10" s="23">
        <v>9015</v>
      </c>
      <c r="R10" s="8"/>
    </row>
    <row r="11" spans="1:17" ht="10.5" customHeight="1">
      <c r="A11" s="1"/>
      <c r="B11" s="28"/>
      <c r="C11" s="22"/>
      <c r="D11" s="22" t="s">
        <v>55</v>
      </c>
      <c r="E11" s="19"/>
      <c r="F11" s="26">
        <v>688</v>
      </c>
      <c r="G11" s="21"/>
      <c r="H11" s="22"/>
      <c r="I11" s="22" t="s">
        <v>73</v>
      </c>
      <c r="J11" s="21"/>
      <c r="K11" s="23">
        <v>3520</v>
      </c>
      <c r="L11" s="24"/>
      <c r="M11" s="25"/>
      <c r="N11" s="22"/>
      <c r="O11" s="22" t="s">
        <v>25</v>
      </c>
      <c r="P11" s="21"/>
      <c r="Q11" s="23">
        <v>6198</v>
      </c>
    </row>
    <row r="12" spans="1:17" ht="10.5" customHeight="1">
      <c r="A12" s="1"/>
      <c r="B12" s="28"/>
      <c r="C12" s="22"/>
      <c r="D12" s="22" t="s">
        <v>57</v>
      </c>
      <c r="E12" s="19"/>
      <c r="F12" s="26">
        <v>506</v>
      </c>
      <c r="G12" s="21"/>
      <c r="H12" s="22"/>
      <c r="I12" s="22" t="s">
        <v>23</v>
      </c>
      <c r="J12" s="21"/>
      <c r="K12" s="23">
        <v>7460</v>
      </c>
      <c r="L12" s="24"/>
      <c r="M12" s="25"/>
      <c r="N12" s="28"/>
      <c r="O12" s="22" t="s">
        <v>10</v>
      </c>
      <c r="P12" s="21"/>
      <c r="Q12" s="23">
        <v>2401</v>
      </c>
    </row>
    <row r="13" spans="1:17" ht="10.5" customHeight="1">
      <c r="A13" s="1"/>
      <c r="B13" s="28"/>
      <c r="C13" s="28"/>
      <c r="D13" s="22" t="s">
        <v>58</v>
      </c>
      <c r="E13" s="19"/>
      <c r="F13" s="26">
        <v>850</v>
      </c>
      <c r="G13" s="21"/>
      <c r="H13" s="22"/>
      <c r="I13" s="27" t="s">
        <v>74</v>
      </c>
      <c r="J13" s="21"/>
      <c r="K13" s="23">
        <v>2100</v>
      </c>
      <c r="L13" s="24"/>
      <c r="M13" s="25"/>
      <c r="N13" s="43" t="s">
        <v>21</v>
      </c>
      <c r="O13" s="43"/>
      <c r="P13" s="21"/>
      <c r="Q13" s="23">
        <f>SUM(Q14:Q16)</f>
        <v>44738</v>
      </c>
    </row>
    <row r="14" spans="1:17" ht="10.5" customHeight="1">
      <c r="A14" s="1"/>
      <c r="B14" s="28"/>
      <c r="C14" s="28"/>
      <c r="D14" s="22" t="s">
        <v>56</v>
      </c>
      <c r="E14" s="19"/>
      <c r="F14" s="26">
        <v>7030</v>
      </c>
      <c r="G14" s="21"/>
      <c r="H14" s="22"/>
      <c r="I14" s="27" t="s">
        <v>7</v>
      </c>
      <c r="J14" s="21"/>
      <c r="K14" s="23">
        <v>118665</v>
      </c>
      <c r="L14" s="24"/>
      <c r="M14" s="30"/>
      <c r="N14" s="29"/>
      <c r="O14" s="22" t="s">
        <v>11</v>
      </c>
      <c r="P14" s="21"/>
      <c r="Q14" s="23">
        <v>18238</v>
      </c>
    </row>
    <row r="15" spans="1:17" ht="10.5" customHeight="1">
      <c r="A15" s="1"/>
      <c r="B15" s="28"/>
      <c r="C15" s="41" t="s">
        <v>40</v>
      </c>
      <c r="D15" s="41"/>
      <c r="E15" s="19"/>
      <c r="F15" s="26">
        <f>SUM(F16:F18)</f>
        <v>21653</v>
      </c>
      <c r="G15" s="21"/>
      <c r="H15" s="22"/>
      <c r="I15" s="22" t="s">
        <v>10</v>
      </c>
      <c r="J15" s="21"/>
      <c r="K15" s="23">
        <v>83010</v>
      </c>
      <c r="L15" s="24"/>
      <c r="M15" s="30"/>
      <c r="N15" s="29"/>
      <c r="O15" s="22" t="s">
        <v>8</v>
      </c>
      <c r="P15" s="21"/>
      <c r="Q15" s="23">
        <v>25500</v>
      </c>
    </row>
    <row r="16" spans="1:21" ht="10.5" customHeight="1">
      <c r="A16" s="1"/>
      <c r="B16" s="28"/>
      <c r="C16" s="22"/>
      <c r="D16" s="22" t="s">
        <v>60</v>
      </c>
      <c r="E16" s="21"/>
      <c r="F16" s="26">
        <v>1500</v>
      </c>
      <c r="G16" s="21"/>
      <c r="H16" s="28"/>
      <c r="I16" s="22" t="s">
        <v>16</v>
      </c>
      <c r="J16" s="21"/>
      <c r="K16" s="23">
        <v>9998</v>
      </c>
      <c r="L16" s="24"/>
      <c r="M16" s="25"/>
      <c r="N16" s="29"/>
      <c r="O16" s="22" t="s">
        <v>39</v>
      </c>
      <c r="P16" s="31"/>
      <c r="Q16" s="32">
        <v>1000</v>
      </c>
      <c r="S16" s="18"/>
      <c r="T16" s="1"/>
      <c r="U16" s="14"/>
    </row>
    <row r="17" spans="1:17" ht="10.5" customHeight="1">
      <c r="A17" s="1"/>
      <c r="B17" s="28"/>
      <c r="C17" s="22"/>
      <c r="D17" s="22" t="s">
        <v>61</v>
      </c>
      <c r="E17" s="21"/>
      <c r="F17" s="26">
        <v>14310</v>
      </c>
      <c r="G17" s="21"/>
      <c r="H17" s="22"/>
      <c r="I17" s="22" t="s">
        <v>3</v>
      </c>
      <c r="J17" s="21"/>
      <c r="K17" s="23">
        <v>108686</v>
      </c>
      <c r="L17" s="33"/>
      <c r="M17" s="30"/>
      <c r="N17" s="41" t="s">
        <v>29</v>
      </c>
      <c r="O17" s="41"/>
      <c r="P17" s="31"/>
      <c r="Q17" s="32">
        <f>SUM(Q18)</f>
        <v>1407</v>
      </c>
    </row>
    <row r="18" spans="1:17" ht="10.5" customHeight="1">
      <c r="A18" s="1"/>
      <c r="B18" s="28"/>
      <c r="C18" s="22"/>
      <c r="D18" s="22" t="s">
        <v>59</v>
      </c>
      <c r="E18" s="21"/>
      <c r="F18" s="26">
        <v>5843</v>
      </c>
      <c r="G18" s="21"/>
      <c r="H18" s="41" t="s">
        <v>22</v>
      </c>
      <c r="I18" s="41"/>
      <c r="J18" s="21"/>
      <c r="K18" s="23">
        <f>SUM(K19:K32)</f>
        <v>960611</v>
      </c>
      <c r="L18" s="33"/>
      <c r="M18" s="25"/>
      <c r="N18" s="29"/>
      <c r="O18" s="22" t="s">
        <v>11</v>
      </c>
      <c r="P18" s="31"/>
      <c r="Q18" s="32">
        <v>1407</v>
      </c>
    </row>
    <row r="19" spans="1:17" ht="10.5" customHeight="1">
      <c r="A19" s="1"/>
      <c r="B19" s="28"/>
      <c r="C19" s="41" t="s">
        <v>41</v>
      </c>
      <c r="D19" s="42"/>
      <c r="E19" s="21"/>
      <c r="F19" s="26">
        <f>SUM(F20)</f>
        <v>17112</v>
      </c>
      <c r="G19" s="21"/>
      <c r="H19" s="29"/>
      <c r="I19" s="22" t="s">
        <v>4</v>
      </c>
      <c r="J19" s="21"/>
      <c r="K19" s="23">
        <v>346136</v>
      </c>
      <c r="L19" s="33"/>
      <c r="M19" s="30"/>
      <c r="N19" s="42" t="s">
        <v>30</v>
      </c>
      <c r="O19" s="42"/>
      <c r="P19" s="31"/>
      <c r="Q19" s="32">
        <f>SUM(Q20:Q26)</f>
        <v>7913</v>
      </c>
    </row>
    <row r="20" spans="1:17" ht="10.5" customHeight="1">
      <c r="A20" s="1"/>
      <c r="B20" s="28"/>
      <c r="C20" s="22"/>
      <c r="D20" s="22" t="s">
        <v>42</v>
      </c>
      <c r="E20" s="21"/>
      <c r="F20" s="26">
        <v>17112</v>
      </c>
      <c r="G20" s="21"/>
      <c r="H20" s="29"/>
      <c r="I20" s="22" t="s">
        <v>17</v>
      </c>
      <c r="J20" s="21"/>
      <c r="K20" s="23">
        <v>47424</v>
      </c>
      <c r="L20" s="33"/>
      <c r="M20" s="30"/>
      <c r="N20" s="22"/>
      <c r="O20" s="22" t="s">
        <v>17</v>
      </c>
      <c r="P20" s="31"/>
      <c r="Q20" s="32">
        <v>1001</v>
      </c>
    </row>
    <row r="21" spans="1:17" ht="10.5" customHeight="1">
      <c r="A21" s="1"/>
      <c r="B21" s="28"/>
      <c r="C21" s="41" t="s">
        <v>43</v>
      </c>
      <c r="D21" s="42"/>
      <c r="E21" s="21"/>
      <c r="F21" s="26">
        <f>SUM(F22:F23)</f>
        <v>213500</v>
      </c>
      <c r="G21" s="21"/>
      <c r="H21" s="29"/>
      <c r="I21" s="22" t="s">
        <v>31</v>
      </c>
      <c r="J21" s="21"/>
      <c r="K21" s="34">
        <v>49483</v>
      </c>
      <c r="L21" s="33"/>
      <c r="M21" s="30"/>
      <c r="N21" s="22"/>
      <c r="O21" s="22" t="s">
        <v>31</v>
      </c>
      <c r="P21" s="31"/>
      <c r="Q21" s="32">
        <v>552</v>
      </c>
    </row>
    <row r="22" spans="1:17" ht="10.5" customHeight="1">
      <c r="A22" s="1"/>
      <c r="B22" s="28"/>
      <c r="C22" s="22"/>
      <c r="D22" s="22" t="s">
        <v>63</v>
      </c>
      <c r="E22" s="21"/>
      <c r="F22" s="26">
        <v>5000</v>
      </c>
      <c r="G22" s="21"/>
      <c r="H22" s="22"/>
      <c r="I22" s="22" t="s">
        <v>9</v>
      </c>
      <c r="J22" s="21"/>
      <c r="K22" s="34">
        <v>28774</v>
      </c>
      <c r="L22" s="33"/>
      <c r="M22" s="30"/>
      <c r="N22" s="22"/>
      <c r="O22" s="22" t="s">
        <v>9</v>
      </c>
      <c r="P22" s="31"/>
      <c r="Q22" s="32">
        <v>1650</v>
      </c>
    </row>
    <row r="23" spans="1:17" ht="10.5" customHeight="1">
      <c r="A23" s="1"/>
      <c r="B23" s="28"/>
      <c r="C23" s="22"/>
      <c r="D23" s="22" t="s">
        <v>62</v>
      </c>
      <c r="E23" s="21"/>
      <c r="F23" s="26">
        <v>208500</v>
      </c>
      <c r="G23" s="21"/>
      <c r="H23" s="22"/>
      <c r="I23" s="22" t="s">
        <v>14</v>
      </c>
      <c r="J23" s="21"/>
      <c r="K23" s="34">
        <v>38571</v>
      </c>
      <c r="L23" s="33"/>
      <c r="M23" s="30"/>
      <c r="N23" s="22"/>
      <c r="O23" s="22" t="s">
        <v>11</v>
      </c>
      <c r="P23" s="31"/>
      <c r="Q23" s="32">
        <v>579</v>
      </c>
    </row>
    <row r="24" spans="1:17" ht="10.5" customHeight="1">
      <c r="A24" s="1"/>
      <c r="B24" s="28"/>
      <c r="C24" s="41" t="s">
        <v>44</v>
      </c>
      <c r="D24" s="42"/>
      <c r="E24" s="21"/>
      <c r="F24" s="26">
        <f>SUM(F25)</f>
        <v>36013</v>
      </c>
      <c r="G24" s="21"/>
      <c r="H24" s="22"/>
      <c r="I24" s="22" t="s">
        <v>25</v>
      </c>
      <c r="J24" s="21"/>
      <c r="K24" s="23">
        <v>6320</v>
      </c>
      <c r="L24" s="33"/>
      <c r="M24" s="25"/>
      <c r="N24" s="22"/>
      <c r="O24" s="22" t="s">
        <v>15</v>
      </c>
      <c r="P24" s="33"/>
      <c r="Q24" s="23">
        <v>1532</v>
      </c>
    </row>
    <row r="25" spans="1:17" ht="10.5" customHeight="1">
      <c r="A25" s="1"/>
      <c r="B25" s="28"/>
      <c r="C25" s="22"/>
      <c r="D25" s="22" t="s">
        <v>16</v>
      </c>
      <c r="E25" s="21"/>
      <c r="F25" s="26">
        <v>36013</v>
      </c>
      <c r="G25" s="21"/>
      <c r="H25" s="22"/>
      <c r="I25" s="22" t="s">
        <v>73</v>
      </c>
      <c r="J25" s="21"/>
      <c r="K25" s="23">
        <v>8413</v>
      </c>
      <c r="L25" s="33"/>
      <c r="M25" s="30"/>
      <c r="N25" s="28"/>
      <c r="O25" s="22" t="s">
        <v>10</v>
      </c>
      <c r="P25" s="33"/>
      <c r="Q25" s="23">
        <v>1036</v>
      </c>
    </row>
    <row r="26" spans="1:17" ht="10.5" customHeight="1">
      <c r="A26" s="1"/>
      <c r="B26" s="28"/>
      <c r="C26" s="41" t="s">
        <v>46</v>
      </c>
      <c r="D26" s="42"/>
      <c r="E26" s="21"/>
      <c r="F26" s="26">
        <f>SUM(F27:F28)</f>
        <v>7800</v>
      </c>
      <c r="G26" s="21"/>
      <c r="H26" s="22"/>
      <c r="I26" s="22" t="s">
        <v>23</v>
      </c>
      <c r="J26" s="21"/>
      <c r="K26" s="23">
        <v>23188</v>
      </c>
      <c r="L26" s="33"/>
      <c r="M26" s="30"/>
      <c r="N26" s="28"/>
      <c r="O26" s="22" t="s">
        <v>3</v>
      </c>
      <c r="P26" s="33"/>
      <c r="Q26" s="23">
        <v>1563</v>
      </c>
    </row>
    <row r="27" spans="1:17" ht="10.5" customHeight="1">
      <c r="A27" s="1"/>
      <c r="B27" s="28"/>
      <c r="C27" s="28"/>
      <c r="D27" s="27" t="s">
        <v>64</v>
      </c>
      <c r="E27" s="21"/>
      <c r="F27" s="26">
        <v>2400</v>
      </c>
      <c r="G27" s="21"/>
      <c r="H27" s="28"/>
      <c r="I27" s="22" t="s">
        <v>6</v>
      </c>
      <c r="J27" s="21"/>
      <c r="K27" s="23">
        <v>47838</v>
      </c>
      <c r="L27" s="33"/>
      <c r="M27" s="25"/>
      <c r="N27" s="41" t="s">
        <v>36</v>
      </c>
      <c r="O27" s="41"/>
      <c r="P27" s="33"/>
      <c r="Q27" s="23">
        <f>SUM(Q28)</f>
        <v>3862</v>
      </c>
    </row>
    <row r="28" spans="1:17" ht="10.5" customHeight="1">
      <c r="A28" s="1"/>
      <c r="B28" s="28"/>
      <c r="C28" s="28"/>
      <c r="D28" s="27" t="s">
        <v>65</v>
      </c>
      <c r="E28" s="21"/>
      <c r="F28" s="26">
        <v>5400</v>
      </c>
      <c r="G28" s="21"/>
      <c r="H28" s="22"/>
      <c r="I28" s="22" t="s">
        <v>7</v>
      </c>
      <c r="J28" s="21"/>
      <c r="K28" s="23">
        <v>109607</v>
      </c>
      <c r="L28" s="33"/>
      <c r="M28" s="30"/>
      <c r="N28" s="22"/>
      <c r="O28" s="22" t="s">
        <v>11</v>
      </c>
      <c r="P28" s="33"/>
      <c r="Q28" s="23">
        <v>3862</v>
      </c>
    </row>
    <row r="29" spans="1:17" ht="10.5" customHeight="1">
      <c r="A29" s="1"/>
      <c r="B29" s="28"/>
      <c r="C29" s="41" t="s">
        <v>45</v>
      </c>
      <c r="D29" s="42"/>
      <c r="E29" s="21"/>
      <c r="F29" s="26">
        <f>SUM(F30)</f>
        <v>7640</v>
      </c>
      <c r="G29" s="21"/>
      <c r="H29" s="22"/>
      <c r="I29" s="22" t="s">
        <v>10</v>
      </c>
      <c r="J29" s="21"/>
      <c r="K29" s="23">
        <v>190191</v>
      </c>
      <c r="L29" s="33"/>
      <c r="M29" s="25"/>
      <c r="N29" s="41" t="s">
        <v>50</v>
      </c>
      <c r="O29" s="41"/>
      <c r="P29" s="33"/>
      <c r="Q29" s="23">
        <f>SUM(Q30)</f>
        <v>1307</v>
      </c>
    </row>
    <row r="30" spans="1:17" ht="10.5" customHeight="1">
      <c r="A30" s="1"/>
      <c r="B30" s="28"/>
      <c r="C30" s="22"/>
      <c r="D30" s="27" t="s">
        <v>15</v>
      </c>
      <c r="E30" s="21"/>
      <c r="F30" s="26">
        <v>7640</v>
      </c>
      <c r="G30" s="21"/>
      <c r="H30" s="22"/>
      <c r="I30" s="22" t="s">
        <v>16</v>
      </c>
      <c r="J30" s="21"/>
      <c r="K30" s="23">
        <v>4503</v>
      </c>
      <c r="L30" s="33"/>
      <c r="M30" s="25"/>
      <c r="N30" s="22"/>
      <c r="O30" s="22" t="s">
        <v>16</v>
      </c>
      <c r="P30" s="33"/>
      <c r="Q30" s="23">
        <v>1307</v>
      </c>
    </row>
    <row r="31" spans="1:17" ht="10.5" customHeight="1">
      <c r="A31" s="1"/>
      <c r="B31" s="28"/>
      <c r="C31" s="41" t="s">
        <v>28</v>
      </c>
      <c r="D31" s="42"/>
      <c r="E31" s="21"/>
      <c r="F31" s="26">
        <f>SUM(F32:F36)</f>
        <v>78279</v>
      </c>
      <c r="G31" s="21"/>
      <c r="H31" s="22"/>
      <c r="I31" s="22" t="s">
        <v>39</v>
      </c>
      <c r="J31" s="21"/>
      <c r="K31" s="23">
        <v>22471</v>
      </c>
      <c r="L31" s="33"/>
      <c r="M31" s="30"/>
      <c r="N31" s="41" t="s">
        <v>38</v>
      </c>
      <c r="O31" s="41"/>
      <c r="P31" s="33"/>
      <c r="Q31" s="23">
        <f>SUM(Q32:Q35)</f>
        <v>4352</v>
      </c>
    </row>
    <row r="32" spans="1:17" ht="10.5" customHeight="1">
      <c r="A32" s="1"/>
      <c r="B32" s="28"/>
      <c r="C32" s="22"/>
      <c r="D32" s="27" t="s">
        <v>55</v>
      </c>
      <c r="E32" s="21"/>
      <c r="F32" s="26">
        <v>325</v>
      </c>
      <c r="G32" s="21"/>
      <c r="H32" s="22"/>
      <c r="I32" s="22" t="s">
        <v>3</v>
      </c>
      <c r="J32" s="21"/>
      <c r="K32" s="23">
        <v>37692</v>
      </c>
      <c r="L32" s="33"/>
      <c r="M32" s="25"/>
      <c r="N32" s="29"/>
      <c r="O32" s="27" t="s">
        <v>4</v>
      </c>
      <c r="P32" s="33"/>
      <c r="Q32" s="23">
        <v>3262</v>
      </c>
    </row>
    <row r="33" spans="1:17" ht="10.5" customHeight="1">
      <c r="A33" s="1"/>
      <c r="B33" s="28"/>
      <c r="C33" s="22"/>
      <c r="D33" s="22" t="s">
        <v>66</v>
      </c>
      <c r="E33" s="21"/>
      <c r="F33" s="26">
        <v>394</v>
      </c>
      <c r="G33" s="21"/>
      <c r="H33" s="41" t="s">
        <v>48</v>
      </c>
      <c r="I33" s="41"/>
      <c r="J33" s="21"/>
      <c r="K33" s="23">
        <f>SUM(K34:K40)</f>
        <v>21217</v>
      </c>
      <c r="L33" s="33"/>
      <c r="M33" s="30"/>
      <c r="N33" s="28"/>
      <c r="O33" s="27" t="s">
        <v>11</v>
      </c>
      <c r="P33" s="31"/>
      <c r="Q33" s="23">
        <v>611</v>
      </c>
    </row>
    <row r="34" spans="1:17" ht="10.5" customHeight="1">
      <c r="A34" s="1"/>
      <c r="B34" s="28"/>
      <c r="C34" s="22"/>
      <c r="D34" s="22" t="s">
        <v>15</v>
      </c>
      <c r="E34" s="21"/>
      <c r="F34" s="26">
        <v>1540</v>
      </c>
      <c r="G34" s="21"/>
      <c r="H34" s="22"/>
      <c r="I34" s="22" t="s">
        <v>4</v>
      </c>
      <c r="J34" s="21"/>
      <c r="K34" s="23">
        <v>1570</v>
      </c>
      <c r="L34" s="33"/>
      <c r="M34" s="25"/>
      <c r="N34" s="29"/>
      <c r="O34" s="27" t="s">
        <v>13</v>
      </c>
      <c r="P34" s="31"/>
      <c r="Q34" s="23">
        <v>222</v>
      </c>
    </row>
    <row r="35" spans="1:17" ht="10.5" customHeight="1">
      <c r="A35" s="1"/>
      <c r="B35" s="28"/>
      <c r="C35" s="22"/>
      <c r="D35" s="22" t="s">
        <v>67</v>
      </c>
      <c r="E35" s="21"/>
      <c r="F35" s="26">
        <v>59757</v>
      </c>
      <c r="G35" s="21"/>
      <c r="H35" s="22"/>
      <c r="I35" s="22" t="s">
        <v>17</v>
      </c>
      <c r="J35" s="21"/>
      <c r="K35" s="23">
        <v>1000</v>
      </c>
      <c r="L35" s="33"/>
      <c r="M35" s="25"/>
      <c r="N35" s="29"/>
      <c r="O35" s="27" t="s">
        <v>74</v>
      </c>
      <c r="P35" s="31"/>
      <c r="Q35" s="23">
        <v>257</v>
      </c>
    </row>
    <row r="36" spans="1:17" ht="10.5" customHeight="1">
      <c r="A36" s="1"/>
      <c r="B36" s="28"/>
      <c r="C36" s="22"/>
      <c r="D36" s="27" t="s">
        <v>63</v>
      </c>
      <c r="E36" s="21"/>
      <c r="F36" s="26">
        <v>16263</v>
      </c>
      <c r="G36" s="21"/>
      <c r="H36" s="22"/>
      <c r="I36" s="22" t="s">
        <v>31</v>
      </c>
      <c r="J36" s="21"/>
      <c r="K36" s="23">
        <v>1000</v>
      </c>
      <c r="L36" s="33"/>
      <c r="M36" s="25"/>
      <c r="N36" s="33"/>
      <c r="O36" s="33"/>
      <c r="P36" s="31"/>
      <c r="Q36" s="33"/>
    </row>
    <row r="37" spans="1:17" ht="10.5" customHeight="1">
      <c r="A37" s="1"/>
      <c r="B37" s="28"/>
      <c r="C37" s="41" t="s">
        <v>54</v>
      </c>
      <c r="D37" s="42"/>
      <c r="E37" s="21"/>
      <c r="F37" s="26">
        <f>SUM(F38)</f>
        <v>997</v>
      </c>
      <c r="G37" s="21"/>
      <c r="H37" s="22"/>
      <c r="I37" s="22" t="s">
        <v>7</v>
      </c>
      <c r="J37" s="21"/>
      <c r="K37" s="23">
        <v>5070</v>
      </c>
      <c r="L37" s="33"/>
      <c r="M37" s="25"/>
      <c r="N37" s="33"/>
      <c r="O37" s="33"/>
      <c r="P37" s="31"/>
      <c r="Q37" s="33"/>
    </row>
    <row r="38" spans="1:17" ht="10.5" customHeight="1">
      <c r="A38" s="1"/>
      <c r="B38" s="28"/>
      <c r="C38" s="22"/>
      <c r="D38" s="22" t="s">
        <v>12</v>
      </c>
      <c r="E38" s="21"/>
      <c r="F38" s="26">
        <v>997</v>
      </c>
      <c r="G38" s="21"/>
      <c r="H38" s="22"/>
      <c r="I38" s="22" t="s">
        <v>8</v>
      </c>
      <c r="J38" s="21"/>
      <c r="K38" s="23">
        <v>3400</v>
      </c>
      <c r="L38" s="33"/>
      <c r="M38" s="25"/>
      <c r="N38" s="33"/>
      <c r="O38" s="33"/>
      <c r="P38" s="31"/>
      <c r="Q38" s="33"/>
    </row>
    <row r="39" spans="1:17" ht="10.5" customHeight="1">
      <c r="A39" s="1"/>
      <c r="B39" s="28"/>
      <c r="C39" s="41" t="s">
        <v>35</v>
      </c>
      <c r="D39" s="41"/>
      <c r="E39" s="21"/>
      <c r="F39" s="26">
        <f>SUM(F40)</f>
        <v>3618</v>
      </c>
      <c r="G39" s="21"/>
      <c r="H39" s="29"/>
      <c r="I39" s="22" t="s">
        <v>10</v>
      </c>
      <c r="J39" s="21"/>
      <c r="K39" s="23">
        <v>7177</v>
      </c>
      <c r="L39" s="33"/>
      <c r="M39" s="25"/>
      <c r="N39" s="33"/>
      <c r="O39" s="33"/>
      <c r="P39" s="31"/>
      <c r="Q39" s="33"/>
    </row>
    <row r="40" spans="1:17" ht="10.5" customHeight="1">
      <c r="A40" s="1"/>
      <c r="B40" s="28"/>
      <c r="C40" s="22"/>
      <c r="D40" s="22" t="s">
        <v>12</v>
      </c>
      <c r="E40" s="21"/>
      <c r="F40" s="26">
        <v>3618</v>
      </c>
      <c r="G40" s="21"/>
      <c r="H40" s="29"/>
      <c r="I40" s="22" t="s">
        <v>16</v>
      </c>
      <c r="J40" s="21"/>
      <c r="K40" s="23">
        <v>2000</v>
      </c>
      <c r="L40" s="33"/>
      <c r="M40" s="25"/>
      <c r="N40" s="33"/>
      <c r="O40" s="33"/>
      <c r="P40" s="31"/>
      <c r="Q40" s="33"/>
    </row>
    <row r="41" spans="1:17" ht="10.5" customHeight="1">
      <c r="A41" s="1"/>
      <c r="B41" s="28"/>
      <c r="C41" s="41" t="s">
        <v>37</v>
      </c>
      <c r="D41" s="41"/>
      <c r="E41" s="21"/>
      <c r="F41" s="26">
        <f>SUM(F42:F45)</f>
        <v>7216</v>
      </c>
      <c r="G41" s="21"/>
      <c r="H41" s="41" t="s">
        <v>49</v>
      </c>
      <c r="I41" s="41"/>
      <c r="J41" s="21"/>
      <c r="K41" s="23">
        <f>SUM(K42:K45)</f>
        <v>36895</v>
      </c>
      <c r="L41" s="33"/>
      <c r="M41" s="25"/>
      <c r="N41" s="33"/>
      <c r="O41" s="33"/>
      <c r="P41" s="31"/>
      <c r="Q41" s="33"/>
    </row>
    <row r="42" spans="1:17" ht="10.5" customHeight="1">
      <c r="A42" s="1"/>
      <c r="B42" s="28"/>
      <c r="C42" s="29"/>
      <c r="D42" s="22" t="s">
        <v>68</v>
      </c>
      <c r="E42" s="21"/>
      <c r="F42" s="26">
        <v>50</v>
      </c>
      <c r="G42" s="21"/>
      <c r="H42" s="22"/>
      <c r="I42" s="22" t="s">
        <v>11</v>
      </c>
      <c r="J42" s="21"/>
      <c r="K42" s="23">
        <v>1</v>
      </c>
      <c r="L42" s="33"/>
      <c r="M42" s="25"/>
      <c r="N42" s="33"/>
      <c r="O42" s="33"/>
      <c r="P42" s="31"/>
      <c r="Q42" s="33"/>
    </row>
    <row r="43" spans="1:17" ht="10.5" customHeight="1">
      <c r="A43" s="1"/>
      <c r="B43" s="28"/>
      <c r="C43" s="29"/>
      <c r="D43" s="22" t="s">
        <v>69</v>
      </c>
      <c r="E43" s="21"/>
      <c r="F43" s="26">
        <v>100</v>
      </c>
      <c r="G43" s="25"/>
      <c r="H43" s="22"/>
      <c r="I43" s="22" t="s">
        <v>7</v>
      </c>
      <c r="J43" s="21"/>
      <c r="K43" s="23">
        <v>22242</v>
      </c>
      <c r="L43" s="21"/>
      <c r="M43" s="25"/>
      <c r="N43" s="33"/>
      <c r="O43" s="33"/>
      <c r="P43" s="33"/>
      <c r="Q43" s="23"/>
    </row>
    <row r="44" spans="1:17" ht="10.5" customHeight="1">
      <c r="A44" s="1"/>
      <c r="B44" s="28"/>
      <c r="C44" s="29"/>
      <c r="D44" s="22" t="s">
        <v>67</v>
      </c>
      <c r="E44" s="21"/>
      <c r="F44" s="26">
        <v>6218</v>
      </c>
      <c r="G44" s="25"/>
      <c r="H44" s="22"/>
      <c r="I44" s="22" t="s">
        <v>16</v>
      </c>
      <c r="J44" s="21"/>
      <c r="K44" s="23">
        <v>2404</v>
      </c>
      <c r="L44" s="21"/>
      <c r="M44" s="25"/>
      <c r="N44" s="33"/>
      <c r="O44" s="19"/>
      <c r="P44" s="33"/>
      <c r="Q44" s="23"/>
    </row>
    <row r="45" spans="1:17" ht="10.5" customHeight="1">
      <c r="A45" s="1"/>
      <c r="B45" s="28"/>
      <c r="C45" s="22"/>
      <c r="D45" s="22" t="s">
        <v>63</v>
      </c>
      <c r="E45" s="21"/>
      <c r="F45" s="23">
        <v>848</v>
      </c>
      <c r="G45" s="25"/>
      <c r="H45" s="22"/>
      <c r="I45" s="22" t="s">
        <v>12</v>
      </c>
      <c r="J45" s="21"/>
      <c r="K45" s="23">
        <v>12248</v>
      </c>
      <c r="L45" s="21"/>
      <c r="M45" s="25"/>
      <c r="N45" s="33"/>
      <c r="O45" s="19"/>
      <c r="P45" s="33"/>
      <c r="Q45" s="23"/>
    </row>
    <row r="46" spans="1:17" ht="10.5" customHeight="1">
      <c r="A46" s="1"/>
      <c r="B46" s="28"/>
      <c r="C46" s="41" t="s">
        <v>47</v>
      </c>
      <c r="D46" s="41"/>
      <c r="E46" s="21"/>
      <c r="F46" s="23">
        <f>SUM(F47:F49)</f>
        <v>182821</v>
      </c>
      <c r="G46" s="25"/>
      <c r="H46" s="41" t="s">
        <v>34</v>
      </c>
      <c r="I46" s="41"/>
      <c r="J46" s="21"/>
      <c r="K46" s="23">
        <f>SUM(K47)</f>
        <v>12583</v>
      </c>
      <c r="L46" s="21"/>
      <c r="M46" s="25"/>
      <c r="N46" s="33"/>
      <c r="O46" s="19"/>
      <c r="P46" s="33"/>
      <c r="Q46" s="23"/>
    </row>
    <row r="47" spans="1:17" ht="10.5" customHeight="1">
      <c r="A47" s="1"/>
      <c r="B47" s="28"/>
      <c r="C47" s="29"/>
      <c r="D47" s="22" t="s">
        <v>70</v>
      </c>
      <c r="E47" s="21"/>
      <c r="F47" s="23">
        <v>25643</v>
      </c>
      <c r="G47" s="25"/>
      <c r="H47" s="29"/>
      <c r="I47" s="22" t="s">
        <v>12</v>
      </c>
      <c r="J47" s="21"/>
      <c r="K47" s="23">
        <v>12583</v>
      </c>
      <c r="L47" s="21"/>
      <c r="M47" s="25"/>
      <c r="N47" s="33"/>
      <c r="O47" s="19"/>
      <c r="P47" s="33"/>
      <c r="Q47" s="23"/>
    </row>
    <row r="48" spans="1:17" ht="10.5" customHeight="1">
      <c r="A48" s="1"/>
      <c r="B48" s="28"/>
      <c r="C48" s="29"/>
      <c r="D48" s="22" t="s">
        <v>71</v>
      </c>
      <c r="E48" s="21"/>
      <c r="F48" s="23">
        <v>81668</v>
      </c>
      <c r="G48" s="25"/>
      <c r="H48" s="41" t="s">
        <v>18</v>
      </c>
      <c r="I48" s="41"/>
      <c r="J48" s="21"/>
      <c r="K48" s="23">
        <f>SUM(K49,Q5:Q6)</f>
        <v>3000</v>
      </c>
      <c r="L48" s="21"/>
      <c r="M48" s="25"/>
      <c r="N48" s="33"/>
      <c r="O48" s="19"/>
      <c r="P48" s="33"/>
      <c r="Q48" s="23"/>
    </row>
    <row r="49" spans="1:17" ht="10.5" customHeight="1">
      <c r="A49" s="1"/>
      <c r="B49" s="28"/>
      <c r="C49" s="29"/>
      <c r="D49" s="22" t="s">
        <v>72</v>
      </c>
      <c r="E49" s="21"/>
      <c r="F49" s="23">
        <v>75510</v>
      </c>
      <c r="G49" s="25"/>
      <c r="H49" s="22"/>
      <c r="I49" s="22" t="s">
        <v>4</v>
      </c>
      <c r="J49" s="21"/>
      <c r="K49" s="23">
        <v>1000</v>
      </c>
      <c r="L49" s="21"/>
      <c r="M49" s="25"/>
      <c r="N49" s="33"/>
      <c r="O49" s="19"/>
      <c r="P49" s="33"/>
      <c r="Q49" s="23"/>
    </row>
    <row r="50" spans="1:17" ht="6" customHeight="1">
      <c r="A50" s="13"/>
      <c r="B50" s="35"/>
      <c r="C50" s="36"/>
      <c r="D50" s="36"/>
      <c r="E50" s="35"/>
      <c r="F50" s="37"/>
      <c r="G50" s="38"/>
      <c r="H50" s="35"/>
      <c r="I50" s="35"/>
      <c r="J50" s="35"/>
      <c r="K50" s="39"/>
      <c r="L50" s="40"/>
      <c r="M50" s="38"/>
      <c r="N50" s="35"/>
      <c r="O50" s="35"/>
      <c r="P50" s="35"/>
      <c r="Q50" s="39"/>
    </row>
    <row r="51" spans="1:17" ht="3.75" customHeight="1">
      <c r="A51" s="9"/>
      <c r="B51" s="9"/>
      <c r="C51" s="9"/>
      <c r="D51" s="9"/>
      <c r="E51" s="9"/>
      <c r="F51" s="9"/>
      <c r="G51" s="1"/>
      <c r="H51" s="1"/>
      <c r="I51" s="12"/>
      <c r="J51" s="1"/>
      <c r="K51" s="14"/>
      <c r="L51" s="1"/>
      <c r="M51" s="9"/>
      <c r="N51" s="1"/>
      <c r="O51" s="1"/>
      <c r="P51" s="1"/>
      <c r="Q51" s="1"/>
    </row>
    <row r="52" spans="2:17" ht="10.5">
      <c r="B52" s="10" t="s">
        <v>51</v>
      </c>
      <c r="G52" s="1"/>
      <c r="H52" s="11"/>
      <c r="I52" s="11"/>
      <c r="J52" s="1"/>
      <c r="K52" s="14"/>
      <c r="L52" s="1"/>
      <c r="M52" s="1"/>
      <c r="N52" s="1"/>
      <c r="O52" s="1"/>
      <c r="P52" s="1"/>
      <c r="Q52" s="1"/>
    </row>
    <row r="53" spans="2:14" ht="10.5">
      <c r="B53" s="4" t="s">
        <v>32</v>
      </c>
      <c r="G53" s="1"/>
      <c r="H53" s="11"/>
      <c r="I53" s="11"/>
      <c r="J53" s="1"/>
      <c r="K53" s="14"/>
      <c r="M53" s="1"/>
      <c r="N53" s="1"/>
    </row>
    <row r="54" spans="7:14" ht="10.5">
      <c r="G54" s="1"/>
      <c r="H54" s="11"/>
      <c r="I54" s="11"/>
      <c r="J54" s="1"/>
      <c r="K54" s="14"/>
      <c r="M54" s="1"/>
      <c r="N54" s="1"/>
    </row>
    <row r="55" spans="3:14" ht="10.5">
      <c r="C55" s="44"/>
      <c r="D55" s="44"/>
      <c r="G55" s="1"/>
      <c r="H55" s="1"/>
      <c r="J55" s="1"/>
      <c r="K55" s="14"/>
      <c r="M55" s="1"/>
      <c r="N55" s="12"/>
    </row>
    <row r="56" spans="3:14" ht="10.5" customHeight="1">
      <c r="C56" s="17"/>
      <c r="D56" s="12"/>
      <c r="G56" s="1"/>
      <c r="J56" s="1"/>
      <c r="K56" s="14"/>
      <c r="M56" s="1"/>
      <c r="N56" s="12"/>
    </row>
    <row r="57" spans="7:14" ht="10.5">
      <c r="G57" s="1"/>
      <c r="J57" s="1"/>
      <c r="K57" s="14"/>
      <c r="M57" s="1"/>
      <c r="N57" s="12"/>
    </row>
    <row r="58" spans="7:14" ht="10.5">
      <c r="G58" s="1"/>
      <c r="J58" s="1"/>
      <c r="K58" s="14"/>
      <c r="M58" s="1"/>
      <c r="N58" s="1"/>
    </row>
    <row r="59" spans="7:11" ht="10.5">
      <c r="G59" s="1"/>
      <c r="J59" s="1"/>
      <c r="K59" s="14"/>
    </row>
    <row r="60" spans="7:11" ht="10.5">
      <c r="G60" s="1"/>
      <c r="J60" s="1"/>
      <c r="K60" s="14"/>
    </row>
    <row r="61" spans="3:11" ht="10.5">
      <c r="C61" s="44"/>
      <c r="D61" s="44"/>
      <c r="G61" s="1"/>
      <c r="J61" s="1"/>
      <c r="K61" s="14"/>
    </row>
    <row r="62" spans="3:11" ht="10.5">
      <c r="C62" s="17"/>
      <c r="D62" s="12"/>
      <c r="G62" s="1"/>
      <c r="J62" s="1"/>
      <c r="K62" s="14"/>
    </row>
    <row r="63" spans="7:11" ht="10.5">
      <c r="G63" s="1"/>
      <c r="J63" s="1"/>
      <c r="K63" s="14"/>
    </row>
    <row r="64" spans="7:11" ht="10.5">
      <c r="G64" s="1"/>
      <c r="H64" s="44"/>
      <c r="I64" s="44"/>
      <c r="J64" s="1"/>
      <c r="K64" s="1"/>
    </row>
    <row r="65" spans="9:11" ht="10.5">
      <c r="I65" s="12"/>
      <c r="J65" s="1"/>
      <c r="K65" s="1"/>
    </row>
    <row r="66" spans="10:11" ht="10.5">
      <c r="J66" s="1"/>
      <c r="K66" s="1"/>
    </row>
    <row r="69" ht="10.5">
      <c r="G69" s="4" t="s">
        <v>24</v>
      </c>
    </row>
    <row r="79" spans="14:15" ht="10.5">
      <c r="N79" s="44"/>
      <c r="O79" s="44"/>
    </row>
    <row r="80" spans="14:15" ht="10.5">
      <c r="N80" s="12"/>
      <c r="O80" s="12"/>
    </row>
    <row r="81" spans="14:15" ht="10.5">
      <c r="N81" s="12"/>
      <c r="O81" s="12"/>
    </row>
  </sheetData>
  <sheetProtection/>
  <mergeCells count="35">
    <mergeCell ref="C10:D10"/>
    <mergeCell ref="N7:O7"/>
    <mergeCell ref="B3:D3"/>
    <mergeCell ref="H3:I3"/>
    <mergeCell ref="M3:O3"/>
    <mergeCell ref="B5:D5"/>
    <mergeCell ref="C6:D6"/>
    <mergeCell ref="C8:D8"/>
    <mergeCell ref="C29:D29"/>
    <mergeCell ref="N29:O29"/>
    <mergeCell ref="C55:D55"/>
    <mergeCell ref="C61:D61"/>
    <mergeCell ref="H64:I64"/>
    <mergeCell ref="N79:O79"/>
    <mergeCell ref="C46:D46"/>
    <mergeCell ref="H46:I46"/>
    <mergeCell ref="H48:I48"/>
    <mergeCell ref="N31:O31"/>
    <mergeCell ref="C15:D15"/>
    <mergeCell ref="N13:O13"/>
    <mergeCell ref="N17:O17"/>
    <mergeCell ref="N19:O19"/>
    <mergeCell ref="N27:O27"/>
    <mergeCell ref="C26:D26"/>
    <mergeCell ref="C24:D24"/>
    <mergeCell ref="C31:D31"/>
    <mergeCell ref="C37:D37"/>
    <mergeCell ref="C39:D39"/>
    <mergeCell ref="C41:D41"/>
    <mergeCell ref="H5:I5"/>
    <mergeCell ref="H18:I18"/>
    <mergeCell ref="H33:I33"/>
    <mergeCell ref="H41:I41"/>
    <mergeCell ref="C21:D21"/>
    <mergeCell ref="C19:D19"/>
  </mergeCells>
  <dataValidations count="1">
    <dataValidation allowBlank="1" showInputMessage="1" showErrorMessage="1" imeMode="on" sqref="N28:O28 N33 N5:O6 N20:O21 H46 I49 O8:O12 S16 D38 C24:C26 C29:C38 N55:N58 H31:H38 N80:O81 N94:O65536 N50:O54 C8:D9 C61:D62 C94:D65536 G5:G65536 O44:O49 G1:I4 B1:B65536 C1:D6 L1:O4 L5:M65536 C16:D18 C50 H52:H55 I51:I54 D25 C51:D56 H95:I65536 H64:I64 I65 H43:I45 D7 O22:O23 C22:D23 C10:C15 C39:D41 H41:H42 I19:I21 H25:H27 H5:H8 H22:I23 H11:H18 C46 D42:D44 I34:I40 I11:I12 I6 N7:N13 C20:D20 D33:D35 D13:D14 D47:D49 I15:I17 I24:I32 H48:H49 I47 N24:O26 O18 O14:O16 C45:D45 N30:O31"/>
  </dataValidations>
  <printOptions/>
  <pageMargins left="0.7874015748031497" right="0.7874015748031497" top="0.7874015748031497" bottom="0.275590551181102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2012-12-20T08:51:49Z</cp:lastPrinted>
  <dcterms:created xsi:type="dcterms:W3CDTF">2002-12-17T02:53:57Z</dcterms:created>
  <dcterms:modified xsi:type="dcterms:W3CDTF">2013-12-13T06:24:06Z</dcterms:modified>
  <cp:category/>
  <cp:version/>
  <cp:contentType/>
  <cp:contentStatus/>
</cp:coreProperties>
</file>