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21" windowWidth="7290" windowHeight="9120" activeTab="0"/>
  </bookViews>
  <sheets>
    <sheet name="10 15 1 h24" sheetId="1" r:id="rId1"/>
  </sheets>
  <definedNames/>
  <calcPr fullCalcOnLoad="1"/>
</workbook>
</file>

<file path=xl/sharedStrings.xml><?xml version="1.0" encoding="utf-8"?>
<sst xmlns="http://schemas.openxmlformats.org/spreadsheetml/2006/main" count="97" uniqueCount="46">
  <si>
    <t>港名・品種・仕向国</t>
  </si>
  <si>
    <t>数　量</t>
  </si>
  <si>
    <t>伏木富山港</t>
  </si>
  <si>
    <t>韓国</t>
  </si>
  <si>
    <t>中国</t>
  </si>
  <si>
    <t>韓国</t>
  </si>
  <si>
    <t>ゴム製品</t>
  </si>
  <si>
    <t>金属くず</t>
  </si>
  <si>
    <t>（単位　t）</t>
  </si>
  <si>
    <t xml:space="preserve">      10-15-1    輸　　　　　　　出</t>
  </si>
  <si>
    <t>その他繊維工業品</t>
  </si>
  <si>
    <t>家具装備品</t>
  </si>
  <si>
    <t>その他日用品</t>
  </si>
  <si>
    <t>取合わせ品</t>
  </si>
  <si>
    <t>中国</t>
  </si>
  <si>
    <t>ロシア</t>
  </si>
  <si>
    <t>資料　富山県港湾課</t>
  </si>
  <si>
    <r>
      <t>10-15</t>
    </r>
    <r>
      <rPr>
        <sz val="14"/>
        <rFont val="ＭＳ 明朝"/>
        <family val="1"/>
      </rPr>
      <t>海上出入貨物品種別仕出</t>
    </r>
    <r>
      <rPr>
        <sz val="14"/>
        <rFont val="ＭＳ ゴシック"/>
        <family val="3"/>
      </rPr>
      <t>(</t>
    </r>
    <r>
      <rPr>
        <sz val="14"/>
        <rFont val="ＭＳ 明朝"/>
        <family val="1"/>
      </rPr>
      <t>向</t>
    </r>
    <r>
      <rPr>
        <sz val="14"/>
        <rFont val="ＭＳ ゴシック"/>
        <family val="3"/>
      </rPr>
      <t>)</t>
    </r>
    <r>
      <rPr>
        <sz val="14"/>
        <rFont val="ＭＳ 明朝"/>
        <family val="1"/>
      </rPr>
      <t>別トン数</t>
    </r>
  </si>
  <si>
    <t>中国</t>
  </si>
  <si>
    <t>ロシア</t>
  </si>
  <si>
    <t>事務用機器</t>
  </si>
  <si>
    <t>注 　　平成24年の実績である。</t>
  </si>
  <si>
    <t>米</t>
  </si>
  <si>
    <t>モーリタニア</t>
  </si>
  <si>
    <t>水産品</t>
  </si>
  <si>
    <t>石材</t>
  </si>
  <si>
    <t>非金属鉱物</t>
  </si>
  <si>
    <t>非鉄金属</t>
  </si>
  <si>
    <t>金属製品</t>
  </si>
  <si>
    <t>ロシア</t>
  </si>
  <si>
    <t>完成自動車</t>
  </si>
  <si>
    <t>その他輸送用車両</t>
  </si>
  <si>
    <t>二輪自動車</t>
  </si>
  <si>
    <t>自動車部品</t>
  </si>
  <si>
    <t>その他輸送機械</t>
  </si>
  <si>
    <t>産業機械</t>
  </si>
  <si>
    <t>その他機械</t>
  </si>
  <si>
    <t>その他石油製品</t>
  </si>
  <si>
    <t>化学薬品</t>
  </si>
  <si>
    <t>紙・パルプ</t>
  </si>
  <si>
    <t>糸及び紡績半製品</t>
  </si>
  <si>
    <t>衣服・身廻品・はきもの</t>
  </si>
  <si>
    <t>その他製造工業品</t>
  </si>
  <si>
    <t>ベトナム</t>
  </si>
  <si>
    <t>台湾</t>
  </si>
  <si>
    <t>染料・塗料・合成樹脂その他化学工業品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</si>
</sst>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</numFmts>
  <fonts count="50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7"/>
      <name val="ＭＳ 明朝"/>
      <family val="1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ゴシック"/>
      <family val="3"/>
    </font>
    <font>
      <sz val="8"/>
      <name val="ＭＳ ゴシック"/>
      <family val="3"/>
    </font>
    <font>
      <sz val="8"/>
      <color indexed="10"/>
      <name val="ＭＳ 明朝"/>
      <family val="1"/>
    </font>
    <font>
      <sz val="7"/>
      <name val="ＭＳ Ｐゴシック"/>
      <family val="3"/>
    </font>
    <font>
      <sz val="7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76" fontId="1" fillId="0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0" xfId="0" applyFont="1" applyFill="1" applyAlignment="1">
      <alignment horizontal="distributed" vertical="center"/>
    </xf>
    <xf numFmtId="176" fontId="1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distributed" vertical="center"/>
    </xf>
    <xf numFmtId="176" fontId="1" fillId="0" borderId="14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9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176" fontId="10" fillId="0" borderId="10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vertical="center" shrinkToFit="1"/>
    </xf>
    <xf numFmtId="176" fontId="11" fillId="0" borderId="21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5" fillId="0" borderId="16" xfId="0" applyFont="1" applyFill="1" applyBorder="1" applyAlignment="1">
      <alignment vertical="center"/>
    </xf>
    <xf numFmtId="0" fontId="13" fillId="0" borderId="0" xfId="0" applyFont="1" applyFill="1" applyAlignment="1">
      <alignment horizontal="distributed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15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vertical="center"/>
    </xf>
    <xf numFmtId="0" fontId="14" fillId="0" borderId="0" xfId="0" applyFont="1" applyFill="1" applyAlignment="1">
      <alignment vertical="top"/>
    </xf>
    <xf numFmtId="0" fontId="13" fillId="0" borderId="0" xfId="0" applyFont="1" applyFill="1" applyAlignment="1">
      <alignment horizontal="distributed"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12" fillId="0" borderId="0" xfId="0" applyFont="1" applyFill="1" applyAlignment="1">
      <alignment horizontal="distributed" vertical="center"/>
    </xf>
    <xf numFmtId="0" fontId="13" fillId="0" borderId="0" xfId="0" applyFont="1" applyFill="1" applyAlignment="1">
      <alignment horizontal="left" vertical="center"/>
    </xf>
    <xf numFmtId="0" fontId="0" fillId="0" borderId="0" xfId="0" applyFill="1" applyAlignment="1">
      <alignment horizontal="distributed" vertical="center"/>
    </xf>
    <xf numFmtId="0" fontId="15" fillId="0" borderId="0" xfId="0" applyFont="1" applyFill="1" applyAlignment="1">
      <alignment vertical="center"/>
    </xf>
    <xf numFmtId="0" fontId="15" fillId="0" borderId="15" xfId="0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showGridLines="0" tabSelected="1" zoomScalePageLayoutView="0" workbookViewId="0" topLeftCell="A1">
      <selection activeCell="C1" sqref="C1"/>
    </sheetView>
  </sheetViews>
  <sheetFormatPr defaultColWidth="9.00390625" defaultRowHeight="13.5"/>
  <cols>
    <col min="1" max="1" width="0.5" style="2" customWidth="1"/>
    <col min="2" max="2" width="2.625" style="2" customWidth="1"/>
    <col min="3" max="3" width="1.625" style="2" customWidth="1"/>
    <col min="4" max="4" width="14.25390625" style="2" customWidth="1"/>
    <col min="5" max="5" width="0.6171875" style="2" customWidth="1"/>
    <col min="6" max="6" width="10.50390625" style="2" customWidth="1"/>
    <col min="7" max="7" width="0.6171875" style="2" customWidth="1"/>
    <col min="8" max="8" width="1.75390625" style="2" customWidth="1"/>
    <col min="9" max="9" width="15.375" style="2" customWidth="1"/>
    <col min="10" max="10" width="0.6171875" style="2" customWidth="1"/>
    <col min="11" max="11" width="10.25390625" style="2" customWidth="1"/>
    <col min="12" max="12" width="0.6171875" style="2" customWidth="1"/>
    <col min="13" max="13" width="1.625" style="2" customWidth="1"/>
    <col min="14" max="14" width="13.50390625" style="2" customWidth="1"/>
    <col min="15" max="15" width="0.5" style="2" customWidth="1"/>
    <col min="16" max="16" width="10.00390625" style="2" customWidth="1"/>
    <col min="17" max="17" width="4.375" style="2" customWidth="1"/>
    <col min="18" max="16384" width="9.00390625" style="2" customWidth="1"/>
  </cols>
  <sheetData>
    <row r="1" spans="3:16" ht="18" customHeight="1">
      <c r="C1" s="3"/>
      <c r="D1" s="4"/>
      <c r="E1" s="48" t="s">
        <v>17</v>
      </c>
      <c r="F1" s="48"/>
      <c r="G1" s="48"/>
      <c r="H1" s="48"/>
      <c r="I1" s="48"/>
      <c r="J1" s="48"/>
      <c r="K1" s="48"/>
      <c r="L1" s="48"/>
      <c r="M1" s="48"/>
      <c r="N1" s="48"/>
      <c r="O1" s="3"/>
      <c r="P1" s="3"/>
    </row>
    <row r="2" spans="6:16" ht="13.5" customHeight="1">
      <c r="F2" s="49" t="s">
        <v>9</v>
      </c>
      <c r="G2" s="49"/>
      <c r="H2" s="49"/>
      <c r="I2" s="49"/>
      <c r="J2" s="49"/>
      <c r="K2" s="49"/>
      <c r="L2" s="5"/>
      <c r="M2" s="5"/>
      <c r="N2" s="5"/>
      <c r="P2" s="6" t="s">
        <v>8</v>
      </c>
    </row>
    <row r="3" spans="6:16" ht="3" customHeight="1">
      <c r="F3" s="5"/>
      <c r="G3" s="5"/>
      <c r="H3" s="5"/>
      <c r="I3" s="5"/>
      <c r="J3" s="5"/>
      <c r="K3" s="5"/>
      <c r="L3" s="5"/>
      <c r="M3" s="5"/>
      <c r="N3" s="5"/>
      <c r="P3" s="7"/>
    </row>
    <row r="4" spans="1:16" ht="12.75" customHeight="1">
      <c r="A4" s="8"/>
      <c r="B4" s="59" t="s">
        <v>0</v>
      </c>
      <c r="C4" s="59"/>
      <c r="D4" s="59"/>
      <c r="E4" s="8"/>
      <c r="F4" s="9" t="s">
        <v>1</v>
      </c>
      <c r="G4" s="8"/>
      <c r="H4" s="59" t="s">
        <v>0</v>
      </c>
      <c r="I4" s="59"/>
      <c r="J4" s="8"/>
      <c r="K4" s="9" t="s">
        <v>1</v>
      </c>
      <c r="L4" s="8"/>
      <c r="M4" s="59" t="s">
        <v>0</v>
      </c>
      <c r="N4" s="59"/>
      <c r="O4" s="8"/>
      <c r="P4" s="10" t="s">
        <v>1</v>
      </c>
    </row>
    <row r="5" spans="6:16" ht="3" customHeight="1">
      <c r="F5" s="11"/>
      <c r="K5" s="11"/>
      <c r="P5" s="12"/>
    </row>
    <row r="6" spans="2:17" ht="10.5" customHeight="1">
      <c r="B6" s="53" t="s">
        <v>2</v>
      </c>
      <c r="C6" s="53"/>
      <c r="D6" s="53"/>
      <c r="E6" s="13"/>
      <c r="F6" s="31">
        <f>F7+F9+F12+F16+F19+F22+F26+F28+F30+F32+K6+K10+K14+K17+K21+K23+K27+K31+K34+P7+P10+P13+P16+P20+P22+P24+P29</f>
        <v>1317133</v>
      </c>
      <c r="H6" s="50" t="s">
        <v>34</v>
      </c>
      <c r="I6" s="50"/>
      <c r="K6" s="14">
        <f>SUM(K7:K9)</f>
        <v>3190</v>
      </c>
      <c r="M6" s="41"/>
      <c r="N6" s="37" t="s">
        <v>5</v>
      </c>
      <c r="O6" s="15"/>
      <c r="P6" s="16">
        <v>5600</v>
      </c>
      <c r="Q6" s="17"/>
    </row>
    <row r="7" spans="2:17" ht="10.5" customHeight="1">
      <c r="B7" s="29"/>
      <c r="C7" s="54" t="s">
        <v>22</v>
      </c>
      <c r="D7" s="54"/>
      <c r="E7" s="13"/>
      <c r="F7" s="14">
        <f>SUM(F8)</f>
        <v>2059</v>
      </c>
      <c r="H7" s="41"/>
      <c r="I7" s="37" t="s">
        <v>18</v>
      </c>
      <c r="J7" s="41"/>
      <c r="K7" s="14">
        <v>1739</v>
      </c>
      <c r="M7" s="50" t="s">
        <v>10</v>
      </c>
      <c r="N7" s="50"/>
      <c r="P7" s="16">
        <f>SUM(P8:P9)</f>
        <v>6292</v>
      </c>
      <c r="Q7" s="17"/>
    </row>
    <row r="8" spans="2:17" ht="10.5" customHeight="1">
      <c r="B8" s="29"/>
      <c r="D8" s="37" t="s">
        <v>23</v>
      </c>
      <c r="E8" s="13"/>
      <c r="F8" s="14">
        <v>2059</v>
      </c>
      <c r="H8" s="41"/>
      <c r="I8" s="37" t="s">
        <v>3</v>
      </c>
      <c r="J8" s="41"/>
      <c r="K8" s="14">
        <v>1308</v>
      </c>
      <c r="M8" s="41"/>
      <c r="N8" s="37" t="s">
        <v>14</v>
      </c>
      <c r="O8" s="15"/>
      <c r="P8" s="16">
        <v>3530</v>
      </c>
      <c r="Q8" s="17"/>
    </row>
    <row r="9" spans="2:17" ht="10.5" customHeight="1">
      <c r="B9" s="29"/>
      <c r="C9" s="46" t="s">
        <v>24</v>
      </c>
      <c r="D9" s="46"/>
      <c r="E9" s="13"/>
      <c r="F9" s="14">
        <f>SUM(F10:F11)</f>
        <v>197</v>
      </c>
      <c r="H9" s="39"/>
      <c r="I9" s="39" t="s">
        <v>19</v>
      </c>
      <c r="J9" s="41"/>
      <c r="K9" s="14">
        <v>143</v>
      </c>
      <c r="M9" s="41"/>
      <c r="N9" s="37" t="s">
        <v>5</v>
      </c>
      <c r="P9" s="16">
        <v>2762</v>
      </c>
      <c r="Q9" s="17"/>
    </row>
    <row r="10" spans="2:17" ht="10.5" customHeight="1">
      <c r="B10" s="29"/>
      <c r="C10" s="38"/>
      <c r="D10" s="37" t="s">
        <v>18</v>
      </c>
      <c r="E10" s="13"/>
      <c r="F10" s="14">
        <v>118</v>
      </c>
      <c r="H10" s="50" t="s">
        <v>35</v>
      </c>
      <c r="I10" s="50"/>
      <c r="J10" s="41"/>
      <c r="K10" s="14">
        <f>SUM(K11:K13)</f>
        <v>1826</v>
      </c>
      <c r="M10" s="50" t="s">
        <v>41</v>
      </c>
      <c r="N10" s="50"/>
      <c r="O10" s="19"/>
      <c r="P10" s="16">
        <f>SUM(P11:P12)</f>
        <v>941</v>
      </c>
      <c r="Q10" s="17"/>
    </row>
    <row r="11" spans="2:17" ht="10.5" customHeight="1">
      <c r="B11" s="18"/>
      <c r="C11" s="37"/>
      <c r="D11" s="37" t="s">
        <v>5</v>
      </c>
      <c r="F11" s="14">
        <v>79</v>
      </c>
      <c r="H11" s="41"/>
      <c r="I11" s="37" t="s">
        <v>19</v>
      </c>
      <c r="J11" s="41"/>
      <c r="K11" s="14">
        <v>834</v>
      </c>
      <c r="L11" s="17"/>
      <c r="M11" s="41"/>
      <c r="N11" s="37" t="s">
        <v>14</v>
      </c>
      <c r="O11" s="19"/>
      <c r="P11" s="16">
        <v>645</v>
      </c>
      <c r="Q11" s="17"/>
    </row>
    <row r="12" spans="2:17" ht="10.5" customHeight="1">
      <c r="B12" s="18"/>
      <c r="C12" s="46" t="s">
        <v>25</v>
      </c>
      <c r="D12" s="46"/>
      <c r="E12" s="34"/>
      <c r="F12" s="14">
        <f>SUM(F13:F15)</f>
        <v>1035</v>
      </c>
      <c r="G12" s="17"/>
      <c r="H12" s="41"/>
      <c r="I12" s="37" t="s">
        <v>18</v>
      </c>
      <c r="J12" s="41"/>
      <c r="K12" s="14">
        <v>668</v>
      </c>
      <c r="M12" s="41"/>
      <c r="N12" s="37" t="s">
        <v>5</v>
      </c>
      <c r="O12" s="15"/>
      <c r="P12" s="16">
        <v>296</v>
      </c>
      <c r="Q12" s="17"/>
    </row>
    <row r="13" spans="2:17" ht="10.5" customHeight="1">
      <c r="B13" s="18"/>
      <c r="C13" s="37"/>
      <c r="D13" s="37" t="s">
        <v>4</v>
      </c>
      <c r="F13" s="14">
        <v>981</v>
      </c>
      <c r="H13" s="39"/>
      <c r="I13" s="39" t="s">
        <v>3</v>
      </c>
      <c r="J13" s="41"/>
      <c r="K13" s="1">
        <v>324</v>
      </c>
      <c r="M13" s="46" t="s">
        <v>11</v>
      </c>
      <c r="N13" s="46"/>
      <c r="O13" s="19"/>
      <c r="P13" s="16">
        <f>SUM(P14:P15)</f>
        <v>831</v>
      </c>
      <c r="Q13" s="17"/>
    </row>
    <row r="14" spans="2:17" ht="10.5" customHeight="1">
      <c r="B14" s="18"/>
      <c r="C14" s="37"/>
      <c r="D14" s="37" t="s">
        <v>5</v>
      </c>
      <c r="F14" s="14">
        <v>41</v>
      </c>
      <c r="H14" s="50" t="s">
        <v>20</v>
      </c>
      <c r="I14" s="50"/>
      <c r="J14" s="41"/>
      <c r="K14" s="1">
        <f>SUM(K15:K16)</f>
        <v>185</v>
      </c>
      <c r="N14" s="37" t="s">
        <v>14</v>
      </c>
      <c r="O14" s="19"/>
      <c r="P14" s="16">
        <v>586</v>
      </c>
      <c r="Q14" s="17"/>
    </row>
    <row r="15" spans="2:17" ht="10.5" customHeight="1">
      <c r="B15" s="18"/>
      <c r="C15" s="38"/>
      <c r="D15" s="37" t="s">
        <v>19</v>
      </c>
      <c r="F15" s="14">
        <v>13</v>
      </c>
      <c r="I15" s="37" t="s">
        <v>18</v>
      </c>
      <c r="J15" s="41"/>
      <c r="K15" s="1">
        <v>130</v>
      </c>
      <c r="L15" s="17"/>
      <c r="M15" s="41"/>
      <c r="N15" s="37" t="s">
        <v>5</v>
      </c>
      <c r="O15" s="19"/>
      <c r="P15" s="16">
        <v>245</v>
      </c>
      <c r="Q15" s="17"/>
    </row>
    <row r="16" spans="2:17" ht="10.5" customHeight="1">
      <c r="B16" s="18"/>
      <c r="C16" s="46" t="s">
        <v>26</v>
      </c>
      <c r="D16" s="46"/>
      <c r="F16" s="14">
        <f>SUM(F17:F18)</f>
        <v>1987</v>
      </c>
      <c r="H16" s="41"/>
      <c r="I16" s="37" t="s">
        <v>5</v>
      </c>
      <c r="J16" s="41"/>
      <c r="K16" s="1">
        <v>55</v>
      </c>
      <c r="L16" s="17"/>
      <c r="M16" s="46" t="s">
        <v>12</v>
      </c>
      <c r="N16" s="46"/>
      <c r="P16" s="16">
        <f>SUM(P17:P19)</f>
        <v>7901</v>
      </c>
      <c r="Q16" s="17"/>
    </row>
    <row r="17" spans="2:17" ht="10.5" customHeight="1">
      <c r="B17" s="18"/>
      <c r="C17" s="38"/>
      <c r="D17" s="37" t="s">
        <v>18</v>
      </c>
      <c r="F17" s="14">
        <v>1084</v>
      </c>
      <c r="H17" s="50" t="s">
        <v>36</v>
      </c>
      <c r="I17" s="50"/>
      <c r="J17" s="42"/>
      <c r="K17" s="14">
        <f>SUM(K18:K20)</f>
        <v>15221</v>
      </c>
      <c r="M17" s="41"/>
      <c r="N17" s="37" t="s">
        <v>14</v>
      </c>
      <c r="P17" s="16">
        <v>4609</v>
      </c>
      <c r="Q17" s="17"/>
    </row>
    <row r="18" spans="2:18" ht="10.5" customHeight="1">
      <c r="B18" s="18"/>
      <c r="C18" s="37"/>
      <c r="D18" s="37" t="s">
        <v>5</v>
      </c>
      <c r="F18" s="14">
        <v>903</v>
      </c>
      <c r="H18" s="41"/>
      <c r="I18" s="37" t="s">
        <v>18</v>
      </c>
      <c r="J18" s="37"/>
      <c r="K18" s="14">
        <v>9019</v>
      </c>
      <c r="M18" s="41"/>
      <c r="N18" s="37" t="s">
        <v>5</v>
      </c>
      <c r="P18" s="16">
        <v>2983</v>
      </c>
      <c r="Q18" s="17"/>
      <c r="R18" s="21"/>
    </row>
    <row r="19" spans="2:16" ht="10.5" customHeight="1">
      <c r="B19" s="18"/>
      <c r="C19" s="50" t="s">
        <v>27</v>
      </c>
      <c r="D19" s="50"/>
      <c r="F19" s="14">
        <f>SUM(F20:F21)</f>
        <v>1906</v>
      </c>
      <c r="H19" s="41"/>
      <c r="I19" s="37" t="s">
        <v>3</v>
      </c>
      <c r="J19" s="41"/>
      <c r="K19" s="1">
        <v>5762</v>
      </c>
      <c r="M19" s="39"/>
      <c r="N19" s="39" t="s">
        <v>19</v>
      </c>
      <c r="O19" s="20"/>
      <c r="P19" s="16">
        <v>309</v>
      </c>
    </row>
    <row r="20" spans="2:18" ht="10.5" customHeight="1">
      <c r="B20" s="18"/>
      <c r="C20" s="39"/>
      <c r="D20" s="37" t="s">
        <v>18</v>
      </c>
      <c r="F20" s="14">
        <v>1111</v>
      </c>
      <c r="H20" s="39"/>
      <c r="I20" s="39" t="s">
        <v>19</v>
      </c>
      <c r="J20" s="41"/>
      <c r="K20" s="14">
        <v>440</v>
      </c>
      <c r="M20" s="46" t="s">
        <v>6</v>
      </c>
      <c r="N20" s="46"/>
      <c r="P20" s="16">
        <f>SUM(P21)</f>
        <v>15</v>
      </c>
      <c r="R20" s="21"/>
    </row>
    <row r="21" spans="2:18" ht="10.5" customHeight="1">
      <c r="B21" s="18"/>
      <c r="C21" s="40"/>
      <c r="D21" s="37" t="s">
        <v>5</v>
      </c>
      <c r="F21" s="14">
        <v>795</v>
      </c>
      <c r="H21" s="50" t="s">
        <v>37</v>
      </c>
      <c r="I21" s="50"/>
      <c r="J21" s="41"/>
      <c r="K21" s="14">
        <f>SUM(K22)</f>
        <v>10000</v>
      </c>
      <c r="M21" s="39"/>
      <c r="N21" s="39" t="s">
        <v>19</v>
      </c>
      <c r="P21" s="16">
        <v>15</v>
      </c>
      <c r="R21" s="21"/>
    </row>
    <row r="22" spans="2:16" ht="10.5" customHeight="1">
      <c r="B22" s="18"/>
      <c r="C22" s="46" t="s">
        <v>28</v>
      </c>
      <c r="D22" s="55"/>
      <c r="E22" s="17"/>
      <c r="F22" s="14">
        <f>SUM(F23:F25)</f>
        <v>52325</v>
      </c>
      <c r="H22" s="41"/>
      <c r="I22" s="37" t="s">
        <v>4</v>
      </c>
      <c r="J22" s="41"/>
      <c r="K22" s="14">
        <v>10000</v>
      </c>
      <c r="M22" s="46" t="s">
        <v>42</v>
      </c>
      <c r="N22" s="46"/>
      <c r="P22" s="16">
        <f>SUM(P23)</f>
        <v>4260</v>
      </c>
    </row>
    <row r="23" spans="2:18" ht="10.5" customHeight="1">
      <c r="B23" s="30"/>
      <c r="C23" s="39"/>
      <c r="D23" s="37" t="s">
        <v>18</v>
      </c>
      <c r="F23" s="14">
        <v>26433</v>
      </c>
      <c r="H23" s="50" t="s">
        <v>38</v>
      </c>
      <c r="I23" s="50"/>
      <c r="J23" s="41"/>
      <c r="K23" s="14">
        <f>SUM(K24:K26)</f>
        <v>44724</v>
      </c>
      <c r="M23" s="41"/>
      <c r="N23" s="37" t="s">
        <v>19</v>
      </c>
      <c r="P23" s="16">
        <v>4260</v>
      </c>
      <c r="R23" s="21"/>
    </row>
    <row r="24" spans="2:18" ht="10.5" customHeight="1">
      <c r="B24" s="18"/>
      <c r="D24" s="37" t="s">
        <v>5</v>
      </c>
      <c r="F24" s="14">
        <v>25889</v>
      </c>
      <c r="H24" s="41"/>
      <c r="I24" s="37" t="s">
        <v>5</v>
      </c>
      <c r="J24" s="41"/>
      <c r="K24" s="14">
        <v>24863</v>
      </c>
      <c r="M24" s="46" t="s">
        <v>7</v>
      </c>
      <c r="N24" s="46"/>
      <c r="P24" s="16">
        <f>SUM(P25:P28)</f>
        <v>169859</v>
      </c>
      <c r="R24" s="21"/>
    </row>
    <row r="25" spans="2:18" ht="10.5" customHeight="1">
      <c r="B25" s="18"/>
      <c r="C25" s="41"/>
      <c r="D25" s="37" t="s">
        <v>29</v>
      </c>
      <c r="F25" s="14">
        <v>3</v>
      </c>
      <c r="H25" s="41"/>
      <c r="I25" s="37" t="s">
        <v>18</v>
      </c>
      <c r="J25" s="41"/>
      <c r="K25" s="14">
        <v>19731</v>
      </c>
      <c r="M25" s="41"/>
      <c r="N25" s="37" t="s">
        <v>5</v>
      </c>
      <c r="P25" s="16">
        <v>96050</v>
      </c>
      <c r="R25" s="21"/>
    </row>
    <row r="26" spans="2:18" ht="10.5" customHeight="1">
      <c r="B26" s="18"/>
      <c r="C26" s="46" t="s">
        <v>30</v>
      </c>
      <c r="D26" s="46"/>
      <c r="F26" s="14">
        <f>SUM(F27)</f>
        <v>805240</v>
      </c>
      <c r="H26" s="41"/>
      <c r="I26" s="37" t="s">
        <v>15</v>
      </c>
      <c r="J26" s="41"/>
      <c r="K26" s="1">
        <v>130</v>
      </c>
      <c r="M26" s="41"/>
      <c r="N26" s="37" t="s">
        <v>14</v>
      </c>
      <c r="O26" s="17"/>
      <c r="P26" s="16">
        <v>61166</v>
      </c>
      <c r="R26" s="21"/>
    </row>
    <row r="27" spans="1:18" ht="10.5" customHeight="1">
      <c r="A27" s="17"/>
      <c r="B27" s="18"/>
      <c r="D27" s="37" t="s">
        <v>15</v>
      </c>
      <c r="F27" s="14">
        <v>805240</v>
      </c>
      <c r="G27" s="17"/>
      <c r="H27" s="58" t="s">
        <v>45</v>
      </c>
      <c r="I27" s="58"/>
      <c r="J27" s="41"/>
      <c r="K27" s="1">
        <f>SUM(K28:K30)</f>
        <v>77882</v>
      </c>
      <c r="M27" s="41"/>
      <c r="N27" s="37" t="s">
        <v>43</v>
      </c>
      <c r="O27" s="17"/>
      <c r="P27" s="16">
        <v>10302</v>
      </c>
      <c r="R27" s="21"/>
    </row>
    <row r="28" spans="2:16" ht="10.5" customHeight="1">
      <c r="B28" s="18"/>
      <c r="C28" s="46" t="s">
        <v>31</v>
      </c>
      <c r="D28" s="47"/>
      <c r="F28" s="14">
        <f>SUM(F29)</f>
        <v>88</v>
      </c>
      <c r="G28" s="32"/>
      <c r="H28" s="41"/>
      <c r="I28" s="37" t="s">
        <v>18</v>
      </c>
      <c r="J28" s="41"/>
      <c r="K28" s="14">
        <v>53705</v>
      </c>
      <c r="M28" s="41"/>
      <c r="N28" s="37" t="s">
        <v>44</v>
      </c>
      <c r="P28" s="16">
        <v>2341</v>
      </c>
    </row>
    <row r="29" spans="2:18" ht="10.5" customHeight="1">
      <c r="B29" s="18"/>
      <c r="D29" s="37" t="s">
        <v>15</v>
      </c>
      <c r="F29" s="14">
        <v>88</v>
      </c>
      <c r="G29" s="22"/>
      <c r="H29" s="41"/>
      <c r="I29" s="37" t="s">
        <v>3</v>
      </c>
      <c r="J29" s="41"/>
      <c r="K29" s="14">
        <v>24099</v>
      </c>
      <c r="M29" s="50" t="s">
        <v>13</v>
      </c>
      <c r="N29" s="50"/>
      <c r="O29" s="17"/>
      <c r="P29" s="16">
        <f>SUM(P30:P31)</f>
        <v>40221</v>
      </c>
      <c r="R29" s="21"/>
    </row>
    <row r="30" spans="2:18" ht="10.5" customHeight="1">
      <c r="B30" s="18"/>
      <c r="C30" s="46" t="s">
        <v>32</v>
      </c>
      <c r="D30" s="47"/>
      <c r="F30" s="14">
        <f>SUM(F31)</f>
        <v>126</v>
      </c>
      <c r="G30" s="22"/>
      <c r="H30" s="41"/>
      <c r="I30" s="37" t="s">
        <v>15</v>
      </c>
      <c r="J30" s="41"/>
      <c r="K30" s="14">
        <v>78</v>
      </c>
      <c r="N30" s="37" t="s">
        <v>14</v>
      </c>
      <c r="P30" s="16">
        <v>35925</v>
      </c>
      <c r="R30" s="21"/>
    </row>
    <row r="31" spans="2:16" ht="10.5" customHeight="1">
      <c r="B31" s="18"/>
      <c r="D31" s="37" t="s">
        <v>15</v>
      </c>
      <c r="F31" s="14">
        <v>126</v>
      </c>
      <c r="H31" s="46" t="s">
        <v>39</v>
      </c>
      <c r="I31" s="46"/>
      <c r="J31" s="43"/>
      <c r="K31" s="14">
        <f>SUM(K32:K33)</f>
        <v>33912</v>
      </c>
      <c r="N31" s="37" t="s">
        <v>5</v>
      </c>
      <c r="P31" s="16">
        <v>4296</v>
      </c>
    </row>
    <row r="32" spans="2:16" ht="10.5" customHeight="1">
      <c r="B32" s="18"/>
      <c r="C32" s="50" t="s">
        <v>33</v>
      </c>
      <c r="D32" s="56"/>
      <c r="E32" s="57"/>
      <c r="F32" s="14">
        <f>SUM(F33:F35)</f>
        <v>21002</v>
      </c>
      <c r="H32" s="41"/>
      <c r="I32" s="37" t="s">
        <v>3</v>
      </c>
      <c r="J32" s="41"/>
      <c r="K32" s="14">
        <v>18275</v>
      </c>
      <c r="P32" s="16"/>
    </row>
    <row r="33" spans="2:16" ht="10.5" customHeight="1">
      <c r="B33" s="18"/>
      <c r="C33" s="41"/>
      <c r="D33" s="37" t="s">
        <v>19</v>
      </c>
      <c r="F33" s="14">
        <v>9963</v>
      </c>
      <c r="H33" s="41"/>
      <c r="I33" s="37" t="s">
        <v>14</v>
      </c>
      <c r="J33" s="41"/>
      <c r="K33" s="14">
        <v>15637</v>
      </c>
      <c r="P33" s="16"/>
    </row>
    <row r="34" spans="2:16" ht="10.5" customHeight="1">
      <c r="B34" s="18"/>
      <c r="D34" s="37" t="s">
        <v>5</v>
      </c>
      <c r="F34" s="14">
        <v>6100</v>
      </c>
      <c r="H34" s="50" t="s">
        <v>40</v>
      </c>
      <c r="I34" s="50"/>
      <c r="J34" s="41"/>
      <c r="K34" s="14">
        <f>SUM(K35,P6)</f>
        <v>13908</v>
      </c>
      <c r="M34" s="41"/>
      <c r="N34" s="37"/>
      <c r="P34" s="16"/>
    </row>
    <row r="35" spans="2:16" ht="10.5" customHeight="1">
      <c r="B35" s="18"/>
      <c r="C35" s="41"/>
      <c r="D35" s="37" t="s">
        <v>18</v>
      </c>
      <c r="F35" s="14">
        <v>4939</v>
      </c>
      <c r="G35" s="36"/>
      <c r="H35" s="41"/>
      <c r="I35" s="37" t="s">
        <v>14</v>
      </c>
      <c r="J35" s="44"/>
      <c r="K35" s="14">
        <v>8308</v>
      </c>
      <c r="M35" s="41"/>
      <c r="N35" s="41"/>
      <c r="P35" s="16"/>
    </row>
    <row r="36" spans="1:16" ht="3" customHeight="1">
      <c r="A36" s="17"/>
      <c r="B36" s="25"/>
      <c r="C36" s="26"/>
      <c r="D36" s="23"/>
      <c r="E36" s="23"/>
      <c r="F36" s="33"/>
      <c r="G36" s="24"/>
      <c r="H36" s="25"/>
      <c r="I36" s="26"/>
      <c r="J36" s="27"/>
      <c r="K36" s="33"/>
      <c r="L36" s="23"/>
      <c r="M36" s="23"/>
      <c r="N36" s="23"/>
      <c r="O36" s="23"/>
      <c r="P36" s="28"/>
    </row>
    <row r="37" spans="1:9" ht="4.5" customHeight="1">
      <c r="A37" s="17"/>
      <c r="H37" s="15"/>
      <c r="I37" s="15"/>
    </row>
    <row r="38" spans="2:9" ht="10.5">
      <c r="B38" s="45" t="s">
        <v>21</v>
      </c>
      <c r="H38" s="17"/>
      <c r="I38" s="17"/>
    </row>
    <row r="39" ht="10.5">
      <c r="B39" s="41" t="s">
        <v>16</v>
      </c>
    </row>
    <row r="40" ht="10.5">
      <c r="O40" s="15"/>
    </row>
    <row r="41" spans="10:15" ht="10.5">
      <c r="J41" s="15"/>
      <c r="N41" s="18"/>
      <c r="O41" s="19"/>
    </row>
    <row r="42" spans="10:15" ht="10.5">
      <c r="J42" s="15"/>
      <c r="N42" s="52"/>
      <c r="O42" s="52"/>
    </row>
    <row r="43" spans="4:15" ht="10.5">
      <c r="D43" s="15"/>
      <c r="E43" s="15"/>
      <c r="O43" s="15"/>
    </row>
    <row r="44" spans="9:10" ht="10.5">
      <c r="I44" s="30"/>
      <c r="J44" s="15"/>
    </row>
    <row r="45" spans="4:15" ht="10.5">
      <c r="D45" s="15"/>
      <c r="E45" s="15"/>
      <c r="I45" s="15"/>
      <c r="J45" s="15"/>
      <c r="N45" s="15"/>
      <c r="O45" s="19"/>
    </row>
    <row r="46" spans="4:15" ht="10.5">
      <c r="D46" s="18"/>
      <c r="E46" s="15"/>
      <c r="N46" s="19"/>
      <c r="O46" s="19"/>
    </row>
    <row r="47" spans="4:10" ht="10.5">
      <c r="D47" s="15"/>
      <c r="E47" s="15"/>
      <c r="I47" s="30"/>
      <c r="J47" s="15"/>
    </row>
    <row r="48" spans="14:15" ht="10.5">
      <c r="N48" s="19"/>
      <c r="O48" s="19"/>
    </row>
    <row r="49" spans="9:15" ht="10.5">
      <c r="I49" s="15"/>
      <c r="J49" s="15"/>
      <c r="N49" s="19"/>
      <c r="O49" s="19"/>
    </row>
    <row r="50" spans="9:10" ht="10.5">
      <c r="I50" s="30"/>
      <c r="J50" s="15"/>
    </row>
    <row r="51" spans="9:15" ht="10.5" customHeight="1">
      <c r="I51" s="15"/>
      <c r="J51" s="15"/>
      <c r="N51" s="18"/>
      <c r="O51" s="15"/>
    </row>
    <row r="52" spans="14:15" ht="10.5">
      <c r="N52" s="18"/>
      <c r="O52" s="15"/>
    </row>
    <row r="53" spans="9:15" ht="10.5" customHeight="1">
      <c r="I53" s="15"/>
      <c r="J53" s="15"/>
      <c r="N53" s="18"/>
      <c r="O53" s="15"/>
    </row>
    <row r="54" spans="9:10" ht="10.5">
      <c r="I54" s="15"/>
      <c r="J54" s="15"/>
    </row>
    <row r="55" spans="9:15" ht="10.5">
      <c r="I55" s="15"/>
      <c r="J55" s="15"/>
      <c r="N55" s="15"/>
      <c r="O55" s="15"/>
    </row>
    <row r="56" spans="14:15" ht="10.5">
      <c r="N56" s="52"/>
      <c r="O56" s="52"/>
    </row>
    <row r="57" spans="9:15" ht="10.5">
      <c r="I57" s="18"/>
      <c r="J57" s="15"/>
      <c r="N57" s="18"/>
      <c r="O57" s="15"/>
    </row>
    <row r="58" spans="9:10" ht="10.5" customHeight="1">
      <c r="I58" s="30"/>
      <c r="J58" s="15"/>
    </row>
    <row r="59" spans="9:15" ht="10.5">
      <c r="I59" s="18"/>
      <c r="J59" s="15"/>
      <c r="N59" s="18"/>
      <c r="O59" s="15"/>
    </row>
    <row r="60" spans="14:15" ht="10.5" customHeight="1">
      <c r="N60" s="18"/>
      <c r="O60" s="15"/>
    </row>
    <row r="61" spans="9:15" ht="10.5">
      <c r="I61" s="15"/>
      <c r="J61" s="15"/>
      <c r="N61" s="51"/>
      <c r="O61" s="51"/>
    </row>
    <row r="62" spans="9:15" ht="10.5">
      <c r="I62" s="35"/>
      <c r="J62" s="15"/>
      <c r="N62" s="30"/>
      <c r="O62" s="15"/>
    </row>
    <row r="64" spans="9:15" ht="10.5">
      <c r="I64" s="15"/>
      <c r="J64" s="15"/>
      <c r="N64" s="30"/>
      <c r="O64" s="15"/>
    </row>
    <row r="65" spans="9:15" ht="10.5">
      <c r="I65" s="18"/>
      <c r="J65" s="15"/>
      <c r="N65" s="18"/>
      <c r="O65" s="15"/>
    </row>
    <row r="66" ht="10.5">
      <c r="O66" s="15"/>
    </row>
  </sheetData>
  <sheetProtection/>
  <mergeCells count="36">
    <mergeCell ref="H34:I34"/>
    <mergeCell ref="M7:N7"/>
    <mergeCell ref="M10:N10"/>
    <mergeCell ref="M13:N13"/>
    <mergeCell ref="M16:N16"/>
    <mergeCell ref="M20:N20"/>
    <mergeCell ref="M22:N22"/>
    <mergeCell ref="M24:N24"/>
    <mergeCell ref="M29:N29"/>
    <mergeCell ref="C32:E32"/>
    <mergeCell ref="H6:I6"/>
    <mergeCell ref="H10:I10"/>
    <mergeCell ref="H17:I17"/>
    <mergeCell ref="H21:I21"/>
    <mergeCell ref="H23:I23"/>
    <mergeCell ref="H27:I27"/>
    <mergeCell ref="H31:I31"/>
    <mergeCell ref="C26:D26"/>
    <mergeCell ref="N61:O61"/>
    <mergeCell ref="N42:O42"/>
    <mergeCell ref="N56:O56"/>
    <mergeCell ref="M4:N4"/>
    <mergeCell ref="B6:D6"/>
    <mergeCell ref="C16:D16"/>
    <mergeCell ref="C7:D7"/>
    <mergeCell ref="C12:D12"/>
    <mergeCell ref="C30:D30"/>
    <mergeCell ref="C19:D19"/>
    <mergeCell ref="C28:D28"/>
    <mergeCell ref="E1:N1"/>
    <mergeCell ref="F2:K2"/>
    <mergeCell ref="C9:D9"/>
    <mergeCell ref="B4:D4"/>
    <mergeCell ref="H4:I4"/>
    <mergeCell ref="H14:I14"/>
    <mergeCell ref="C22:D22"/>
  </mergeCells>
  <printOptions/>
  <pageMargins left="0.787" right="0.42" top="0.984" bottom="0.984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統計情報係</cp:lastModifiedBy>
  <cp:lastPrinted>2013-12-13T06:14:15Z</cp:lastPrinted>
  <dcterms:created xsi:type="dcterms:W3CDTF">2002-12-17T02:50:55Z</dcterms:created>
  <dcterms:modified xsi:type="dcterms:W3CDTF">2013-12-13T06:14:25Z</dcterms:modified>
  <cp:category/>
  <cp:version/>
  <cp:contentType/>
  <cp:contentStatus/>
</cp:coreProperties>
</file>