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970" activeTab="0"/>
  </bookViews>
  <sheets>
    <sheet name="178.1 h21" sheetId="1" r:id="rId1"/>
  </sheets>
  <definedNames/>
  <calcPr fullCalcOnLoad="1"/>
</workbook>
</file>

<file path=xl/sharedStrings.xml><?xml version="1.0" encoding="utf-8"?>
<sst xmlns="http://schemas.openxmlformats.org/spreadsheetml/2006/main" count="49" uniqueCount="49">
  <si>
    <t>康保険</t>
  </si>
  <si>
    <t>　　　括</t>
  </si>
  <si>
    <t>保険者名</t>
  </si>
  <si>
    <t>年間平
均被保
険者数</t>
  </si>
  <si>
    <t>加入率</t>
  </si>
  <si>
    <t>財政状況</t>
  </si>
  <si>
    <t>保険料（税）</t>
  </si>
  <si>
    <t>療養諸費費用額</t>
  </si>
  <si>
    <t>１人当たり諸率等</t>
  </si>
  <si>
    <t>歳　　入</t>
  </si>
  <si>
    <t>歳　　出</t>
  </si>
  <si>
    <t>差　引　残</t>
  </si>
  <si>
    <t>全被保険者数</t>
  </si>
  <si>
    <t>保険料(税）
調  定  額</t>
  </si>
  <si>
    <t>療養諸費
費 用 額</t>
  </si>
  <si>
    <t>受　診　率
(100人当たり)</t>
  </si>
  <si>
    <t>国庫支出金</t>
  </si>
  <si>
    <t>総務費</t>
  </si>
  <si>
    <t>調定額</t>
  </si>
  <si>
    <t>収納額</t>
  </si>
  <si>
    <t>収納率</t>
  </si>
  <si>
    <t>市町村計</t>
  </si>
  <si>
    <t>組合計</t>
  </si>
  <si>
    <t>富山市</t>
  </si>
  <si>
    <t>高岡市</t>
  </si>
  <si>
    <t>魚津市</t>
  </si>
  <si>
    <t>氷見市</t>
  </si>
  <si>
    <t>滑川市</t>
  </si>
  <si>
    <t>黒部市</t>
  </si>
  <si>
    <t>砺波市</t>
  </si>
  <si>
    <t>小矢部市</t>
  </si>
  <si>
    <t>舟橋村</t>
  </si>
  <si>
    <t>上市町</t>
  </si>
  <si>
    <t>立山町</t>
  </si>
  <si>
    <t>入善町</t>
  </si>
  <si>
    <t>朝日町</t>
  </si>
  <si>
    <t>医師国保</t>
  </si>
  <si>
    <t>建設国保</t>
  </si>
  <si>
    <t>（単位　被保険者数  人、金額  円、率  %）</t>
  </si>
  <si>
    <r>
      <t>16-7</t>
    </r>
    <r>
      <rPr>
        <sz val="14"/>
        <rFont val="ＭＳ 明朝"/>
        <family val="1"/>
      </rPr>
      <t>国　　民　　健</t>
    </r>
  </si>
  <si>
    <t>16-7-1 総</t>
  </si>
  <si>
    <t>南砺市</t>
  </si>
  <si>
    <t>射水市</t>
  </si>
  <si>
    <t>平成17年度</t>
  </si>
  <si>
    <t>平成18年度</t>
  </si>
  <si>
    <t>平成19年度</t>
  </si>
  <si>
    <t>平成20年度</t>
  </si>
  <si>
    <t>注１  加入率は「住民基本台帳」(各年度末現在）及び年度末被保険者数による。
　２　平成20年度の制度改正により、75歳以上の高齢者は国民健康保険から後期高齢者医療制度へ移行した。
資料  富山県厚生企画課「国民健康保険事業年報」
※速報値</t>
  </si>
  <si>
    <t>平成21年度</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</si>
</sst>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
    <numFmt numFmtId="178" formatCode="0_ "/>
    <numFmt numFmtId="179" formatCode="0.0_ "/>
    <numFmt numFmtId="180" formatCode="0.0\ \ "/>
    <numFmt numFmtId="181" formatCode="0.0\ \ \ "/>
    <numFmt numFmtId="182" formatCode="0.00_ "/>
    <numFmt numFmtId="183" formatCode="0_);[Red]\(0\)"/>
    <numFmt numFmtId="184" formatCode="#\ ###\ ###\ ##0\ "/>
    <numFmt numFmtId="185" formatCode="\(###\ ###\ ##0\)"/>
    <numFmt numFmtId="186" formatCode="\(##\)"/>
    <numFmt numFmtId="187" formatCode="##\ ##0\ "/>
    <numFmt numFmtId="188" formatCode="\(###\)"/>
    <numFmt numFmtId="189" formatCode="#\ ##0\ "/>
    <numFmt numFmtId="190" formatCode="#0.00"/>
    <numFmt numFmtId="191" formatCode="##.#0"/>
    <numFmt numFmtId="192" formatCode="##&quot;.&quot;##"/>
    <numFmt numFmtId="193" formatCode="#\ ###&quot;.&quot;##"/>
    <numFmt numFmtId="194" formatCode="#\ ###&quot;.&quot;##\ "/>
    <numFmt numFmtId="195" formatCode="#0.00\ "/>
    <numFmt numFmtId="196" formatCode="#\ ##0.00\ "/>
    <numFmt numFmtId="197" formatCode="#0.00\ \ \ \ \ "/>
    <numFmt numFmtId="198" formatCode="#,##0.00_);[Red]\(#,##0.00\)"/>
    <numFmt numFmtId="199" formatCode="0.00_);[Red]\(0.00\)"/>
    <numFmt numFmtId="200" formatCode="#,##0.00_ "/>
    <numFmt numFmtId="201" formatCode="[&lt;=999]000;000\-00"/>
    <numFmt numFmtId="202" formatCode="###\ ###\ ###\ ##0;\'&quot;△&quot;\'###\ ###\ ###\ ##0"/>
    <numFmt numFmtId="203" formatCode="###\ ###\ ###\ ##0;&quot;△&quot;###\ ###\ ###\ ##0"/>
    <numFmt numFmtId="204" formatCode="###\ ###\ ###\ ##0\ ;&quot;△&quot;###\ ###\ ###\ ##0\ "/>
    <numFmt numFmtId="205" formatCode="#\ ###\ ###\ ##0\ ;;\-\ "/>
  </numFmts>
  <fonts count="13">
    <font>
      <sz val="11"/>
      <name val="ＭＳ Ｐゴシック"/>
      <family val="3"/>
    </font>
    <font>
      <sz val="8"/>
      <name val="ＭＳ 明朝"/>
      <family val="1"/>
    </font>
    <font>
      <sz val="14"/>
      <name val="ＭＳ 明朝"/>
      <family val="1"/>
    </font>
    <font>
      <sz val="14"/>
      <name val="ＭＳ ゴシック"/>
      <family val="3"/>
    </font>
    <font>
      <sz val="6"/>
      <name val="ＭＳ Ｐゴシック"/>
      <family val="3"/>
    </font>
    <font>
      <sz val="11"/>
      <name val="ＭＳ 明朝"/>
      <family val="1"/>
    </font>
    <font>
      <sz val="7"/>
      <name val="ＭＳ 明朝"/>
      <family val="1"/>
    </font>
    <font>
      <sz val="8"/>
      <name val="ＭＳ ゴシック"/>
      <family val="3"/>
    </font>
    <font>
      <u val="single"/>
      <sz val="11"/>
      <color indexed="12"/>
      <name val="ＭＳ Ｐゴシック"/>
      <family val="3"/>
    </font>
    <font>
      <u val="single"/>
      <sz val="11"/>
      <color indexed="36"/>
      <name val="ＭＳ Ｐゴシック"/>
      <family val="3"/>
    </font>
    <font>
      <sz val="16"/>
      <name val="ＭＳ ゴシック"/>
      <family val="3"/>
    </font>
    <font>
      <sz val="8"/>
      <color indexed="10"/>
      <name val="ＭＳ 明朝"/>
      <family val="1"/>
    </font>
    <font>
      <sz val="8"/>
      <color indexed="8"/>
      <name val="ＭＳ 明朝"/>
      <family val="1"/>
    </font>
  </fonts>
  <fills count="2">
    <fill>
      <patternFill/>
    </fill>
    <fill>
      <patternFill patternType="gray125"/>
    </fill>
  </fills>
  <borders count="12">
    <border>
      <left/>
      <right/>
      <top/>
      <bottom/>
      <diagonal/>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67">
    <xf numFmtId="0" fontId="0" fillId="0" borderId="0" xfId="0" applyAlignment="1">
      <alignment/>
    </xf>
    <xf numFmtId="184" fontId="1" fillId="0" borderId="0" xfId="0" applyNumberFormat="1" applyFont="1" applyBorder="1" applyAlignment="1">
      <alignment vertical="center"/>
    </xf>
    <xf numFmtId="0" fontId="0" fillId="0" borderId="0" xfId="0" applyAlignment="1">
      <alignment horizontal="distributed" vertical="center"/>
    </xf>
    <xf numFmtId="190" fontId="1" fillId="0" borderId="0" xfId="0" applyNumberFormat="1" applyFont="1" applyBorder="1" applyAlignment="1">
      <alignment horizontal="distributed" vertical="center"/>
    </xf>
    <xf numFmtId="184" fontId="1" fillId="0" borderId="1" xfId="0" applyNumberFormat="1" applyFont="1" applyBorder="1" applyAlignment="1">
      <alignment horizontal="distributed" vertical="center"/>
    </xf>
    <xf numFmtId="184" fontId="1" fillId="0" borderId="2" xfId="0" applyNumberFormat="1" applyFont="1" applyBorder="1" applyAlignment="1">
      <alignment horizontal="distributed" vertical="center"/>
    </xf>
    <xf numFmtId="184" fontId="1" fillId="0" borderId="3" xfId="0" applyNumberFormat="1" applyFont="1" applyBorder="1" applyAlignment="1">
      <alignment horizontal="distributed" vertical="center"/>
    </xf>
    <xf numFmtId="184" fontId="1" fillId="0" borderId="0" xfId="0" applyNumberFormat="1" applyFont="1" applyBorder="1" applyAlignment="1">
      <alignment horizontal="distributed" vertical="center"/>
    </xf>
    <xf numFmtId="184" fontId="1" fillId="0" borderId="4" xfId="0" applyNumberFormat="1" applyFont="1" applyBorder="1" applyAlignment="1">
      <alignment horizontal="distributed" vertical="center"/>
    </xf>
    <xf numFmtId="184" fontId="1" fillId="0" borderId="5" xfId="0" applyNumberFormat="1" applyFont="1" applyBorder="1" applyAlignment="1">
      <alignment horizontal="distributed" vertical="center"/>
    </xf>
    <xf numFmtId="190" fontId="1" fillId="0" borderId="6" xfId="0" applyNumberFormat="1" applyFont="1" applyBorder="1" applyAlignment="1">
      <alignment horizontal="distributed" vertical="center"/>
    </xf>
    <xf numFmtId="184" fontId="1" fillId="0" borderId="4" xfId="0" applyNumberFormat="1" applyFont="1" applyBorder="1" applyAlignment="1">
      <alignment vertical="center"/>
    </xf>
    <xf numFmtId="184" fontId="1" fillId="0" borderId="0" xfId="0" applyNumberFormat="1" applyFont="1" applyBorder="1" applyAlignment="1">
      <alignment vertical="center" wrapText="1"/>
    </xf>
    <xf numFmtId="190" fontId="1" fillId="0" borderId="0" xfId="0" applyNumberFormat="1" applyFont="1" applyBorder="1" applyAlignment="1">
      <alignment horizontal="distributed" vertical="center" wrapText="1"/>
    </xf>
    <xf numFmtId="187" fontId="1" fillId="0" borderId="0" xfId="0" applyNumberFormat="1" applyFont="1" applyBorder="1" applyAlignment="1">
      <alignment horizontal="distributed" vertical="center"/>
    </xf>
    <xf numFmtId="187" fontId="1" fillId="0" borderId="4" xfId="0" applyNumberFormat="1" applyFont="1" applyBorder="1" applyAlignment="1">
      <alignment horizontal="distributed" vertical="center"/>
    </xf>
    <xf numFmtId="197" fontId="1" fillId="0" borderId="0" xfId="0" applyNumberFormat="1" applyFont="1" applyBorder="1" applyAlignment="1">
      <alignment horizontal="right" vertical="center"/>
    </xf>
    <xf numFmtId="196" fontId="1" fillId="0" borderId="0" xfId="0" applyNumberFormat="1" applyFont="1" applyBorder="1" applyAlignment="1">
      <alignment vertical="center"/>
    </xf>
    <xf numFmtId="187" fontId="7" fillId="0" borderId="0" xfId="0" applyNumberFormat="1" applyFont="1" applyBorder="1" applyAlignment="1">
      <alignment horizontal="distributed" vertical="center"/>
    </xf>
    <xf numFmtId="187" fontId="7" fillId="0" borderId="4" xfId="0" applyNumberFormat="1" applyFont="1" applyBorder="1" applyAlignment="1">
      <alignment horizontal="distributed" vertical="center"/>
    </xf>
    <xf numFmtId="184" fontId="7" fillId="0" borderId="0" xfId="0" applyNumberFormat="1" applyFont="1" applyBorder="1" applyAlignment="1">
      <alignment vertical="center"/>
    </xf>
    <xf numFmtId="197" fontId="7" fillId="0" borderId="0" xfId="0" applyNumberFormat="1" applyFont="1" applyBorder="1" applyAlignment="1">
      <alignment horizontal="right" vertical="center"/>
    </xf>
    <xf numFmtId="183" fontId="7" fillId="0" borderId="0" xfId="0" applyNumberFormat="1" applyFont="1" applyBorder="1" applyAlignment="1">
      <alignment vertical="center"/>
    </xf>
    <xf numFmtId="184" fontId="1" fillId="0" borderId="0" xfId="0" applyNumberFormat="1" applyFont="1" applyBorder="1" applyAlignment="1">
      <alignment horizontal="distributed" vertical="center"/>
    </xf>
    <xf numFmtId="184" fontId="1" fillId="0" borderId="4" xfId="0" applyNumberFormat="1" applyFont="1" applyBorder="1" applyAlignment="1">
      <alignment horizontal="distributed" vertical="center"/>
    </xf>
    <xf numFmtId="183" fontId="1" fillId="0" borderId="0" xfId="0" applyNumberFormat="1"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distributed" vertical="center"/>
    </xf>
    <xf numFmtId="0" fontId="5" fillId="0" borderId="0" xfId="0" applyFont="1" applyAlignment="1">
      <alignment horizontal="distributed" vertical="center"/>
    </xf>
    <xf numFmtId="184" fontId="1" fillId="0" borderId="7" xfId="0" applyNumberFormat="1" applyFont="1" applyBorder="1" applyAlignment="1">
      <alignment vertical="center"/>
    </xf>
    <xf numFmtId="184" fontId="6" fillId="0" borderId="0" xfId="0" applyNumberFormat="1" applyFont="1" applyBorder="1" applyAlignment="1">
      <alignment/>
    </xf>
    <xf numFmtId="0" fontId="1" fillId="0" borderId="0" xfId="0" applyFont="1" applyBorder="1" applyAlignment="1">
      <alignment horizontal="distributed" vertical="center"/>
    </xf>
    <xf numFmtId="0" fontId="1" fillId="0" borderId="0" xfId="0" applyFont="1" applyFill="1" applyBorder="1" applyAlignment="1">
      <alignment horizontal="distributed" vertical="center"/>
    </xf>
    <xf numFmtId="205" fontId="1" fillId="0" borderId="0" xfId="0" applyNumberFormat="1" applyFont="1" applyBorder="1" applyAlignment="1">
      <alignment horizontal="right" vertical="center"/>
    </xf>
    <xf numFmtId="184" fontId="11" fillId="0" borderId="0" xfId="0" applyNumberFormat="1" applyFont="1" applyBorder="1" applyAlignment="1">
      <alignment vertical="center"/>
    </xf>
    <xf numFmtId="184" fontId="11" fillId="0" borderId="7" xfId="0" applyNumberFormat="1" applyFont="1" applyBorder="1" applyAlignment="1">
      <alignment vertical="center"/>
    </xf>
    <xf numFmtId="190" fontId="1" fillId="0" borderId="7" xfId="0" applyNumberFormat="1" applyFont="1" applyBorder="1" applyAlignment="1">
      <alignment horizontal="distributed" vertical="center"/>
    </xf>
    <xf numFmtId="184" fontId="1" fillId="0" borderId="5" xfId="0" applyNumberFormat="1" applyFont="1" applyBorder="1" applyAlignment="1">
      <alignment vertical="center"/>
    </xf>
    <xf numFmtId="204" fontId="1" fillId="0" borderId="0" xfId="0" applyNumberFormat="1" applyFont="1" applyBorder="1" applyAlignment="1">
      <alignment vertical="center"/>
    </xf>
    <xf numFmtId="196" fontId="7" fillId="0" borderId="0" xfId="0" applyNumberFormat="1" applyFont="1" applyFill="1" applyBorder="1" applyAlignment="1">
      <alignment vertical="center"/>
    </xf>
    <xf numFmtId="184" fontId="7" fillId="0" borderId="0" xfId="0" applyNumberFormat="1" applyFont="1" applyFill="1" applyBorder="1" applyAlignment="1">
      <alignment vertical="center"/>
    </xf>
    <xf numFmtId="190" fontId="3" fillId="0" borderId="0" xfId="0" applyNumberFormat="1" applyFont="1" applyBorder="1" applyAlignment="1">
      <alignment horizontal="distributed" vertical="center"/>
    </xf>
    <xf numFmtId="0" fontId="0" fillId="0" borderId="0" xfId="0" applyAlignment="1">
      <alignment horizontal="distributed" vertical="center"/>
    </xf>
    <xf numFmtId="190" fontId="2" fillId="0" borderId="0" xfId="0" applyNumberFormat="1" applyFont="1" applyBorder="1" applyAlignment="1">
      <alignment horizontal="distributed" vertical="center"/>
    </xf>
    <xf numFmtId="190" fontId="5" fillId="0" borderId="0" xfId="0" applyNumberFormat="1" applyFont="1" applyBorder="1" applyAlignment="1">
      <alignment horizontal="distributed" vertical="center"/>
    </xf>
    <xf numFmtId="0" fontId="5" fillId="0" borderId="0" xfId="0" applyFont="1" applyAlignment="1">
      <alignment/>
    </xf>
    <xf numFmtId="190" fontId="5" fillId="0" borderId="0" xfId="0" applyNumberFormat="1" applyFont="1" applyBorder="1" applyAlignment="1">
      <alignment horizontal="left" vertical="center"/>
    </xf>
    <xf numFmtId="0" fontId="5" fillId="0" borderId="0" xfId="0" applyFont="1" applyAlignment="1">
      <alignment vertical="center"/>
    </xf>
    <xf numFmtId="184" fontId="6" fillId="0" borderId="0" xfId="0" applyNumberFormat="1" applyFont="1" applyBorder="1" applyAlignment="1">
      <alignment horizontal="right"/>
    </xf>
    <xf numFmtId="184" fontId="1" fillId="0" borderId="8" xfId="0" applyNumberFormat="1" applyFont="1" applyBorder="1" applyAlignment="1">
      <alignment horizontal="center" vertical="center" wrapText="1"/>
    </xf>
    <xf numFmtId="0" fontId="5" fillId="0" borderId="9" xfId="0" applyFont="1" applyBorder="1" applyAlignment="1">
      <alignment horizontal="center" vertical="center" wrapText="1"/>
    </xf>
    <xf numFmtId="184" fontId="1" fillId="0" borderId="8" xfId="0" applyNumberFormat="1" applyFont="1" applyBorder="1" applyAlignment="1">
      <alignment horizontal="center" vertical="center" wrapText="1"/>
    </xf>
    <xf numFmtId="0" fontId="5" fillId="0" borderId="9" xfId="0" applyFont="1" applyBorder="1" applyAlignment="1">
      <alignment horizontal="center" vertical="center"/>
    </xf>
    <xf numFmtId="184" fontId="1" fillId="0" borderId="10" xfId="0" applyNumberFormat="1" applyFont="1" applyBorder="1" applyAlignment="1">
      <alignment horizontal="distributed" vertical="center"/>
    </xf>
    <xf numFmtId="184" fontId="1" fillId="0" borderId="6" xfId="0" applyNumberFormat="1" applyFont="1" applyBorder="1" applyAlignment="1">
      <alignment horizontal="distributed" vertical="center" wrapText="1"/>
    </xf>
    <xf numFmtId="0" fontId="5" fillId="0" borderId="6" xfId="0" applyFont="1" applyBorder="1" applyAlignment="1">
      <alignment horizontal="distributed" vertical="center"/>
    </xf>
    <xf numFmtId="184" fontId="6" fillId="0" borderId="2" xfId="0" applyNumberFormat="1" applyFont="1" applyBorder="1" applyAlignment="1">
      <alignment horizontal="distributed" vertical="center"/>
    </xf>
    <xf numFmtId="184" fontId="1" fillId="0" borderId="2" xfId="0" applyNumberFormat="1" applyFont="1" applyBorder="1" applyAlignment="1">
      <alignment horizontal="distributed" vertical="center"/>
    </xf>
    <xf numFmtId="184" fontId="12" fillId="0" borderId="0" xfId="0" applyNumberFormat="1" applyFont="1" applyBorder="1" applyAlignment="1">
      <alignment horizontal="left" vertical="top" wrapText="1"/>
    </xf>
    <xf numFmtId="184" fontId="1" fillId="0" borderId="8" xfId="0" applyNumberFormat="1" applyFont="1" applyBorder="1" applyAlignment="1">
      <alignment horizontal="center" vertical="center"/>
    </xf>
    <xf numFmtId="184" fontId="1" fillId="0" borderId="9" xfId="0" applyNumberFormat="1" applyFont="1" applyBorder="1" applyAlignment="1">
      <alignment horizontal="center" vertical="center"/>
    </xf>
    <xf numFmtId="184" fontId="1" fillId="0" borderId="3" xfId="0" applyNumberFormat="1" applyFont="1" applyBorder="1" applyAlignment="1">
      <alignment horizontal="distributed" vertical="center"/>
    </xf>
    <xf numFmtId="0" fontId="5" fillId="0" borderId="10" xfId="0" applyFont="1" applyBorder="1" applyAlignment="1">
      <alignment horizontal="distributed" vertical="center"/>
    </xf>
    <xf numFmtId="184" fontId="1" fillId="0" borderId="8" xfId="0" applyNumberFormat="1" applyFont="1" applyBorder="1" applyAlignment="1">
      <alignment horizontal="distributed" vertical="center"/>
    </xf>
    <xf numFmtId="184" fontId="1" fillId="0" borderId="11" xfId="0" applyNumberFormat="1" applyFont="1" applyBorder="1" applyAlignment="1">
      <alignment horizontal="distributed" vertical="center"/>
    </xf>
    <xf numFmtId="184" fontId="1" fillId="0" borderId="9" xfId="0" applyNumberFormat="1" applyFont="1" applyBorder="1" applyAlignment="1">
      <alignment horizontal="distributed" vertical="center"/>
    </xf>
    <xf numFmtId="196" fontId="7" fillId="0" borderId="0" xfId="0" applyNumberFormat="1"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6"/>
  <sheetViews>
    <sheetView showGridLines="0" tabSelected="1" workbookViewId="0" topLeftCell="A2">
      <pane xSplit="2" topLeftCell="C1" activePane="topRight" state="frozen"/>
      <selection pane="topLeft" activeCell="A1" sqref="A1"/>
      <selection pane="topRight" activeCell="G24" sqref="G24"/>
    </sheetView>
  </sheetViews>
  <sheetFormatPr defaultColWidth="9.00390625" defaultRowHeight="13.5"/>
  <cols>
    <col min="1" max="1" width="10.00390625" style="1" customWidth="1"/>
    <col min="2" max="2" width="0.6171875" style="1" customWidth="1"/>
    <col min="3" max="3" width="8.125" style="1" customWidth="1"/>
    <col min="4" max="4" width="4.625" style="1" customWidth="1"/>
    <col min="5" max="6" width="13.125" style="1" customWidth="1"/>
    <col min="7" max="7" width="12.75390625" style="1" customWidth="1"/>
    <col min="8" max="9" width="12.125" style="1" customWidth="1"/>
    <col min="10" max="10" width="9.75390625" style="1" bestFit="1" customWidth="1"/>
    <col min="11" max="11" width="14.625" style="1" customWidth="1"/>
    <col min="12" max="16" width="11.125" style="1" customWidth="1"/>
    <col min="17" max="16384" width="9.00390625" style="1" customWidth="1"/>
  </cols>
  <sheetData>
    <row r="1" spans="5:14" ht="23.25" customHeight="1">
      <c r="E1" s="41" t="s">
        <v>39</v>
      </c>
      <c r="F1" s="42"/>
      <c r="G1" s="42"/>
      <c r="H1" s="42"/>
      <c r="I1" s="2"/>
      <c r="J1" s="43" t="s">
        <v>0</v>
      </c>
      <c r="K1" s="42"/>
      <c r="L1" s="42"/>
      <c r="M1" s="42"/>
      <c r="N1" s="2"/>
    </row>
    <row r="2" spans="7:16" ht="17.25" customHeight="1">
      <c r="G2" s="44" t="s">
        <v>40</v>
      </c>
      <c r="H2" s="45"/>
      <c r="I2" s="28"/>
      <c r="J2" s="3"/>
      <c r="K2" s="46" t="s">
        <v>1</v>
      </c>
      <c r="L2" s="47"/>
      <c r="M2" s="48" t="s">
        <v>38</v>
      </c>
      <c r="N2" s="48"/>
      <c r="O2" s="48"/>
      <c r="P2" s="30"/>
    </row>
    <row r="3" ht="3" customHeight="1">
      <c r="J3" s="3"/>
    </row>
    <row r="4" spans="1:16" s="7" customFormat="1" ht="15.75" customHeight="1">
      <c r="A4" s="53" t="s">
        <v>2</v>
      </c>
      <c r="B4" s="4"/>
      <c r="C4" s="54" t="s">
        <v>3</v>
      </c>
      <c r="D4" s="56" t="s">
        <v>4</v>
      </c>
      <c r="E4" s="57" t="s">
        <v>5</v>
      </c>
      <c r="F4" s="57"/>
      <c r="G4" s="57"/>
      <c r="H4" s="61" t="s">
        <v>6</v>
      </c>
      <c r="I4" s="62"/>
      <c r="J4" s="26"/>
      <c r="K4" s="63" t="s">
        <v>7</v>
      </c>
      <c r="L4" s="61" t="s">
        <v>8</v>
      </c>
      <c r="M4" s="62"/>
      <c r="N4" s="62"/>
      <c r="O4" s="62"/>
      <c r="P4" s="62"/>
    </row>
    <row r="5" spans="1:16" s="7" customFormat="1" ht="15.75" customHeight="1">
      <c r="A5" s="53"/>
      <c r="B5" s="8"/>
      <c r="C5" s="55"/>
      <c r="D5" s="56"/>
      <c r="E5" s="57" t="s">
        <v>9</v>
      </c>
      <c r="F5" s="57" t="s">
        <v>10</v>
      </c>
      <c r="G5" s="57" t="s">
        <v>11</v>
      </c>
      <c r="H5" s="61" t="s">
        <v>12</v>
      </c>
      <c r="I5" s="62"/>
      <c r="J5" s="27"/>
      <c r="K5" s="64"/>
      <c r="L5" s="49" t="s">
        <v>13</v>
      </c>
      <c r="M5" s="51" t="s">
        <v>14</v>
      </c>
      <c r="N5" s="51" t="s">
        <v>15</v>
      </c>
      <c r="O5" s="59" t="s">
        <v>16</v>
      </c>
      <c r="P5" s="61" t="s">
        <v>17</v>
      </c>
    </row>
    <row r="6" spans="1:16" s="7" customFormat="1" ht="15.75" customHeight="1">
      <c r="A6" s="53"/>
      <c r="B6" s="9"/>
      <c r="C6" s="55"/>
      <c r="D6" s="56"/>
      <c r="E6" s="57"/>
      <c r="F6" s="57"/>
      <c r="G6" s="57"/>
      <c r="H6" s="5" t="s">
        <v>18</v>
      </c>
      <c r="I6" s="6" t="s">
        <v>19</v>
      </c>
      <c r="J6" s="10" t="s">
        <v>20</v>
      </c>
      <c r="K6" s="65"/>
      <c r="L6" s="50"/>
      <c r="M6" s="52"/>
      <c r="N6" s="52"/>
      <c r="O6" s="60"/>
      <c r="P6" s="61"/>
    </row>
    <row r="7" spans="2:11" ht="3" customHeight="1">
      <c r="B7" s="11"/>
      <c r="F7" s="12"/>
      <c r="J7" s="13"/>
      <c r="K7" s="12"/>
    </row>
    <row r="8" spans="1:16" ht="12.75" customHeight="1">
      <c r="A8" s="14" t="s">
        <v>43</v>
      </c>
      <c r="B8" s="15"/>
      <c r="C8" s="1">
        <v>374872</v>
      </c>
      <c r="D8" s="25">
        <v>33.66127993368703</v>
      </c>
      <c r="E8" s="1">
        <v>89337295946</v>
      </c>
      <c r="F8" s="1">
        <v>87117979678</v>
      </c>
      <c r="G8" s="1">
        <v>2219316268</v>
      </c>
      <c r="H8" s="1">
        <v>30721306040</v>
      </c>
      <c r="I8" s="1">
        <v>29122680737</v>
      </c>
      <c r="J8" s="16">
        <v>94.79636282090826</v>
      </c>
      <c r="K8" s="1">
        <v>165931559918</v>
      </c>
      <c r="L8" s="1">
        <v>81951.45553682324</v>
      </c>
      <c r="M8" s="1">
        <v>442635.24594528263</v>
      </c>
      <c r="N8" s="17">
        <v>1182.85</v>
      </c>
      <c r="O8" s="1">
        <v>67866.48788386436</v>
      </c>
      <c r="P8" s="1">
        <v>3753.9433113169293</v>
      </c>
    </row>
    <row r="9" spans="1:16" ht="12.75" customHeight="1">
      <c r="A9" s="14" t="s">
        <v>44</v>
      </c>
      <c r="B9" s="15"/>
      <c r="C9" s="1">
        <v>375722</v>
      </c>
      <c r="D9" s="25">
        <v>33.70060492674526</v>
      </c>
      <c r="E9" s="1">
        <v>96204963239</v>
      </c>
      <c r="F9" s="1">
        <v>94010391831</v>
      </c>
      <c r="G9" s="1">
        <v>2194571408</v>
      </c>
      <c r="H9" s="1">
        <v>31540050850</v>
      </c>
      <c r="I9" s="1">
        <v>30016937658</v>
      </c>
      <c r="J9" s="16">
        <v>95.1708600621993</v>
      </c>
      <c r="K9" s="1">
        <v>167316787980</v>
      </c>
      <c r="L9" s="1">
        <v>83945.1798137985</v>
      </c>
      <c r="M9" s="1">
        <v>445320.7104721044</v>
      </c>
      <c r="N9" s="17">
        <v>1203</v>
      </c>
      <c r="O9" s="1">
        <v>64585.75854222004</v>
      </c>
      <c r="P9" s="1">
        <v>3714.8423275719815</v>
      </c>
    </row>
    <row r="10" spans="1:16" ht="12.75" customHeight="1">
      <c r="A10" s="14" t="s">
        <v>45</v>
      </c>
      <c r="B10" s="15"/>
      <c r="C10" s="1">
        <v>373980</v>
      </c>
      <c r="D10" s="25">
        <v>34</v>
      </c>
      <c r="E10" s="1">
        <v>102840120561</v>
      </c>
      <c r="F10" s="1">
        <v>101149604116</v>
      </c>
      <c r="G10" s="1">
        <v>1690516445</v>
      </c>
      <c r="H10" s="1">
        <v>31747631400</v>
      </c>
      <c r="I10" s="1">
        <v>30262187429</v>
      </c>
      <c r="J10" s="16">
        <v>95.32108725755208</v>
      </c>
      <c r="K10" s="1">
        <v>170300987521</v>
      </c>
      <c r="L10" s="1">
        <v>84891.25461254612</v>
      </c>
      <c r="M10" s="1">
        <v>455374.5855954864</v>
      </c>
      <c r="N10" s="17">
        <v>1213.41</v>
      </c>
      <c r="O10" s="1">
        <v>63964.39008235734</v>
      </c>
      <c r="P10" s="1">
        <v>4999.392804428045</v>
      </c>
    </row>
    <row r="11" spans="1:16" ht="12.75" customHeight="1">
      <c r="A11" s="14" t="s">
        <v>46</v>
      </c>
      <c r="B11" s="15"/>
      <c r="C11" s="1">
        <v>259880</v>
      </c>
      <c r="D11" s="25">
        <v>23.590347818746103</v>
      </c>
      <c r="E11" s="1">
        <v>99640807160</v>
      </c>
      <c r="F11" s="1">
        <v>96804700753</v>
      </c>
      <c r="G11" s="1">
        <v>2836106407</v>
      </c>
      <c r="H11" s="1">
        <v>23775264630</v>
      </c>
      <c r="I11" s="1">
        <v>22379042400</v>
      </c>
      <c r="J11" s="16">
        <v>94.12741665874783</v>
      </c>
      <c r="K11" s="1">
        <v>80818637456</v>
      </c>
      <c r="L11" s="1">
        <v>91485.5495998153</v>
      </c>
      <c r="M11" s="1">
        <v>310984.44457441894</v>
      </c>
      <c r="N11" s="17">
        <v>1020.53</v>
      </c>
      <c r="O11" s="1">
        <v>82780.30925811913</v>
      </c>
      <c r="P11" s="1">
        <v>5985.514310450977</v>
      </c>
    </row>
    <row r="12" spans="1:16" s="20" customFormat="1" ht="12.75" customHeight="1">
      <c r="A12" s="18" t="s">
        <v>48</v>
      </c>
      <c r="B12" s="19"/>
      <c r="C12" s="20">
        <v>261222</v>
      </c>
      <c r="D12" s="22">
        <v>23.68902905616651</v>
      </c>
      <c r="E12" s="20">
        <f>E14+E15</f>
        <v>100192722396</v>
      </c>
      <c r="F12" s="20">
        <f>F14+F15</f>
        <v>97088550185</v>
      </c>
      <c r="G12" s="20">
        <f>G14+G15</f>
        <v>3104172211</v>
      </c>
      <c r="H12" s="20">
        <f>H14+H15</f>
        <v>24032495292</v>
      </c>
      <c r="I12" s="20">
        <f>I14+I15</f>
        <v>22529769267</v>
      </c>
      <c r="J12" s="21">
        <v>93.74710779408647</v>
      </c>
      <c r="K12" s="20">
        <f>K14+K15</f>
        <v>81880370890</v>
      </c>
      <c r="L12" s="20">
        <v>92000.27291728875</v>
      </c>
      <c r="M12" s="20">
        <v>313451.2823958166</v>
      </c>
      <c r="N12" s="66">
        <v>1017.63</v>
      </c>
      <c r="O12" s="20">
        <v>78553.40008498519</v>
      </c>
      <c r="P12" s="20">
        <v>5829.586405432927</v>
      </c>
    </row>
    <row r="13" spans="1:16" s="20" customFormat="1" ht="1.5" customHeight="1">
      <c r="A13" s="18"/>
      <c r="B13" s="19"/>
      <c r="D13" s="22"/>
      <c r="N13" s="39"/>
      <c r="O13" s="40"/>
      <c r="P13" s="1"/>
    </row>
    <row r="14" spans="1:16" ht="12.75" customHeight="1">
      <c r="A14" s="14" t="s">
        <v>21</v>
      </c>
      <c r="B14" s="15"/>
      <c r="C14" s="1">
        <v>248545</v>
      </c>
      <c r="D14" s="25">
        <v>22.54531144100221</v>
      </c>
      <c r="E14" s="1">
        <f>SUM(E17:E31)</f>
        <v>96185327298</v>
      </c>
      <c r="F14" s="1">
        <f>SUM(F17:F31)</f>
        <v>94073879592</v>
      </c>
      <c r="G14" s="1">
        <f>E14-F14</f>
        <v>2111447706</v>
      </c>
      <c r="H14" s="1">
        <f>SUM(H17:H31)</f>
        <v>22662260192</v>
      </c>
      <c r="I14" s="1">
        <f>SUM(I17:I31)</f>
        <v>21159534167</v>
      </c>
      <c r="J14" s="16">
        <v>93.36903727929804</v>
      </c>
      <c r="K14" s="1">
        <f>SUM(K17:K31)</f>
        <v>79621731021</v>
      </c>
      <c r="L14" s="1">
        <v>91179.70666076566</v>
      </c>
      <c r="M14" s="1">
        <v>320351.36905188195</v>
      </c>
      <c r="N14" s="17">
        <v>1032.33</v>
      </c>
      <c r="O14" s="1">
        <v>76433.53153754854</v>
      </c>
      <c r="P14" s="1">
        <v>5512.145458568871</v>
      </c>
    </row>
    <row r="15" spans="1:16" ht="12.75" customHeight="1">
      <c r="A15" s="14" t="s">
        <v>22</v>
      </c>
      <c r="B15" s="15"/>
      <c r="C15" s="1">
        <v>12677</v>
      </c>
      <c r="D15" s="33">
        <v>0</v>
      </c>
      <c r="E15" s="1">
        <f>SUM(E32:E33)</f>
        <v>4007395098</v>
      </c>
      <c r="F15" s="1">
        <f>SUM(F32:F33)</f>
        <v>3014670593</v>
      </c>
      <c r="G15" s="1">
        <f>E15-F15</f>
        <v>992724505</v>
      </c>
      <c r="H15" s="1">
        <f>SUM(H32:H33)</f>
        <v>1370235100</v>
      </c>
      <c r="I15" s="1">
        <f>SUM(I32:I33)</f>
        <v>1370235100</v>
      </c>
      <c r="J15" s="16">
        <v>100</v>
      </c>
      <c r="K15" s="1">
        <f>SUM(K32:K33)</f>
        <v>2258639869</v>
      </c>
      <c r="L15" s="1">
        <v>108088.2779837501</v>
      </c>
      <c r="M15" s="1">
        <v>178168.32602350714</v>
      </c>
      <c r="N15" s="17">
        <v>729.31</v>
      </c>
      <c r="O15" s="1">
        <v>120115.4990139623</v>
      </c>
      <c r="P15" s="1">
        <v>12053.327048986353</v>
      </c>
    </row>
    <row r="16" spans="1:14" ht="1.5" customHeight="1">
      <c r="A16" s="14"/>
      <c r="B16" s="15"/>
      <c r="D16" s="33"/>
      <c r="J16" s="16"/>
      <c r="N16" s="17"/>
    </row>
    <row r="17" spans="1:16" ht="12.75" customHeight="1">
      <c r="A17" s="31" t="s">
        <v>23</v>
      </c>
      <c r="B17" s="15"/>
      <c r="C17" s="1">
        <v>92762</v>
      </c>
      <c r="D17" s="25">
        <v>22.15435562946598</v>
      </c>
      <c r="E17" s="1">
        <v>35209300606</v>
      </c>
      <c r="F17" s="1">
        <v>35046234853</v>
      </c>
      <c r="G17" s="38">
        <v>163065753</v>
      </c>
      <c r="H17" s="1">
        <v>8136587192</v>
      </c>
      <c r="I17" s="1">
        <v>7560135395</v>
      </c>
      <c r="J17" s="16">
        <v>92.91531223844348</v>
      </c>
      <c r="K17" s="1">
        <v>29712416352</v>
      </c>
      <c r="L17" s="1">
        <v>87714.65893361506</v>
      </c>
      <c r="M17" s="1">
        <v>320308.0609732434</v>
      </c>
      <c r="N17" s="17">
        <v>1043.42</v>
      </c>
      <c r="O17" s="1">
        <v>77567.71989607814</v>
      </c>
      <c r="P17" s="1">
        <v>5047.172947974386</v>
      </c>
    </row>
    <row r="18" spans="1:16" ht="12.75" customHeight="1">
      <c r="A18" s="31" t="s">
        <v>24</v>
      </c>
      <c r="B18" s="15"/>
      <c r="C18" s="1">
        <v>43407</v>
      </c>
      <c r="D18" s="25">
        <v>24.289092205990553</v>
      </c>
      <c r="E18" s="1">
        <v>16149526438</v>
      </c>
      <c r="F18" s="1">
        <v>16139459964</v>
      </c>
      <c r="G18" s="1">
        <v>10066474</v>
      </c>
      <c r="H18" s="1">
        <v>3877395600</v>
      </c>
      <c r="I18" s="1">
        <v>3543610901</v>
      </c>
      <c r="J18" s="16">
        <v>91.39152324307585</v>
      </c>
      <c r="K18" s="1">
        <v>13680351400</v>
      </c>
      <c r="L18" s="1">
        <v>89326.50494159928</v>
      </c>
      <c r="M18" s="1">
        <v>315164.63704010873</v>
      </c>
      <c r="N18" s="17">
        <v>1029</v>
      </c>
      <c r="O18" s="1">
        <v>80932.05685718893</v>
      </c>
      <c r="P18" s="1">
        <v>6494.1391019881585</v>
      </c>
    </row>
    <row r="19" spans="1:16" ht="12.75" customHeight="1">
      <c r="A19" s="31" t="s">
        <v>25</v>
      </c>
      <c r="B19" s="15"/>
      <c r="C19" s="1">
        <v>10211</v>
      </c>
      <c r="D19" s="25">
        <v>22.33637410326809</v>
      </c>
      <c r="E19" s="1">
        <v>4268781307</v>
      </c>
      <c r="F19" s="1">
        <v>4148243773</v>
      </c>
      <c r="G19" s="1">
        <v>120537534</v>
      </c>
      <c r="H19" s="1">
        <v>1009774500</v>
      </c>
      <c r="I19" s="1">
        <v>924290150</v>
      </c>
      <c r="J19" s="16">
        <v>91.53431285896009</v>
      </c>
      <c r="K19" s="1">
        <v>3589110726</v>
      </c>
      <c r="L19" s="1">
        <v>98890.85300166487</v>
      </c>
      <c r="M19" s="1">
        <v>351494.5378513368</v>
      </c>
      <c r="N19" s="17">
        <v>1066.84</v>
      </c>
      <c r="O19" s="1">
        <v>75669.59240035256</v>
      </c>
      <c r="P19" s="1">
        <v>8019.956125746744</v>
      </c>
    </row>
    <row r="20" spans="1:16" ht="12.75" customHeight="1">
      <c r="A20" s="31" t="s">
        <v>26</v>
      </c>
      <c r="B20" s="15"/>
      <c r="C20" s="1">
        <v>12351</v>
      </c>
      <c r="D20" s="25">
        <v>22.808789153810192</v>
      </c>
      <c r="E20" s="1">
        <v>5205107934</v>
      </c>
      <c r="F20" s="1">
        <v>4695671397</v>
      </c>
      <c r="G20" s="1">
        <v>509436537</v>
      </c>
      <c r="H20" s="1">
        <v>1060073000</v>
      </c>
      <c r="I20" s="1">
        <v>1015301275</v>
      </c>
      <c r="J20" s="16">
        <v>95.7765432191934</v>
      </c>
      <c r="K20" s="1">
        <v>3907231364</v>
      </c>
      <c r="L20" s="1">
        <v>85828.92073516315</v>
      </c>
      <c r="M20" s="1">
        <v>316349.39389523113</v>
      </c>
      <c r="N20" s="17">
        <v>1006.36</v>
      </c>
      <c r="O20" s="1">
        <v>74131.37187272286</v>
      </c>
      <c r="P20" s="1">
        <v>7666.622378754757</v>
      </c>
    </row>
    <row r="21" spans="1:16" ht="12.75" customHeight="1">
      <c r="A21" s="31" t="s">
        <v>27</v>
      </c>
      <c r="B21" s="15"/>
      <c r="C21" s="1">
        <v>7192</v>
      </c>
      <c r="D21" s="25">
        <v>21.11936777541873</v>
      </c>
      <c r="E21" s="1">
        <v>2821877138</v>
      </c>
      <c r="F21" s="1">
        <v>2721889435</v>
      </c>
      <c r="G21" s="1">
        <v>99987703</v>
      </c>
      <c r="H21" s="1">
        <v>653780100</v>
      </c>
      <c r="I21" s="1">
        <v>611929319</v>
      </c>
      <c r="J21" s="16">
        <v>93.59864563023561</v>
      </c>
      <c r="K21" s="1">
        <v>2287850260</v>
      </c>
      <c r="L21" s="1">
        <v>90903.7958843159</v>
      </c>
      <c r="M21" s="1">
        <v>318110.43659621803</v>
      </c>
      <c r="N21" s="17">
        <v>1066.12</v>
      </c>
      <c r="O21" s="1">
        <v>73743.04949944382</v>
      </c>
      <c r="P21" s="1">
        <v>8043.463987764182</v>
      </c>
    </row>
    <row r="22" spans="1:16" ht="12.75" customHeight="1">
      <c r="A22" s="31" t="s">
        <v>28</v>
      </c>
      <c r="B22" s="15"/>
      <c r="C22" s="1">
        <v>9078</v>
      </c>
      <c r="D22" s="25">
        <v>21.232249735946485</v>
      </c>
      <c r="E22" s="1">
        <v>3696004809</v>
      </c>
      <c r="F22" s="1">
        <v>3577692134</v>
      </c>
      <c r="G22" s="38">
        <v>118312675</v>
      </c>
      <c r="H22" s="1">
        <v>974591300</v>
      </c>
      <c r="I22" s="1">
        <v>918014400</v>
      </c>
      <c r="J22" s="16">
        <v>94.1948076080712</v>
      </c>
      <c r="K22" s="1">
        <v>2904069340</v>
      </c>
      <c r="L22" s="1">
        <v>107357.49063670413</v>
      </c>
      <c r="M22" s="1">
        <v>319901.8880810751</v>
      </c>
      <c r="N22" s="17">
        <v>1042.28</v>
      </c>
      <c r="O22" s="1">
        <v>67216.94635382242</v>
      </c>
      <c r="P22" s="1">
        <v>6069.917162370566</v>
      </c>
    </row>
    <row r="23" spans="1:16" ht="12.75" customHeight="1">
      <c r="A23" s="31" t="s">
        <v>29</v>
      </c>
      <c r="B23" s="15"/>
      <c r="C23" s="1">
        <v>10295</v>
      </c>
      <c r="D23" s="25">
        <v>20.840087534446425</v>
      </c>
      <c r="E23" s="1">
        <v>3914019230</v>
      </c>
      <c r="F23" s="1">
        <v>3759089114</v>
      </c>
      <c r="G23" s="1">
        <v>154930116</v>
      </c>
      <c r="H23" s="1">
        <v>990789800</v>
      </c>
      <c r="I23" s="1">
        <v>941175838</v>
      </c>
      <c r="J23" s="16">
        <v>94.99248357219665</v>
      </c>
      <c r="K23" s="1">
        <v>3108902183</v>
      </c>
      <c r="L23" s="1">
        <v>96239.90286546867</v>
      </c>
      <c r="M23" s="1">
        <v>301981.75648373</v>
      </c>
      <c r="N23" s="17">
        <v>974.75</v>
      </c>
      <c r="O23" s="1">
        <v>74509.65060709082</v>
      </c>
      <c r="P23" s="1">
        <v>2088.6085478387567</v>
      </c>
    </row>
    <row r="24" spans="1:16" ht="12.75" customHeight="1">
      <c r="A24" s="31" t="s">
        <v>30</v>
      </c>
      <c r="B24" s="15"/>
      <c r="C24" s="1">
        <v>7158</v>
      </c>
      <c r="D24" s="25">
        <v>21.676904176904177</v>
      </c>
      <c r="E24" s="1">
        <v>2918827750</v>
      </c>
      <c r="F24" s="1">
        <v>2784818494</v>
      </c>
      <c r="G24" s="1">
        <v>134009256</v>
      </c>
      <c r="H24" s="1">
        <v>737635300</v>
      </c>
      <c r="I24" s="1">
        <v>690777115</v>
      </c>
      <c r="J24" s="16">
        <v>93.64751320876319</v>
      </c>
      <c r="K24" s="1">
        <v>2374168998</v>
      </c>
      <c r="L24" s="1">
        <v>103050.47499301481</v>
      </c>
      <c r="M24" s="1">
        <v>331680.4970662196</v>
      </c>
      <c r="N24" s="17">
        <v>1035.22</v>
      </c>
      <c r="O24" s="1">
        <v>80806.91967029897</v>
      </c>
      <c r="P24" s="1">
        <v>2592.316987985471</v>
      </c>
    </row>
    <row r="25" spans="1:22" ht="12.75" customHeight="1">
      <c r="A25" s="31" t="s">
        <v>41</v>
      </c>
      <c r="B25" s="15"/>
      <c r="C25" s="1">
        <v>14036</v>
      </c>
      <c r="D25" s="25">
        <v>24.77556109725686</v>
      </c>
      <c r="E25" s="1">
        <v>5483092132</v>
      </c>
      <c r="F25" s="1">
        <v>5390265871</v>
      </c>
      <c r="G25" s="1">
        <v>92826261</v>
      </c>
      <c r="H25" s="1">
        <v>1337969800</v>
      </c>
      <c r="I25" s="1">
        <v>1290643793</v>
      </c>
      <c r="J25" s="16">
        <v>96.46284938568867</v>
      </c>
      <c r="K25" s="1">
        <v>4406259245</v>
      </c>
      <c r="L25" s="1">
        <v>95324.1521801083</v>
      </c>
      <c r="M25" s="1">
        <v>313925.5660444571</v>
      </c>
      <c r="N25" s="17">
        <v>961.59</v>
      </c>
      <c r="O25" s="1">
        <v>69448.86570247934</v>
      </c>
      <c r="P25" s="1">
        <v>6122.3685522941005</v>
      </c>
      <c r="Q25" s="34"/>
      <c r="R25" s="34"/>
      <c r="S25" s="34"/>
      <c r="T25" s="34"/>
      <c r="U25" s="34"/>
      <c r="V25" s="34"/>
    </row>
    <row r="26" spans="1:22" ht="12.75" customHeight="1">
      <c r="A26" s="32" t="s">
        <v>42</v>
      </c>
      <c r="B26" s="15"/>
      <c r="C26" s="1">
        <v>20647</v>
      </c>
      <c r="D26" s="25">
        <v>21.91175535634815</v>
      </c>
      <c r="E26" s="1">
        <v>8024100862</v>
      </c>
      <c r="F26" s="1">
        <v>7648633461</v>
      </c>
      <c r="G26" s="1">
        <v>375467401</v>
      </c>
      <c r="H26" s="1">
        <v>1945467200</v>
      </c>
      <c r="I26" s="1">
        <v>1800391357</v>
      </c>
      <c r="J26" s="16">
        <v>92.54287900613282</v>
      </c>
      <c r="K26" s="1">
        <v>6569560292</v>
      </c>
      <c r="L26" s="1">
        <v>94225.17557030077</v>
      </c>
      <c r="M26" s="1">
        <v>318184.7383154938</v>
      </c>
      <c r="N26" s="17">
        <v>1012.25</v>
      </c>
      <c r="O26" s="1">
        <v>75289.79047803555</v>
      </c>
      <c r="P26" s="1">
        <v>5089.7479536978735</v>
      </c>
      <c r="Q26" s="34"/>
      <c r="R26" s="34"/>
      <c r="S26" s="34"/>
      <c r="T26" s="34"/>
      <c r="U26" s="34"/>
      <c r="V26" s="34"/>
    </row>
    <row r="27" spans="1:22" ht="12.75" customHeight="1">
      <c r="A27" s="31" t="s">
        <v>31</v>
      </c>
      <c r="B27" s="15"/>
      <c r="C27" s="1">
        <v>392</v>
      </c>
      <c r="D27" s="25">
        <v>13.065159574468085</v>
      </c>
      <c r="E27" s="1">
        <v>173975937</v>
      </c>
      <c r="F27" s="1">
        <v>151622934</v>
      </c>
      <c r="G27" s="1">
        <v>22353003</v>
      </c>
      <c r="H27" s="1">
        <v>35733200</v>
      </c>
      <c r="I27" s="1">
        <v>35103400</v>
      </c>
      <c r="J27" s="16">
        <v>98.23749342348293</v>
      </c>
      <c r="K27" s="1">
        <v>125215508</v>
      </c>
      <c r="L27" s="1">
        <v>91156.12244897959</v>
      </c>
      <c r="M27" s="1">
        <v>319427.3163265306</v>
      </c>
      <c r="N27" s="17">
        <v>1061.48</v>
      </c>
      <c r="O27" s="1">
        <v>67210.83928571429</v>
      </c>
      <c r="P27" s="1">
        <v>7894.505102040816</v>
      </c>
      <c r="Q27" s="34"/>
      <c r="R27" s="34"/>
      <c r="S27" s="34"/>
      <c r="T27" s="34"/>
      <c r="U27" s="34"/>
      <c r="V27" s="34"/>
    </row>
    <row r="28" spans="1:22" ht="12.75" customHeight="1">
      <c r="A28" s="31" t="s">
        <v>32</v>
      </c>
      <c r="B28" s="15"/>
      <c r="C28" s="1">
        <v>5117</v>
      </c>
      <c r="D28" s="25">
        <v>22.720804055856977</v>
      </c>
      <c r="E28" s="1">
        <v>1945608134</v>
      </c>
      <c r="F28" s="1">
        <v>1927165963</v>
      </c>
      <c r="G28" s="1">
        <v>18442171</v>
      </c>
      <c r="H28" s="1">
        <v>432973200</v>
      </c>
      <c r="I28" s="1">
        <v>413852760</v>
      </c>
      <c r="J28" s="16">
        <v>95.58392066760713</v>
      </c>
      <c r="K28" s="1">
        <v>1665922843</v>
      </c>
      <c r="L28" s="1">
        <v>84614.65702560094</v>
      </c>
      <c r="M28" s="1">
        <v>325566.31678717997</v>
      </c>
      <c r="N28" s="17">
        <v>1134.26</v>
      </c>
      <c r="O28" s="1">
        <v>84757.51514559312</v>
      </c>
      <c r="P28" s="1">
        <v>6863.885479773305</v>
      </c>
      <c r="Q28" s="34"/>
      <c r="R28" s="34"/>
      <c r="S28" s="34"/>
      <c r="T28" s="34"/>
      <c r="U28" s="34"/>
      <c r="V28" s="34"/>
    </row>
    <row r="29" spans="1:22" ht="12.75" customHeight="1">
      <c r="A29" s="31" t="s">
        <v>33</v>
      </c>
      <c r="B29" s="15"/>
      <c r="C29" s="1">
        <v>6209</v>
      </c>
      <c r="D29" s="25">
        <v>22.679856115107913</v>
      </c>
      <c r="E29" s="1">
        <v>2299410442</v>
      </c>
      <c r="F29" s="1">
        <v>2248752709</v>
      </c>
      <c r="G29" s="38">
        <v>50657733</v>
      </c>
      <c r="H29" s="1">
        <v>498405100</v>
      </c>
      <c r="I29" s="1">
        <v>480294336</v>
      </c>
      <c r="J29" s="16">
        <v>96.36625628429564</v>
      </c>
      <c r="K29" s="1">
        <v>1950520514</v>
      </c>
      <c r="L29" s="1">
        <v>80271.39636012241</v>
      </c>
      <c r="M29" s="1">
        <v>314144.0673216299</v>
      </c>
      <c r="N29" s="17">
        <v>1028.1</v>
      </c>
      <c r="O29" s="1">
        <v>72047.93396682235</v>
      </c>
      <c r="P29" s="1">
        <v>2489.3834755999355</v>
      </c>
      <c r="Q29" s="34"/>
      <c r="R29" s="34"/>
      <c r="S29" s="34"/>
      <c r="T29" s="34"/>
      <c r="U29" s="34"/>
      <c r="V29" s="34"/>
    </row>
    <row r="30" spans="1:22" ht="12.75" customHeight="1">
      <c r="A30" s="31" t="s">
        <v>34</v>
      </c>
      <c r="B30" s="15"/>
      <c r="C30" s="1">
        <v>6243</v>
      </c>
      <c r="D30" s="25">
        <v>22.52632351322596</v>
      </c>
      <c r="E30" s="1">
        <v>2456476165</v>
      </c>
      <c r="F30" s="1">
        <v>2310207304</v>
      </c>
      <c r="G30" s="1">
        <v>146268861</v>
      </c>
      <c r="H30" s="1">
        <v>649542200</v>
      </c>
      <c r="I30" s="1">
        <v>626600828</v>
      </c>
      <c r="J30" s="16">
        <v>96.46807058879315</v>
      </c>
      <c r="K30" s="1">
        <v>2019287905</v>
      </c>
      <c r="L30" s="1">
        <v>104043.28047413102</v>
      </c>
      <c r="M30" s="1">
        <v>323448.3269261573</v>
      </c>
      <c r="N30" s="17">
        <v>1067.26</v>
      </c>
      <c r="O30" s="1">
        <v>61108.111484863046</v>
      </c>
      <c r="P30" s="1">
        <v>1750.925356399167</v>
      </c>
      <c r="Q30" s="34"/>
      <c r="R30" s="34"/>
      <c r="S30" s="34"/>
      <c r="T30" s="34"/>
      <c r="U30" s="34"/>
      <c r="V30" s="34"/>
    </row>
    <row r="31" spans="1:22" ht="12.75" customHeight="1">
      <c r="A31" s="31" t="s">
        <v>35</v>
      </c>
      <c r="B31" s="15"/>
      <c r="C31" s="1">
        <v>3447</v>
      </c>
      <c r="D31" s="25">
        <v>23.998875930869747</v>
      </c>
      <c r="E31" s="1">
        <v>1619218414</v>
      </c>
      <c r="F31" s="1">
        <v>1524132186</v>
      </c>
      <c r="G31" s="1">
        <v>95086228</v>
      </c>
      <c r="H31" s="1">
        <v>321542700</v>
      </c>
      <c r="I31" s="1">
        <v>307413300</v>
      </c>
      <c r="J31" s="16">
        <v>95.60574691946047</v>
      </c>
      <c r="K31" s="1">
        <v>1320864091</v>
      </c>
      <c r="L31" s="1">
        <v>93281.89730200174</v>
      </c>
      <c r="M31" s="1">
        <v>383192.36756599945</v>
      </c>
      <c r="N31" s="17">
        <v>1034.46</v>
      </c>
      <c r="O31" s="1">
        <v>85965.6092254134</v>
      </c>
      <c r="P31" s="1">
        <v>10072.914418334783</v>
      </c>
      <c r="Q31" s="34"/>
      <c r="R31" s="34"/>
      <c r="S31" s="34"/>
      <c r="T31" s="34"/>
      <c r="U31" s="34"/>
      <c r="V31" s="34"/>
    </row>
    <row r="32" spans="1:16" ht="12.75" customHeight="1">
      <c r="A32" s="23" t="s">
        <v>36</v>
      </c>
      <c r="B32" s="24"/>
      <c r="C32" s="1">
        <v>1803</v>
      </c>
      <c r="D32" s="33">
        <v>0</v>
      </c>
      <c r="E32" s="1">
        <v>469994503</v>
      </c>
      <c r="F32" s="1">
        <v>383408408</v>
      </c>
      <c r="G32" s="1">
        <v>86586095</v>
      </c>
      <c r="H32" s="1">
        <v>256296000</v>
      </c>
      <c r="I32" s="1">
        <v>256296000</v>
      </c>
      <c r="J32" s="16">
        <v>100</v>
      </c>
      <c r="K32" s="1">
        <v>227751100</v>
      </c>
      <c r="L32" s="1">
        <v>142149.75041597337</v>
      </c>
      <c r="M32" s="1">
        <v>126317.85912368275</v>
      </c>
      <c r="N32" s="17">
        <v>530.5</v>
      </c>
      <c r="O32" s="1">
        <v>60181.30061009429</v>
      </c>
      <c r="P32" s="1">
        <v>29565.727121464228</v>
      </c>
    </row>
    <row r="33" spans="1:16" ht="12.75" customHeight="1">
      <c r="A33" s="23" t="s">
        <v>37</v>
      </c>
      <c r="B33" s="24"/>
      <c r="C33" s="1">
        <v>10874</v>
      </c>
      <c r="D33" s="33">
        <v>0</v>
      </c>
      <c r="E33" s="1">
        <v>3537400595</v>
      </c>
      <c r="F33" s="1">
        <v>2631262185</v>
      </c>
      <c r="G33" s="1">
        <v>906138410</v>
      </c>
      <c r="H33" s="1">
        <v>1113939100</v>
      </c>
      <c r="I33" s="1">
        <v>1113939100</v>
      </c>
      <c r="J33" s="16">
        <v>100</v>
      </c>
      <c r="K33" s="1">
        <v>2030888769</v>
      </c>
      <c r="L33" s="1">
        <v>102440.60143461468</v>
      </c>
      <c r="M33" s="1">
        <v>186765.56639691006</v>
      </c>
      <c r="N33" s="17">
        <v>762.27</v>
      </c>
      <c r="O33" s="1">
        <v>130053.08957145485</v>
      </c>
      <c r="P33" s="1">
        <v>9149.6248850469</v>
      </c>
    </row>
    <row r="34" spans="1:16" ht="3" customHeight="1">
      <c r="A34" s="35"/>
      <c r="B34" s="37"/>
      <c r="C34" s="29"/>
      <c r="D34" s="29"/>
      <c r="E34" s="29"/>
      <c r="F34" s="29"/>
      <c r="G34" s="29"/>
      <c r="H34" s="29"/>
      <c r="I34" s="29"/>
      <c r="J34" s="36"/>
      <c r="K34" s="29"/>
      <c r="L34" s="29"/>
      <c r="M34" s="29"/>
      <c r="N34" s="29"/>
      <c r="O34" s="29"/>
      <c r="P34" s="29"/>
    </row>
    <row r="35" spans="1:10" ht="13.5" customHeight="1">
      <c r="A35" s="34"/>
      <c r="J35" s="3"/>
    </row>
    <row r="36" spans="1:9" ht="46.5" customHeight="1">
      <c r="A36" s="58" t="s">
        <v>47</v>
      </c>
      <c r="B36" s="58"/>
      <c r="C36" s="58"/>
      <c r="D36" s="58"/>
      <c r="E36" s="58"/>
      <c r="F36" s="58"/>
      <c r="G36" s="58"/>
      <c r="H36" s="58"/>
      <c r="I36" s="58"/>
    </row>
  </sheetData>
  <mergeCells count="22">
    <mergeCell ref="A36:I36"/>
    <mergeCell ref="O5:O6"/>
    <mergeCell ref="P5:P6"/>
    <mergeCell ref="H4:I4"/>
    <mergeCell ref="K4:K6"/>
    <mergeCell ref="L4:P4"/>
    <mergeCell ref="E5:E6"/>
    <mergeCell ref="F5:F6"/>
    <mergeCell ref="G5:G6"/>
    <mergeCell ref="H5:I5"/>
    <mergeCell ref="L5:L6"/>
    <mergeCell ref="M5:M6"/>
    <mergeCell ref="N5:N6"/>
    <mergeCell ref="A4:A6"/>
    <mergeCell ref="C4:C6"/>
    <mergeCell ref="D4:D6"/>
    <mergeCell ref="E4:G4"/>
    <mergeCell ref="E1:H1"/>
    <mergeCell ref="J1:M1"/>
    <mergeCell ref="G2:H2"/>
    <mergeCell ref="K2:L2"/>
    <mergeCell ref="M2:O2"/>
  </mergeCells>
  <printOptions/>
  <pageMargins left="0.75" right="0.75" top="1" bottom="1" header="0.512" footer="0.51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cp:lastPrinted>2010-12-03T01:28:43Z</cp:lastPrinted>
  <dcterms:created xsi:type="dcterms:W3CDTF">2002-11-27T00:34:34Z</dcterms:created>
  <dcterms:modified xsi:type="dcterms:W3CDTF">2011-01-18T05:33:15Z</dcterms:modified>
  <cp:category/>
  <cp:version/>
  <cp:contentType/>
  <cp:contentStatus/>
</cp:coreProperties>
</file>