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21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<sst xmlns="http://schemas.openxmlformats.org/spreadsheetml/2006/main" count="51" uniqueCount="28">
  <si>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ン数の状況</t>
  </si>
  <si>
    <t>（単位　t）</t>
  </si>
  <si>
    <t>港湾名および船種</t>
  </si>
  <si>
    <t>5～100総トン未満</t>
  </si>
  <si>
    <t>10,000総トン以上</t>
  </si>
  <si>
    <t>隻　　数</t>
  </si>
  <si>
    <t>総トン数</t>
  </si>
  <si>
    <t>（その他含む）</t>
  </si>
  <si>
    <t>外航</t>
  </si>
  <si>
    <t>内航</t>
  </si>
  <si>
    <t>総数</t>
  </si>
  <si>
    <t>伏木</t>
  </si>
  <si>
    <t>富山</t>
  </si>
  <si>
    <t>富山新港</t>
  </si>
  <si>
    <t>魚津</t>
  </si>
  <si>
    <t>100～500総トン未満</t>
  </si>
  <si>
    <t>500～1,000総トン未満</t>
  </si>
  <si>
    <t>1,000～3,000総トン未満</t>
  </si>
  <si>
    <t>3,000～6,000総トン未満</t>
  </si>
  <si>
    <t>6,000～10,000総トン未満</t>
  </si>
  <si>
    <t>10-13</t>
  </si>
  <si>
    <t>入港船舶ト</t>
  </si>
  <si>
    <t>資料　富山県港湾課</t>
  </si>
  <si>
    <t>平成17年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</si>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</sst>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</numFmts>
  <fonts count="1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1" fillId="0" borderId="7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distributed" vertical="center"/>
    </xf>
    <xf numFmtId="177" fontId="1" fillId="0" borderId="7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9" fontId="8" fillId="0" borderId="0" xfId="0" applyNumberFormat="1" applyFont="1" applyAlignment="1">
      <alignment horizontal="distributed" vertical="center"/>
    </xf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1" fontId="1" fillId="0" borderId="7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1" fillId="0" borderId="7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28575</xdr:rowOff>
    </xdr:from>
    <xdr:to>
      <xdr:col>3</xdr:col>
      <xdr:colOff>0</xdr:colOff>
      <xdr:row>15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52475" y="16192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3</xdr:col>
      <xdr:colOff>0</xdr:colOff>
      <xdr:row>18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752475" y="20193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3</xdr:col>
      <xdr:colOff>0</xdr:colOff>
      <xdr:row>21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52475" y="24193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3</xdr:col>
      <xdr:colOff>0</xdr:colOff>
      <xdr:row>24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752475" y="28194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28575</xdr:rowOff>
    </xdr:from>
    <xdr:to>
      <xdr:col>3</xdr:col>
      <xdr:colOff>0</xdr:colOff>
      <xdr:row>15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752475" y="16192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3</xdr:col>
      <xdr:colOff>0</xdr:colOff>
      <xdr:row>18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752475" y="20193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3</xdr:col>
      <xdr:colOff>0</xdr:colOff>
      <xdr:row>21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752475" y="24193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3</xdr:col>
      <xdr:colOff>0</xdr:colOff>
      <xdr:row>24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52475" y="28194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workbookViewId="0" topLeftCell="A1">
      <pane xSplit="5" topLeftCell="F1" activePane="topRight" state="frozen"/>
      <selection pane="topLeft" activeCell="A1" sqref="A1"/>
      <selection pane="topRight" activeCell="H33" sqref="H33"/>
    </sheetView>
  </sheetViews>
  <sheetFormatPr defaultColWidth="9.00390625" defaultRowHeight="13.5"/>
  <cols>
    <col min="1" max="1" width="1.25" style="1" customWidth="1"/>
    <col min="2" max="2" width="8.50390625" style="1" customWidth="1"/>
    <col min="3" max="3" width="1.12109375" style="1" customWidth="1"/>
    <col min="4" max="4" width="8.50390625" style="1" customWidth="1"/>
    <col min="5" max="5" width="1.25" style="1" customWidth="1"/>
    <col min="6" max="6" width="10.75390625" style="1" customWidth="1"/>
    <col min="7" max="7" width="11.75390625" style="1" customWidth="1"/>
    <col min="8" max="8" width="10.625" style="1" customWidth="1"/>
    <col min="9" max="9" width="11.50390625" style="1" customWidth="1"/>
    <col min="10" max="10" width="11.125" style="1" customWidth="1"/>
    <col min="11" max="11" width="12.125" style="1" customWidth="1"/>
    <col min="12" max="12" width="9.625" style="1" customWidth="1"/>
    <col min="13" max="13" width="11.125" style="1" customWidth="1"/>
    <col min="14" max="14" width="9.625" style="1" customWidth="1"/>
    <col min="15" max="15" width="12.125" style="1" customWidth="1"/>
    <col min="16" max="16" width="9.625" style="1" customWidth="1"/>
    <col min="17" max="17" width="12.125" style="1" customWidth="1"/>
    <col min="18" max="18" width="8.75390625" style="1" customWidth="1"/>
    <col min="19" max="19" width="11.25390625" style="1" customWidth="1"/>
    <col min="20" max="20" width="9.50390625" style="1" customWidth="1"/>
    <col min="21" max="21" width="9.75390625" style="1" bestFit="1" customWidth="1"/>
    <col min="22" max="16384" width="9.00390625" style="1" customWidth="1"/>
  </cols>
  <sheetData>
    <row r="1" spans="7:19" ht="19.5" customHeight="1">
      <c r="G1" s="39" t="s">
        <v>20</v>
      </c>
      <c r="H1" s="42" t="s">
        <v>21</v>
      </c>
      <c r="I1" s="43"/>
      <c r="J1" s="43"/>
      <c r="K1" s="20"/>
      <c r="L1" s="3"/>
      <c r="M1" s="42" t="s">
        <v>0</v>
      </c>
      <c r="N1" s="43"/>
      <c r="O1" s="43"/>
      <c r="P1" s="3"/>
      <c r="R1" s="21" t="s">
        <v>1</v>
      </c>
      <c r="S1" s="4"/>
    </row>
    <row r="2" spans="7:19" ht="2.25" customHeight="1">
      <c r="G2" s="2"/>
      <c r="H2" s="5"/>
      <c r="I2" s="3"/>
      <c r="J2" s="3"/>
      <c r="K2" s="3"/>
      <c r="L2" s="3"/>
      <c r="M2" s="3"/>
      <c r="N2" s="3"/>
      <c r="O2" s="3"/>
      <c r="P2" s="3"/>
      <c r="S2" s="6"/>
    </row>
    <row r="3" spans="1:19" ht="12" customHeight="1">
      <c r="A3" s="7"/>
      <c r="B3" s="44" t="s">
        <v>2</v>
      </c>
      <c r="C3" s="44"/>
      <c r="D3" s="44"/>
      <c r="E3" s="7"/>
      <c r="F3" s="46" t="s">
        <v>3</v>
      </c>
      <c r="G3" s="46"/>
      <c r="H3" s="46" t="s">
        <v>15</v>
      </c>
      <c r="I3" s="46"/>
      <c r="J3" s="46" t="s">
        <v>16</v>
      </c>
      <c r="K3" s="47"/>
      <c r="L3" s="48" t="s">
        <v>17</v>
      </c>
      <c r="M3" s="46"/>
      <c r="N3" s="46" t="s">
        <v>18</v>
      </c>
      <c r="O3" s="46"/>
      <c r="P3" s="46" t="s">
        <v>19</v>
      </c>
      <c r="Q3" s="46"/>
      <c r="R3" s="46" t="s">
        <v>4</v>
      </c>
      <c r="S3" s="47"/>
    </row>
    <row r="4" spans="1:19" ht="12" customHeight="1">
      <c r="A4" s="8"/>
      <c r="B4" s="45"/>
      <c r="C4" s="45"/>
      <c r="D4" s="45"/>
      <c r="E4" s="8"/>
      <c r="F4" s="9" t="s">
        <v>5</v>
      </c>
      <c r="G4" s="9" t="s">
        <v>6</v>
      </c>
      <c r="H4" s="9" t="s">
        <v>5</v>
      </c>
      <c r="I4" s="9" t="s">
        <v>6</v>
      </c>
      <c r="J4" s="9" t="s">
        <v>5</v>
      </c>
      <c r="K4" s="35" t="s">
        <v>6</v>
      </c>
      <c r="L4" s="10" t="s">
        <v>5</v>
      </c>
      <c r="M4" s="9" t="s">
        <v>6</v>
      </c>
      <c r="N4" s="9" t="s">
        <v>5</v>
      </c>
      <c r="O4" s="9" t="s">
        <v>6</v>
      </c>
      <c r="P4" s="9" t="s">
        <v>5</v>
      </c>
      <c r="Q4" s="9" t="s">
        <v>6</v>
      </c>
      <c r="R4" s="9" t="s">
        <v>5</v>
      </c>
      <c r="S4" s="11" t="s">
        <v>6</v>
      </c>
    </row>
    <row r="5" spans="6:19" ht="3" customHeight="1">
      <c r="F5" s="12"/>
      <c r="G5" s="25"/>
      <c r="L5" s="25"/>
      <c r="M5" s="25"/>
      <c r="N5" s="25"/>
      <c r="O5" s="25"/>
      <c r="P5" s="25"/>
      <c r="Q5" s="25"/>
      <c r="R5" s="25"/>
      <c r="S5" s="25"/>
    </row>
    <row r="6" spans="2:19" ht="10.5" customHeight="1">
      <c r="B6" s="49" t="s">
        <v>23</v>
      </c>
      <c r="C6" s="49"/>
      <c r="D6" s="49"/>
      <c r="F6" s="14">
        <v>26321</v>
      </c>
      <c r="G6" s="15">
        <v>292319</v>
      </c>
      <c r="H6" s="15">
        <v>568</v>
      </c>
      <c r="I6" s="15">
        <v>249394</v>
      </c>
      <c r="J6" s="15">
        <v>462</v>
      </c>
      <c r="K6" s="15">
        <v>378209</v>
      </c>
      <c r="L6" s="15">
        <v>885</v>
      </c>
      <c r="M6" s="15">
        <v>1788861</v>
      </c>
      <c r="N6" s="15">
        <v>769</v>
      </c>
      <c r="O6" s="15">
        <v>3064958</v>
      </c>
      <c r="P6" s="15">
        <v>201</v>
      </c>
      <c r="Q6" s="15">
        <v>1468586</v>
      </c>
      <c r="R6" s="15">
        <v>222</v>
      </c>
      <c r="S6" s="15">
        <v>7412733</v>
      </c>
    </row>
    <row r="7" spans="1:21" ht="10.5" customHeight="1">
      <c r="A7" s="13"/>
      <c r="B7" s="49" t="s">
        <v>24</v>
      </c>
      <c r="C7" s="49"/>
      <c r="D7" s="49"/>
      <c r="F7" s="14">
        <v>26425</v>
      </c>
      <c r="G7" s="15">
        <v>314643</v>
      </c>
      <c r="H7" s="15">
        <v>553</v>
      </c>
      <c r="I7" s="15">
        <v>249401</v>
      </c>
      <c r="J7" s="15">
        <v>361</v>
      </c>
      <c r="K7" s="15">
        <v>298567</v>
      </c>
      <c r="L7" s="15">
        <v>834</v>
      </c>
      <c r="M7" s="15">
        <v>1667460</v>
      </c>
      <c r="N7" s="15">
        <v>814</v>
      </c>
      <c r="O7" s="15">
        <v>3185849</v>
      </c>
      <c r="P7" s="15">
        <v>271</v>
      </c>
      <c r="Q7" s="15">
        <v>2053743</v>
      </c>
      <c r="R7" s="15">
        <v>195</v>
      </c>
      <c r="S7" s="15">
        <v>6650769</v>
      </c>
      <c r="T7" s="34"/>
      <c r="U7" s="34"/>
    </row>
    <row r="8" spans="1:21" ht="10.5" customHeight="1">
      <c r="A8" s="13"/>
      <c r="B8" s="49" t="s">
        <v>25</v>
      </c>
      <c r="C8" s="49"/>
      <c r="D8" s="49"/>
      <c r="F8" s="14">
        <v>26303</v>
      </c>
      <c r="G8" s="15">
        <v>288765</v>
      </c>
      <c r="H8" s="15">
        <v>499</v>
      </c>
      <c r="I8" s="15">
        <v>243548</v>
      </c>
      <c r="J8" s="15">
        <v>326</v>
      </c>
      <c r="K8" s="15">
        <v>269472</v>
      </c>
      <c r="L8" s="15">
        <v>739</v>
      </c>
      <c r="M8" s="15">
        <v>1476424</v>
      </c>
      <c r="N8" s="15">
        <v>790</v>
      </c>
      <c r="O8" s="15">
        <v>3163218</v>
      </c>
      <c r="P8" s="15">
        <v>431</v>
      </c>
      <c r="Q8" s="15">
        <v>3108464</v>
      </c>
      <c r="R8" s="15">
        <v>188</v>
      </c>
      <c r="S8" s="15">
        <v>6647061</v>
      </c>
      <c r="T8" s="34"/>
      <c r="U8" s="34"/>
    </row>
    <row r="9" spans="1:21" ht="10.5" customHeight="1">
      <c r="A9" s="13"/>
      <c r="B9" s="49" t="s">
        <v>26</v>
      </c>
      <c r="C9" s="49"/>
      <c r="D9" s="49"/>
      <c r="F9" s="14">
        <v>26252</v>
      </c>
      <c r="G9" s="15">
        <v>288596</v>
      </c>
      <c r="H9" s="15">
        <v>494</v>
      </c>
      <c r="I9" s="15">
        <v>238941</v>
      </c>
      <c r="J9" s="15">
        <v>289</v>
      </c>
      <c r="K9" s="15">
        <v>230693</v>
      </c>
      <c r="L9" s="15">
        <v>725</v>
      </c>
      <c r="M9" s="15">
        <v>1494379</v>
      </c>
      <c r="N9" s="15">
        <v>763</v>
      </c>
      <c r="O9" s="15">
        <v>3052501</v>
      </c>
      <c r="P9" s="15">
        <v>468</v>
      </c>
      <c r="Q9" s="15">
        <v>3622996</v>
      </c>
      <c r="R9" s="15">
        <v>194</v>
      </c>
      <c r="S9" s="15">
        <v>7253571</v>
      </c>
      <c r="T9" s="34"/>
      <c r="U9" s="34"/>
    </row>
    <row r="10" spans="1:21" s="16" customFormat="1" ht="10.5" customHeight="1">
      <c r="A10" s="17"/>
      <c r="B10" s="51" t="s">
        <v>27</v>
      </c>
      <c r="C10" s="51"/>
      <c r="D10" s="51"/>
      <c r="F10" s="18">
        <f>SUM(F12:F13)</f>
        <v>26334</v>
      </c>
      <c r="G10" s="19">
        <f aca="true" t="shared" si="0" ref="G10:S10">SUM(G12:G13)</f>
        <v>287879</v>
      </c>
      <c r="H10" s="19">
        <f t="shared" si="0"/>
        <v>329</v>
      </c>
      <c r="I10" s="19">
        <f t="shared" si="0"/>
        <v>159161</v>
      </c>
      <c r="J10" s="19">
        <f t="shared" si="0"/>
        <v>150</v>
      </c>
      <c r="K10" s="19">
        <f t="shared" si="0"/>
        <v>117632</v>
      </c>
      <c r="L10" s="19">
        <f t="shared" si="0"/>
        <v>469</v>
      </c>
      <c r="M10" s="19">
        <f t="shared" si="0"/>
        <v>989225</v>
      </c>
      <c r="N10" s="19">
        <f t="shared" si="0"/>
        <v>558</v>
      </c>
      <c r="O10" s="19">
        <f>SUM(O12:O13)</f>
        <v>2211130</v>
      </c>
      <c r="P10" s="19">
        <f t="shared" si="0"/>
        <v>389</v>
      </c>
      <c r="Q10" s="19">
        <f>SUM(Q12:Q13)</f>
        <v>3373951</v>
      </c>
      <c r="R10" s="19">
        <f>SUM(R12:R13)</f>
        <v>114</v>
      </c>
      <c r="S10" s="19">
        <f t="shared" si="0"/>
        <v>2931669</v>
      </c>
      <c r="T10" s="22"/>
      <c r="U10" s="22"/>
    </row>
    <row r="11" spans="2:21" ht="3" customHeight="1">
      <c r="B11" s="13"/>
      <c r="C11" s="13"/>
      <c r="D11" s="13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2"/>
      <c r="U11" s="22"/>
    </row>
    <row r="12" spans="2:21" ht="10.5" customHeight="1">
      <c r="B12" s="52" t="s">
        <v>7</v>
      </c>
      <c r="C12" s="52"/>
      <c r="D12" s="24" t="s">
        <v>8</v>
      </c>
      <c r="E12" s="25"/>
      <c r="F12" s="55">
        <f>F15+F18+F21+F24</f>
        <v>0</v>
      </c>
      <c r="G12" s="56">
        <f>G15+G18+G21+G24</f>
        <v>0</v>
      </c>
      <c r="H12" s="56">
        <f>H15+H18+H21</f>
        <v>8</v>
      </c>
      <c r="I12" s="23">
        <f>I15+I18+I21</f>
        <v>3968</v>
      </c>
      <c r="J12" s="23">
        <f>J15+J18+J21</f>
        <v>22</v>
      </c>
      <c r="K12" s="23">
        <f>K15+K18+K21</f>
        <v>20095</v>
      </c>
      <c r="L12" s="23">
        <f aca="true" t="shared" si="1" ref="L12:S12">L15+L18+L21</f>
        <v>340</v>
      </c>
      <c r="M12" s="23">
        <f t="shared" si="1"/>
        <v>626640</v>
      </c>
      <c r="N12" s="23">
        <f t="shared" si="1"/>
        <v>271</v>
      </c>
      <c r="O12" s="23">
        <f t="shared" si="1"/>
        <v>1094455</v>
      </c>
      <c r="P12" s="23">
        <f t="shared" si="1"/>
        <v>383</v>
      </c>
      <c r="Q12" s="23">
        <f t="shared" si="1"/>
        <v>3328440</v>
      </c>
      <c r="R12" s="23">
        <f t="shared" si="1"/>
        <v>109</v>
      </c>
      <c r="S12" s="23">
        <f t="shared" si="1"/>
        <v>2764883</v>
      </c>
      <c r="T12" s="22"/>
      <c r="U12" s="22"/>
    </row>
    <row r="13" spans="2:21" ht="10.5" customHeight="1">
      <c r="B13" s="52"/>
      <c r="C13" s="52"/>
      <c r="D13" s="24" t="s">
        <v>9</v>
      </c>
      <c r="E13" s="25"/>
      <c r="F13" s="14">
        <f>F16+F19+F22+F25</f>
        <v>26334</v>
      </c>
      <c r="G13" s="15">
        <f>G16+G19+G25+G22</f>
        <v>287879</v>
      </c>
      <c r="H13" s="15">
        <f>H16+H19+H22+H25</f>
        <v>321</v>
      </c>
      <c r="I13" s="15">
        <f>I16+I19+I22+I25</f>
        <v>155193</v>
      </c>
      <c r="J13" s="15">
        <f>J16+J19+J22</f>
        <v>128</v>
      </c>
      <c r="K13" s="15">
        <f>K16+K19+K22</f>
        <v>97537</v>
      </c>
      <c r="L13" s="15">
        <f aca="true" t="shared" si="2" ref="L13:S13">L16+L19+L22</f>
        <v>129</v>
      </c>
      <c r="M13" s="15">
        <f t="shared" si="2"/>
        <v>362585</v>
      </c>
      <c r="N13" s="15">
        <f t="shared" si="2"/>
        <v>287</v>
      </c>
      <c r="O13" s="15">
        <f t="shared" si="2"/>
        <v>1116675</v>
      </c>
      <c r="P13" s="15">
        <f t="shared" si="2"/>
        <v>6</v>
      </c>
      <c r="Q13" s="15">
        <f t="shared" si="2"/>
        <v>45511</v>
      </c>
      <c r="R13" s="15">
        <f t="shared" si="2"/>
        <v>5</v>
      </c>
      <c r="S13" s="15">
        <f t="shared" si="2"/>
        <v>166786</v>
      </c>
      <c r="T13" s="22"/>
      <c r="U13" s="22"/>
    </row>
    <row r="14" spans="2:21" s="26" customFormat="1" ht="10.5" customHeight="1">
      <c r="B14" s="53" t="s">
        <v>11</v>
      </c>
      <c r="C14" s="28"/>
      <c r="D14" s="27" t="s">
        <v>10</v>
      </c>
      <c r="E14" s="28"/>
      <c r="F14" s="29">
        <f aca="true" t="shared" si="3" ref="F14:S14">SUM(F15:F16)</f>
        <v>12067</v>
      </c>
      <c r="G14" s="30">
        <f t="shared" si="3"/>
        <v>82893</v>
      </c>
      <c r="H14" s="30">
        <f t="shared" si="3"/>
        <v>74</v>
      </c>
      <c r="I14" s="30">
        <f t="shared" si="3"/>
        <v>35345</v>
      </c>
      <c r="J14" s="30">
        <f t="shared" si="3"/>
        <v>86</v>
      </c>
      <c r="K14" s="30">
        <f t="shared" si="3"/>
        <v>65987</v>
      </c>
      <c r="L14" s="30">
        <f t="shared" si="3"/>
        <v>58</v>
      </c>
      <c r="M14" s="30">
        <f t="shared" si="3"/>
        <v>143860</v>
      </c>
      <c r="N14" s="30">
        <f t="shared" si="3"/>
        <v>156</v>
      </c>
      <c r="O14" s="30">
        <f t="shared" si="3"/>
        <v>579953</v>
      </c>
      <c r="P14" s="30">
        <f t="shared" si="3"/>
        <v>16</v>
      </c>
      <c r="Q14" s="30">
        <f t="shared" si="3"/>
        <v>131454</v>
      </c>
      <c r="R14" s="30">
        <f t="shared" si="3"/>
        <v>42</v>
      </c>
      <c r="S14" s="30">
        <f t="shared" si="3"/>
        <v>702905</v>
      </c>
      <c r="T14" s="22"/>
      <c r="U14" s="22"/>
    </row>
    <row r="15" spans="2:21" s="26" customFormat="1" ht="10.5" customHeight="1">
      <c r="B15" s="54"/>
      <c r="C15" s="28"/>
      <c r="D15" s="27" t="s">
        <v>8</v>
      </c>
      <c r="E15" s="28"/>
      <c r="F15" s="57">
        <v>0</v>
      </c>
      <c r="G15" s="38">
        <v>0</v>
      </c>
      <c r="H15" s="38">
        <v>0</v>
      </c>
      <c r="I15" s="38">
        <v>0</v>
      </c>
      <c r="J15" s="33">
        <v>4</v>
      </c>
      <c r="K15" s="33">
        <v>3460</v>
      </c>
      <c r="L15" s="33">
        <v>19</v>
      </c>
      <c r="M15" s="33">
        <v>31698</v>
      </c>
      <c r="N15" s="33">
        <v>37</v>
      </c>
      <c r="O15" s="33">
        <v>124128</v>
      </c>
      <c r="P15" s="30">
        <v>11</v>
      </c>
      <c r="Q15" s="30">
        <v>92128</v>
      </c>
      <c r="R15" s="33">
        <v>40</v>
      </c>
      <c r="S15" s="33">
        <v>602621</v>
      </c>
      <c r="T15" s="22"/>
      <c r="U15" s="22"/>
    </row>
    <row r="16" spans="2:21" s="26" customFormat="1" ht="10.5" customHeight="1">
      <c r="B16" s="54"/>
      <c r="C16" s="28"/>
      <c r="D16" s="27" t="s">
        <v>9</v>
      </c>
      <c r="E16" s="28"/>
      <c r="F16" s="29">
        <v>12067</v>
      </c>
      <c r="G16" s="30">
        <v>82893</v>
      </c>
      <c r="H16" s="30">
        <v>74</v>
      </c>
      <c r="I16" s="30">
        <v>35345</v>
      </c>
      <c r="J16" s="30">
        <v>82</v>
      </c>
      <c r="K16" s="30">
        <v>62527</v>
      </c>
      <c r="L16" s="30">
        <v>39</v>
      </c>
      <c r="M16" s="30">
        <v>112162</v>
      </c>
      <c r="N16" s="30">
        <v>119</v>
      </c>
      <c r="O16" s="30">
        <v>455825</v>
      </c>
      <c r="P16" s="30">
        <v>5</v>
      </c>
      <c r="Q16" s="30">
        <v>39326</v>
      </c>
      <c r="R16" s="30">
        <v>2</v>
      </c>
      <c r="S16" s="30">
        <v>100284</v>
      </c>
      <c r="T16" s="22"/>
      <c r="U16" s="22"/>
    </row>
    <row r="17" spans="2:21" s="26" customFormat="1" ht="10.5" customHeight="1">
      <c r="B17" s="53" t="s">
        <v>12</v>
      </c>
      <c r="C17" s="28"/>
      <c r="D17" s="27" t="s">
        <v>10</v>
      </c>
      <c r="E17" s="28"/>
      <c r="F17" s="29">
        <f aca="true" t="shared" si="4" ref="F17:S17">SUM(F18:F19)</f>
        <v>1689</v>
      </c>
      <c r="G17" s="30">
        <f t="shared" si="4"/>
        <v>16377</v>
      </c>
      <c r="H17" s="30">
        <f t="shared" si="4"/>
        <v>163</v>
      </c>
      <c r="I17" s="30">
        <f t="shared" si="4"/>
        <v>80767</v>
      </c>
      <c r="J17" s="30">
        <f t="shared" si="4"/>
        <v>56</v>
      </c>
      <c r="K17" s="30">
        <f t="shared" si="4"/>
        <v>45257</v>
      </c>
      <c r="L17" s="30">
        <f t="shared" si="4"/>
        <v>276</v>
      </c>
      <c r="M17" s="30">
        <f t="shared" si="4"/>
        <v>567104</v>
      </c>
      <c r="N17" s="30">
        <f t="shared" si="4"/>
        <v>138</v>
      </c>
      <c r="O17" s="30">
        <f t="shared" si="4"/>
        <v>506809</v>
      </c>
      <c r="P17" s="58">
        <f t="shared" si="4"/>
        <v>0</v>
      </c>
      <c r="Q17" s="58">
        <f t="shared" si="4"/>
        <v>0</v>
      </c>
      <c r="R17" s="30">
        <f t="shared" si="4"/>
        <v>2</v>
      </c>
      <c r="S17" s="30">
        <f t="shared" si="4"/>
        <v>60124</v>
      </c>
      <c r="T17" s="22"/>
      <c r="U17" s="22"/>
    </row>
    <row r="18" spans="2:21" s="26" customFormat="1" ht="10.5" customHeight="1">
      <c r="B18" s="53"/>
      <c r="C18" s="28"/>
      <c r="D18" s="27" t="s">
        <v>8</v>
      </c>
      <c r="E18" s="28"/>
      <c r="F18" s="57">
        <v>0</v>
      </c>
      <c r="G18" s="38">
        <v>0</v>
      </c>
      <c r="H18" s="37">
        <v>0</v>
      </c>
      <c r="I18" s="37">
        <v>0</v>
      </c>
      <c r="J18" s="33">
        <v>16</v>
      </c>
      <c r="K18" s="33">
        <v>14750</v>
      </c>
      <c r="L18" s="33">
        <v>189</v>
      </c>
      <c r="M18" s="33">
        <v>321502</v>
      </c>
      <c r="N18" s="33">
        <v>20</v>
      </c>
      <c r="O18" s="33">
        <v>78065</v>
      </c>
      <c r="P18" s="38">
        <v>0</v>
      </c>
      <c r="Q18" s="38">
        <v>0</v>
      </c>
      <c r="R18" s="33">
        <v>2</v>
      </c>
      <c r="S18" s="33">
        <v>60124</v>
      </c>
      <c r="T18" s="22"/>
      <c r="U18" s="22"/>
    </row>
    <row r="19" spans="2:21" s="26" customFormat="1" ht="10.5" customHeight="1">
      <c r="B19" s="53"/>
      <c r="C19" s="28"/>
      <c r="D19" s="27" t="s">
        <v>9</v>
      </c>
      <c r="E19" s="28"/>
      <c r="F19" s="29">
        <v>1689</v>
      </c>
      <c r="G19" s="30">
        <v>16377</v>
      </c>
      <c r="H19" s="30">
        <v>163</v>
      </c>
      <c r="I19" s="30">
        <v>80767</v>
      </c>
      <c r="J19" s="30">
        <v>40</v>
      </c>
      <c r="K19" s="30">
        <v>30507</v>
      </c>
      <c r="L19" s="30">
        <v>87</v>
      </c>
      <c r="M19" s="30">
        <v>245602</v>
      </c>
      <c r="N19" s="30">
        <v>118</v>
      </c>
      <c r="O19" s="30">
        <v>428744</v>
      </c>
      <c r="P19" s="38">
        <v>0</v>
      </c>
      <c r="Q19" s="38">
        <v>0</v>
      </c>
      <c r="R19" s="38">
        <v>0</v>
      </c>
      <c r="S19" s="38">
        <v>0</v>
      </c>
      <c r="T19" s="22"/>
      <c r="U19" s="22"/>
    </row>
    <row r="20" spans="2:21" s="26" customFormat="1" ht="10.5" customHeight="1">
      <c r="B20" s="53" t="s">
        <v>13</v>
      </c>
      <c r="C20" s="28"/>
      <c r="D20" s="27" t="s">
        <v>10</v>
      </c>
      <c r="E20" s="28"/>
      <c r="F20" s="29">
        <f>SUM(F21:F22)</f>
        <v>2</v>
      </c>
      <c r="G20" s="30">
        <f>SUM(G21:G22)</f>
        <v>167</v>
      </c>
      <c r="H20" s="33">
        <f aca="true" t="shared" si="5" ref="H20:S20">SUM(H21:H22)</f>
        <v>92</v>
      </c>
      <c r="I20" s="33">
        <f>SUM(I21:I22)</f>
        <v>43049</v>
      </c>
      <c r="J20" s="33">
        <f t="shared" si="5"/>
        <v>8</v>
      </c>
      <c r="K20" s="33">
        <f>SUM(K21:K22)</f>
        <v>6388</v>
      </c>
      <c r="L20" s="33">
        <f t="shared" si="5"/>
        <v>135</v>
      </c>
      <c r="M20" s="33">
        <f t="shared" si="5"/>
        <v>278261</v>
      </c>
      <c r="N20" s="33">
        <f t="shared" si="5"/>
        <v>264</v>
      </c>
      <c r="O20" s="33">
        <f t="shared" si="5"/>
        <v>1124368</v>
      </c>
      <c r="P20" s="33">
        <f t="shared" si="5"/>
        <v>373</v>
      </c>
      <c r="Q20" s="33">
        <f t="shared" si="5"/>
        <v>3242497</v>
      </c>
      <c r="R20" s="33">
        <f t="shared" si="5"/>
        <v>70</v>
      </c>
      <c r="S20" s="33">
        <f t="shared" si="5"/>
        <v>2168640</v>
      </c>
      <c r="T20" s="22"/>
      <c r="U20" s="22"/>
    </row>
    <row r="21" spans="2:21" s="26" customFormat="1" ht="10.5" customHeight="1">
      <c r="B21" s="54"/>
      <c r="C21" s="28"/>
      <c r="D21" s="27" t="s">
        <v>8</v>
      </c>
      <c r="E21" s="28"/>
      <c r="F21" s="57">
        <v>0</v>
      </c>
      <c r="G21" s="38">
        <v>0</v>
      </c>
      <c r="H21" s="30">
        <v>8</v>
      </c>
      <c r="I21" s="30">
        <v>3968</v>
      </c>
      <c r="J21" s="33">
        <v>2</v>
      </c>
      <c r="K21" s="33">
        <v>1885</v>
      </c>
      <c r="L21" s="33">
        <v>132</v>
      </c>
      <c r="M21" s="33">
        <v>273440</v>
      </c>
      <c r="N21" s="33">
        <v>214</v>
      </c>
      <c r="O21" s="33">
        <v>892262</v>
      </c>
      <c r="P21" s="33">
        <v>372</v>
      </c>
      <c r="Q21" s="33">
        <v>3236312</v>
      </c>
      <c r="R21" s="33">
        <v>67</v>
      </c>
      <c r="S21" s="33">
        <v>2102138</v>
      </c>
      <c r="T21" s="22"/>
      <c r="U21" s="22"/>
    </row>
    <row r="22" spans="2:21" s="26" customFormat="1" ht="10.5" customHeight="1">
      <c r="B22" s="54"/>
      <c r="C22" s="28"/>
      <c r="D22" s="27" t="s">
        <v>9</v>
      </c>
      <c r="E22" s="28"/>
      <c r="F22" s="36">
        <v>2</v>
      </c>
      <c r="G22" s="37">
        <v>167</v>
      </c>
      <c r="H22" s="33">
        <v>84</v>
      </c>
      <c r="I22" s="33">
        <v>39081</v>
      </c>
      <c r="J22" s="33">
        <v>6</v>
      </c>
      <c r="K22" s="33">
        <v>4503</v>
      </c>
      <c r="L22" s="33">
        <v>3</v>
      </c>
      <c r="M22" s="30">
        <v>4821</v>
      </c>
      <c r="N22" s="33">
        <v>50</v>
      </c>
      <c r="O22" s="30">
        <v>232106</v>
      </c>
      <c r="P22" s="37">
        <v>1</v>
      </c>
      <c r="Q22" s="37">
        <v>6185</v>
      </c>
      <c r="R22" s="37">
        <v>3</v>
      </c>
      <c r="S22" s="37">
        <v>66502</v>
      </c>
      <c r="T22" s="22"/>
      <c r="U22" s="22"/>
    </row>
    <row r="23" spans="2:21" s="26" customFormat="1" ht="10.5" customHeight="1">
      <c r="B23" s="53" t="s">
        <v>14</v>
      </c>
      <c r="C23" s="28"/>
      <c r="D23" s="27" t="s">
        <v>10</v>
      </c>
      <c r="E23" s="28"/>
      <c r="F23" s="32">
        <f>SUM(F24:F25)</f>
        <v>12576</v>
      </c>
      <c r="G23" s="33">
        <f>SUM(G24:G25)</f>
        <v>188442</v>
      </c>
      <c r="H23" s="38">
        <f>SUM(H24:H25)</f>
        <v>0</v>
      </c>
      <c r="I23" s="38">
        <f>SUM(I24:I25)</f>
        <v>0</v>
      </c>
      <c r="J23" s="38">
        <f aca="true" t="shared" si="6" ref="J23:S23">SUM(J24:J25)</f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8">
        <f t="shared" si="6"/>
        <v>0</v>
      </c>
      <c r="P23" s="38">
        <f t="shared" si="6"/>
        <v>0</v>
      </c>
      <c r="Q23" s="38">
        <f t="shared" si="6"/>
        <v>0</v>
      </c>
      <c r="R23" s="38">
        <f t="shared" si="6"/>
        <v>0</v>
      </c>
      <c r="S23" s="38">
        <f t="shared" si="6"/>
        <v>0</v>
      </c>
      <c r="T23" s="31"/>
      <c r="U23" s="31"/>
    </row>
    <row r="24" spans="2:21" s="26" customFormat="1" ht="10.5" customHeight="1">
      <c r="B24" s="54"/>
      <c r="C24" s="28"/>
      <c r="D24" s="27" t="s">
        <v>8</v>
      </c>
      <c r="E24" s="28"/>
      <c r="F24" s="57">
        <v>0</v>
      </c>
      <c r="G24" s="38">
        <v>0</v>
      </c>
      <c r="H24" s="38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1"/>
      <c r="U24" s="31"/>
    </row>
    <row r="25" spans="2:21" s="26" customFormat="1" ht="10.5" customHeight="1">
      <c r="B25" s="54"/>
      <c r="C25" s="28"/>
      <c r="D25" s="27" t="s">
        <v>9</v>
      </c>
      <c r="E25" s="28"/>
      <c r="F25" s="29">
        <v>12576</v>
      </c>
      <c r="G25" s="30">
        <v>188442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1"/>
      <c r="U25" s="31"/>
    </row>
    <row r="26" spans="1:19" ht="3" customHeight="1">
      <c r="A26" s="8"/>
      <c r="B26" s="8"/>
      <c r="C26" s="8"/>
      <c r="D26" s="8"/>
      <c r="E26" s="8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6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2:4" ht="10.5">
      <c r="B28" s="50" t="s">
        <v>22</v>
      </c>
      <c r="C28" s="50"/>
      <c r="D28" s="50"/>
    </row>
  </sheetData>
  <mergeCells count="21">
    <mergeCell ref="B28:D28"/>
    <mergeCell ref="B7:D7"/>
    <mergeCell ref="B8:D8"/>
    <mergeCell ref="B10:D10"/>
    <mergeCell ref="B12:C13"/>
    <mergeCell ref="B17:B19"/>
    <mergeCell ref="B14:B16"/>
    <mergeCell ref="B20:B22"/>
    <mergeCell ref="B23:B25"/>
    <mergeCell ref="P3:Q3"/>
    <mergeCell ref="R3:S3"/>
    <mergeCell ref="B6:D6"/>
    <mergeCell ref="B9:D9"/>
    <mergeCell ref="M1:O1"/>
    <mergeCell ref="B3:D4"/>
    <mergeCell ref="F3:G3"/>
    <mergeCell ref="H3:I3"/>
    <mergeCell ref="J3:K3"/>
    <mergeCell ref="L3:M3"/>
    <mergeCell ref="N3:O3"/>
    <mergeCell ref="H1:J1"/>
  </mergeCells>
  <printOptions/>
  <pageMargins left="0.42" right="0.27" top="1" bottom="1" header="0.512" footer="0.512"/>
  <pageSetup fitToHeight="1" fitToWidth="1" horizontalDpi="600" verticalDpi="600" orientation="landscape" paperSize="8" r:id="rId2"/>
  <ignoredErrors>
    <ignoredError sqref="F17:G17 J20 L20:S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2010-12-20T06:21:31Z</cp:lastPrinted>
  <dcterms:created xsi:type="dcterms:W3CDTF">2002-12-17T02:47:54Z</dcterms:created>
  <dcterms:modified xsi:type="dcterms:W3CDTF">2010-12-22T04:56:48Z</dcterms:modified>
  <cp:category/>
  <cp:version/>
  <cp:contentType/>
  <cp:contentStatus/>
</cp:coreProperties>
</file>