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7290" windowHeight="9120" activeTab="0"/>
  </bookViews>
  <sheets>
    <sheet name="106.1 h19" sheetId="1" r:id="rId1"/>
  </sheets>
  <definedNames/>
  <calcPr fullCalcOnLoad="1"/>
</workbook>
</file>

<file path=xl/sharedStrings.xml><?xml version="1.0" encoding="utf-8"?>
<sst xmlns="http://schemas.openxmlformats.org/spreadsheetml/2006/main" count="94" uniqueCount="51">
  <si>
    <t>港名・品種・仕向国</t>
  </si>
  <si>
    <t>数　量</t>
  </si>
  <si>
    <t>伏木富山港</t>
  </si>
  <si>
    <t>化学薬品</t>
  </si>
  <si>
    <t>韓国</t>
  </si>
  <si>
    <t>石材</t>
  </si>
  <si>
    <t>中国</t>
  </si>
  <si>
    <t>中国</t>
  </si>
  <si>
    <t>非金属鉱物</t>
  </si>
  <si>
    <t>韓国</t>
  </si>
  <si>
    <t>ゴム製品</t>
  </si>
  <si>
    <t>金属くず</t>
  </si>
  <si>
    <t>台湾</t>
  </si>
  <si>
    <t>（単位　t）</t>
  </si>
  <si>
    <t>非鉄金属</t>
  </si>
  <si>
    <t>自動車部品</t>
  </si>
  <si>
    <r>
      <t>10-15</t>
    </r>
    <r>
      <rPr>
        <sz val="14"/>
        <rFont val="ＭＳ 明朝"/>
        <family val="1"/>
      </rPr>
      <t>海上出入貨物品種</t>
    </r>
  </si>
  <si>
    <t xml:space="preserve">      10-15-1    輸　　　　　　　出</t>
  </si>
  <si>
    <t>鋼材</t>
  </si>
  <si>
    <t>金属製品</t>
  </si>
  <si>
    <t>完成自動車</t>
  </si>
  <si>
    <t>その他輸送機械</t>
  </si>
  <si>
    <t>産業機械</t>
  </si>
  <si>
    <t>その他機械</t>
  </si>
  <si>
    <t>中国</t>
  </si>
  <si>
    <t>染料・塗料・合成樹脂その他化学工業品</t>
  </si>
  <si>
    <t>糸及び紡績半製品</t>
  </si>
  <si>
    <t>その他繊維工業品</t>
  </si>
  <si>
    <t>衣服・身回品・はきもの</t>
  </si>
  <si>
    <t>家具装備品</t>
  </si>
  <si>
    <t>その他日用品</t>
  </si>
  <si>
    <t>取合わせ品</t>
  </si>
  <si>
    <t xml:space="preserve">    資料　富山県港湾空港課</t>
  </si>
  <si>
    <t>二輪自動車</t>
  </si>
  <si>
    <t>その他輸送用車両</t>
  </si>
  <si>
    <t>中国</t>
  </si>
  <si>
    <t>ロシア</t>
  </si>
  <si>
    <t>ロシア</t>
  </si>
  <si>
    <t>ロシア</t>
  </si>
  <si>
    <t>ロシア</t>
  </si>
  <si>
    <t>韓国</t>
  </si>
  <si>
    <t>ロシア</t>
  </si>
  <si>
    <t xml:space="preserve">    注　　平成19年の実績である。</t>
  </si>
  <si>
    <t>米</t>
  </si>
  <si>
    <t>モザンビーク</t>
  </si>
  <si>
    <t>製材</t>
  </si>
  <si>
    <t>その他石油製品</t>
  </si>
  <si>
    <t>文房具・運動娯楽用品・楽器</t>
  </si>
  <si>
    <t>木製品</t>
  </si>
  <si>
    <t>その他製造工業品</t>
  </si>
  <si>
    <t>紙・パルプ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</si>
</sst>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12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76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176" fontId="1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176" fontId="1" fillId="0" borderId="5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Alignment="1">
      <alignment vertical="top"/>
    </xf>
    <xf numFmtId="176" fontId="1" fillId="0" borderId="12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vertical="center"/>
    </xf>
    <xf numFmtId="0" fontId="10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wrapText="1"/>
    </xf>
    <xf numFmtId="176" fontId="11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1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showGridLines="0" tabSelected="1" zoomScale="120" zoomScaleNormal="120" workbookViewId="0" topLeftCell="A8">
      <selection activeCell="C37" sqref="C37:F38"/>
    </sheetView>
  </sheetViews>
  <sheetFormatPr defaultColWidth="9.00390625" defaultRowHeight="13.5"/>
  <cols>
    <col min="1" max="1" width="0.74609375" style="2" customWidth="1"/>
    <col min="2" max="2" width="2.625" style="2" customWidth="1"/>
    <col min="3" max="3" width="1.625" style="2" customWidth="1"/>
    <col min="4" max="4" width="14.25390625" style="2" customWidth="1"/>
    <col min="5" max="5" width="0.6171875" style="2" customWidth="1"/>
    <col min="6" max="6" width="10.75390625" style="2" customWidth="1"/>
    <col min="7" max="7" width="0.6171875" style="2" customWidth="1"/>
    <col min="8" max="8" width="1.625" style="2" customWidth="1"/>
    <col min="9" max="9" width="15.25390625" style="2" customWidth="1"/>
    <col min="10" max="10" width="0.6171875" style="2" customWidth="1"/>
    <col min="11" max="11" width="10.875" style="2" customWidth="1"/>
    <col min="12" max="12" width="0.6171875" style="2" customWidth="1"/>
    <col min="13" max="13" width="1.625" style="2" customWidth="1"/>
    <col min="14" max="14" width="13.50390625" style="2" customWidth="1"/>
    <col min="15" max="15" width="0.74609375" style="2" customWidth="1"/>
    <col min="16" max="16" width="11.375" style="2" customWidth="1"/>
    <col min="17" max="17" width="4.375" style="2" customWidth="1"/>
    <col min="18" max="16384" width="9.00390625" style="2" customWidth="1"/>
  </cols>
  <sheetData>
    <row r="1" spans="3:16" ht="18" customHeight="1">
      <c r="C1" s="3"/>
      <c r="D1" s="4"/>
      <c r="E1" s="37" t="s">
        <v>16</v>
      </c>
      <c r="F1" s="37"/>
      <c r="G1" s="37"/>
      <c r="H1" s="37"/>
      <c r="I1" s="37"/>
      <c r="J1" s="37"/>
      <c r="K1" s="37"/>
      <c r="L1" s="37"/>
      <c r="M1" s="37"/>
      <c r="N1" s="37"/>
      <c r="O1" s="3"/>
      <c r="P1" s="3"/>
    </row>
    <row r="2" spans="6:16" ht="13.5" customHeight="1">
      <c r="F2" s="41" t="s">
        <v>17</v>
      </c>
      <c r="G2" s="41"/>
      <c r="H2" s="41"/>
      <c r="I2" s="41"/>
      <c r="J2" s="41"/>
      <c r="K2" s="41"/>
      <c r="L2" s="5"/>
      <c r="M2" s="5"/>
      <c r="N2" s="5"/>
      <c r="P2" s="6" t="s">
        <v>13</v>
      </c>
    </row>
    <row r="3" spans="6:16" ht="3" customHeight="1">
      <c r="F3" s="5"/>
      <c r="G3" s="5"/>
      <c r="H3" s="5"/>
      <c r="I3" s="5"/>
      <c r="J3" s="5"/>
      <c r="K3" s="5"/>
      <c r="L3" s="5"/>
      <c r="M3" s="5"/>
      <c r="N3" s="5"/>
      <c r="P3" s="7"/>
    </row>
    <row r="4" spans="1:16" ht="12.75" customHeight="1">
      <c r="A4" s="8"/>
      <c r="B4" s="39" t="s">
        <v>0</v>
      </c>
      <c r="C4" s="39"/>
      <c r="D4" s="39"/>
      <c r="E4" s="8"/>
      <c r="F4" s="9" t="s">
        <v>1</v>
      </c>
      <c r="G4" s="8"/>
      <c r="H4" s="39" t="s">
        <v>0</v>
      </c>
      <c r="I4" s="39"/>
      <c r="J4" s="8"/>
      <c r="K4" s="9" t="s">
        <v>1</v>
      </c>
      <c r="L4" s="8"/>
      <c r="M4" s="39" t="s">
        <v>0</v>
      </c>
      <c r="N4" s="39"/>
      <c r="O4" s="8"/>
      <c r="P4" s="10" t="s">
        <v>1</v>
      </c>
    </row>
    <row r="5" spans="6:16" ht="3" customHeight="1">
      <c r="F5" s="11"/>
      <c r="K5" s="11"/>
      <c r="P5" s="12"/>
    </row>
    <row r="6" spans="2:17" ht="10.5" customHeight="1">
      <c r="B6" s="40" t="s">
        <v>2</v>
      </c>
      <c r="C6" s="40"/>
      <c r="D6" s="40"/>
      <c r="E6" s="13"/>
      <c r="F6" s="36">
        <f>SUM(F7,F9,F11,F14,F17,F20,F22,F25,F27,F29,F31,K7,K10,K14,K18,K20,K24,K28,K31,P6,P9,P12,P14,P17,P21,P23,P25,P27,P30)</f>
        <v>2245071</v>
      </c>
      <c r="I6" s="15" t="s">
        <v>39</v>
      </c>
      <c r="K6" s="14">
        <v>3991</v>
      </c>
      <c r="M6" s="43" t="s">
        <v>27</v>
      </c>
      <c r="N6" s="43"/>
      <c r="O6" s="19"/>
      <c r="P6" s="16">
        <f>SUM(P7,P8)</f>
        <v>5006</v>
      </c>
      <c r="Q6" s="17"/>
    </row>
    <row r="7" spans="2:17" ht="10.5" customHeight="1">
      <c r="B7" s="32"/>
      <c r="C7" s="42" t="s">
        <v>43</v>
      </c>
      <c r="D7" s="42"/>
      <c r="E7" s="13"/>
      <c r="F7" s="14">
        <f>SUM(F8)</f>
        <v>1568</v>
      </c>
      <c r="H7" s="38" t="s">
        <v>21</v>
      </c>
      <c r="I7" s="38"/>
      <c r="K7" s="14">
        <f>SUM(K8:K9)</f>
        <v>694</v>
      </c>
      <c r="M7" s="15"/>
      <c r="N7" s="19" t="s">
        <v>4</v>
      </c>
      <c r="O7" s="15"/>
      <c r="P7" s="16">
        <v>4692</v>
      </c>
      <c r="Q7" s="17"/>
    </row>
    <row r="8" spans="2:17" ht="10.5" customHeight="1">
      <c r="B8" s="32"/>
      <c r="C8" s="18"/>
      <c r="D8" s="15" t="s">
        <v>44</v>
      </c>
      <c r="E8" s="13"/>
      <c r="F8" s="14">
        <v>1568</v>
      </c>
      <c r="H8" s="15"/>
      <c r="I8" s="15" t="s">
        <v>9</v>
      </c>
      <c r="K8" s="14">
        <v>582</v>
      </c>
      <c r="M8" s="19"/>
      <c r="N8" s="19" t="s">
        <v>6</v>
      </c>
      <c r="O8" s="19"/>
      <c r="P8" s="16">
        <v>314</v>
      </c>
      <c r="Q8" s="17"/>
    </row>
    <row r="9" spans="2:17" ht="10.5" customHeight="1">
      <c r="B9" s="32"/>
      <c r="C9" s="38" t="s">
        <v>45</v>
      </c>
      <c r="D9" s="38"/>
      <c r="E9" s="13"/>
      <c r="F9" s="14">
        <f>SUM(F10)</f>
        <v>35</v>
      </c>
      <c r="G9" s="17"/>
      <c r="H9" s="18"/>
      <c r="I9" s="15" t="s">
        <v>37</v>
      </c>
      <c r="K9" s="14">
        <v>112</v>
      </c>
      <c r="L9" s="17"/>
      <c r="M9" s="43" t="s">
        <v>28</v>
      </c>
      <c r="N9" s="43"/>
      <c r="O9" s="19"/>
      <c r="P9" s="16">
        <f>SUM(P10:P11)</f>
        <v>216</v>
      </c>
      <c r="Q9" s="17"/>
    </row>
    <row r="10" spans="2:17" ht="10.5" customHeight="1">
      <c r="B10" s="32"/>
      <c r="C10" s="18"/>
      <c r="D10" s="15" t="s">
        <v>4</v>
      </c>
      <c r="E10" s="13"/>
      <c r="F10" s="14">
        <v>35</v>
      </c>
      <c r="H10" s="38" t="s">
        <v>22</v>
      </c>
      <c r="I10" s="38"/>
      <c r="K10" s="1">
        <f>SUM(K11:K13)</f>
        <v>8047</v>
      </c>
      <c r="M10" s="19"/>
      <c r="N10" s="19" t="s">
        <v>4</v>
      </c>
      <c r="O10" s="19"/>
      <c r="P10" s="16">
        <v>199</v>
      </c>
      <c r="Q10" s="17"/>
    </row>
    <row r="11" spans="2:17" ht="10.5" customHeight="1">
      <c r="B11" s="18"/>
      <c r="C11" s="38" t="s">
        <v>5</v>
      </c>
      <c r="D11" s="38"/>
      <c r="F11" s="14">
        <f>SUM(F12:F13)</f>
        <v>2508</v>
      </c>
      <c r="H11" s="18"/>
      <c r="I11" s="15" t="s">
        <v>9</v>
      </c>
      <c r="K11" s="1">
        <v>894</v>
      </c>
      <c r="M11" s="19"/>
      <c r="N11" s="19" t="s">
        <v>6</v>
      </c>
      <c r="O11" s="19"/>
      <c r="P11" s="16">
        <v>17</v>
      </c>
      <c r="Q11" s="17"/>
    </row>
    <row r="12" spans="2:17" ht="10.5" customHeight="1">
      <c r="B12" s="18"/>
      <c r="C12" s="18"/>
      <c r="D12" s="15" t="s">
        <v>4</v>
      </c>
      <c r="F12" s="14">
        <v>1792</v>
      </c>
      <c r="H12" s="15"/>
      <c r="I12" s="15" t="s">
        <v>24</v>
      </c>
      <c r="K12" s="14">
        <v>255</v>
      </c>
      <c r="M12" s="44" t="s">
        <v>47</v>
      </c>
      <c r="N12" s="44"/>
      <c r="P12" s="16">
        <f>SUM(P13:P13)</f>
        <v>2</v>
      </c>
      <c r="Q12" s="17"/>
    </row>
    <row r="13" spans="2:17" ht="10.5" customHeight="1">
      <c r="B13" s="18"/>
      <c r="C13" s="18"/>
      <c r="D13" s="15" t="s">
        <v>7</v>
      </c>
      <c r="F13" s="14">
        <v>716</v>
      </c>
      <c r="H13" s="15"/>
      <c r="I13" s="15" t="s">
        <v>36</v>
      </c>
      <c r="K13" s="1">
        <v>6898</v>
      </c>
      <c r="L13" s="17"/>
      <c r="M13" s="18"/>
      <c r="N13" s="15" t="s">
        <v>36</v>
      </c>
      <c r="P13" s="16">
        <v>2</v>
      </c>
      <c r="Q13" s="17"/>
    </row>
    <row r="14" spans="2:17" ht="10.5" customHeight="1">
      <c r="B14" s="18"/>
      <c r="C14" s="38" t="s">
        <v>8</v>
      </c>
      <c r="D14" s="38"/>
      <c r="F14" s="14">
        <f>SUM(F15:F16)</f>
        <v>2560</v>
      </c>
      <c r="H14" s="38" t="s">
        <v>23</v>
      </c>
      <c r="I14" s="38"/>
      <c r="J14" s="20"/>
      <c r="K14" s="14">
        <f>SUM(K15:K17)</f>
        <v>15702</v>
      </c>
      <c r="M14" s="38" t="s">
        <v>29</v>
      </c>
      <c r="N14" s="38"/>
      <c r="P14" s="16">
        <f>SUM(P15:P16)</f>
        <v>5696</v>
      </c>
      <c r="Q14" s="17"/>
    </row>
    <row r="15" spans="2:17" ht="10.5" customHeight="1">
      <c r="B15" s="18"/>
      <c r="C15" s="15"/>
      <c r="D15" s="15" t="s">
        <v>4</v>
      </c>
      <c r="F15" s="14">
        <v>779</v>
      </c>
      <c r="H15" s="15"/>
      <c r="I15" s="15" t="s">
        <v>9</v>
      </c>
      <c r="J15" s="15"/>
      <c r="K15" s="14">
        <v>8957</v>
      </c>
      <c r="L15" s="17"/>
      <c r="M15" s="18"/>
      <c r="N15" s="15" t="s">
        <v>4</v>
      </c>
      <c r="P15" s="16">
        <v>5676</v>
      </c>
      <c r="Q15" s="17"/>
    </row>
    <row r="16" spans="2:17" ht="10.5" customHeight="1">
      <c r="B16" s="18"/>
      <c r="C16" s="18"/>
      <c r="D16" s="15" t="s">
        <v>35</v>
      </c>
      <c r="F16" s="14">
        <v>1781</v>
      </c>
      <c r="H16" s="15"/>
      <c r="I16" s="15" t="s">
        <v>24</v>
      </c>
      <c r="K16" s="14">
        <v>6723</v>
      </c>
      <c r="L16" s="17"/>
      <c r="M16" s="18"/>
      <c r="N16" s="15" t="s">
        <v>6</v>
      </c>
      <c r="P16" s="16">
        <v>20</v>
      </c>
      <c r="Q16" s="17"/>
    </row>
    <row r="17" spans="2:17" ht="10.5" customHeight="1">
      <c r="B17" s="18"/>
      <c r="C17" s="38" t="s">
        <v>18</v>
      </c>
      <c r="D17" s="38"/>
      <c r="F17" s="14">
        <f>SUM(F18:F19)</f>
        <v>14408</v>
      </c>
      <c r="H17" s="15"/>
      <c r="I17" s="15" t="s">
        <v>36</v>
      </c>
      <c r="K17" s="14">
        <v>22</v>
      </c>
      <c r="M17" s="38" t="s">
        <v>30</v>
      </c>
      <c r="N17" s="38"/>
      <c r="O17" s="20"/>
      <c r="P17" s="16">
        <f>SUM(P18:P20)</f>
        <v>28730</v>
      </c>
      <c r="Q17" s="17"/>
    </row>
    <row r="18" spans="2:18" ht="10.5" customHeight="1">
      <c r="B18" s="18"/>
      <c r="C18" s="15"/>
      <c r="D18" s="15" t="s">
        <v>9</v>
      </c>
      <c r="F18" s="14">
        <v>6171</v>
      </c>
      <c r="H18" s="38" t="s">
        <v>46</v>
      </c>
      <c r="I18" s="38"/>
      <c r="K18" s="14">
        <f>SUM(K19:K19)</f>
        <v>3015</v>
      </c>
      <c r="M18" s="18"/>
      <c r="N18" s="15" t="s">
        <v>40</v>
      </c>
      <c r="P18" s="16">
        <v>14586</v>
      </c>
      <c r="Q18" s="17"/>
      <c r="R18" s="21"/>
    </row>
    <row r="19" spans="2:18" ht="10.5" customHeight="1">
      <c r="B19" s="18"/>
      <c r="C19" s="33"/>
      <c r="D19" s="15" t="s">
        <v>12</v>
      </c>
      <c r="F19" s="14">
        <v>8237</v>
      </c>
      <c r="H19" s="18"/>
      <c r="I19" s="15" t="s">
        <v>4</v>
      </c>
      <c r="K19" s="14">
        <v>3015</v>
      </c>
      <c r="M19" s="15"/>
      <c r="N19" s="15" t="s">
        <v>6</v>
      </c>
      <c r="P19" s="16">
        <v>14078</v>
      </c>
      <c r="R19" s="21"/>
    </row>
    <row r="20" spans="2:18" ht="10.5" customHeight="1">
      <c r="B20" s="18"/>
      <c r="C20" s="38" t="s">
        <v>14</v>
      </c>
      <c r="D20" s="38"/>
      <c r="F20" s="14">
        <f>SUM(F21:F21)</f>
        <v>5256</v>
      </c>
      <c r="H20" s="43" t="s">
        <v>3</v>
      </c>
      <c r="I20" s="43"/>
      <c r="K20" s="14">
        <f>SUM(K21:K23)</f>
        <v>51100</v>
      </c>
      <c r="M20" s="18"/>
      <c r="N20" s="15" t="s">
        <v>36</v>
      </c>
      <c r="P20" s="16">
        <v>66</v>
      </c>
      <c r="R20" s="21"/>
    </row>
    <row r="21" spans="2:18" ht="10.5" customHeight="1">
      <c r="B21" s="34"/>
      <c r="C21" s="33"/>
      <c r="D21" s="15" t="s">
        <v>9</v>
      </c>
      <c r="E21" s="17"/>
      <c r="F21" s="14">
        <v>5256</v>
      </c>
      <c r="H21" s="18"/>
      <c r="I21" s="15" t="s">
        <v>9</v>
      </c>
      <c r="K21" s="14">
        <v>44770</v>
      </c>
      <c r="M21" s="38" t="s">
        <v>10</v>
      </c>
      <c r="N21" s="38"/>
      <c r="P21" s="16">
        <f>SUM(P22)</f>
        <v>132</v>
      </c>
      <c r="R21" s="21"/>
    </row>
    <row r="22" spans="2:18" ht="10.5" customHeight="1">
      <c r="B22" s="18"/>
      <c r="C22" s="43" t="s">
        <v>19</v>
      </c>
      <c r="D22" s="43"/>
      <c r="F22" s="14">
        <f>SUM(F23:F24)</f>
        <v>28425</v>
      </c>
      <c r="H22" s="15"/>
      <c r="I22" s="15" t="s">
        <v>6</v>
      </c>
      <c r="K22" s="1">
        <v>5706</v>
      </c>
      <c r="M22" s="15"/>
      <c r="N22" s="15" t="s">
        <v>41</v>
      </c>
      <c r="P22" s="16">
        <v>132</v>
      </c>
      <c r="R22" s="21"/>
    </row>
    <row r="23" spans="2:18" ht="10.5" customHeight="1">
      <c r="B23" s="18"/>
      <c r="C23" s="34"/>
      <c r="D23" s="35" t="s">
        <v>9</v>
      </c>
      <c r="F23" s="14">
        <v>23539</v>
      </c>
      <c r="G23" s="17"/>
      <c r="H23" s="15"/>
      <c r="I23" s="15" t="s">
        <v>36</v>
      </c>
      <c r="K23" s="1">
        <v>624</v>
      </c>
      <c r="M23" s="38" t="s">
        <v>48</v>
      </c>
      <c r="N23" s="38"/>
      <c r="P23" s="16">
        <f>SUM(P24)</f>
        <v>14</v>
      </c>
      <c r="R23" s="21"/>
    </row>
    <row r="24" spans="2:18" ht="10.5" customHeight="1">
      <c r="B24" s="18"/>
      <c r="C24" s="15"/>
      <c r="D24" s="15" t="s">
        <v>7</v>
      </c>
      <c r="F24" s="14">
        <v>4886</v>
      </c>
      <c r="G24" s="45" t="s">
        <v>25</v>
      </c>
      <c r="H24" s="44"/>
      <c r="I24" s="44"/>
      <c r="J24" s="46"/>
      <c r="K24" s="14">
        <f>SUM(K25:K27)</f>
        <v>66250</v>
      </c>
      <c r="M24" s="15"/>
      <c r="N24" s="15" t="s">
        <v>40</v>
      </c>
      <c r="P24" s="16">
        <v>14</v>
      </c>
      <c r="R24" s="21"/>
    </row>
    <row r="25" spans="1:18" ht="10.5" customHeight="1">
      <c r="A25" s="17"/>
      <c r="B25" s="18"/>
      <c r="C25" s="38" t="s">
        <v>20</v>
      </c>
      <c r="D25" s="38"/>
      <c r="F25" s="14">
        <f>SUM(F26)</f>
        <v>1756520</v>
      </c>
      <c r="G25" s="22"/>
      <c r="H25" s="18"/>
      <c r="I25" s="15" t="s">
        <v>9</v>
      </c>
      <c r="K25" s="14">
        <v>55473</v>
      </c>
      <c r="M25" s="38" t="s">
        <v>49</v>
      </c>
      <c r="N25" s="38"/>
      <c r="P25" s="16">
        <f>SUM(P26)</f>
        <v>28</v>
      </c>
      <c r="R25" s="21"/>
    </row>
    <row r="26" spans="2:18" ht="10.5" customHeight="1">
      <c r="B26" s="18"/>
      <c r="C26" s="15"/>
      <c r="D26" s="15" t="s">
        <v>37</v>
      </c>
      <c r="F26" s="14">
        <v>1756520</v>
      </c>
      <c r="G26" s="22"/>
      <c r="H26" s="15"/>
      <c r="I26" s="15" t="s">
        <v>6</v>
      </c>
      <c r="K26" s="14">
        <v>10689</v>
      </c>
      <c r="M26" s="15"/>
      <c r="N26" s="15" t="s">
        <v>41</v>
      </c>
      <c r="P26" s="16">
        <v>28</v>
      </c>
      <c r="R26" s="21"/>
    </row>
    <row r="27" spans="2:18" ht="10.5" customHeight="1">
      <c r="B27" s="18"/>
      <c r="C27" s="38" t="s">
        <v>34</v>
      </c>
      <c r="D27" s="38"/>
      <c r="F27" s="14">
        <f>SUM(F28)</f>
        <v>37</v>
      </c>
      <c r="G27" s="22"/>
      <c r="H27" s="18"/>
      <c r="I27" s="15" t="s">
        <v>36</v>
      </c>
      <c r="K27" s="14">
        <v>88</v>
      </c>
      <c r="M27" s="38" t="s">
        <v>11</v>
      </c>
      <c r="N27" s="38"/>
      <c r="P27" s="16">
        <f>SUM(P28:P29)</f>
        <v>161553</v>
      </c>
      <c r="R27" s="21"/>
    </row>
    <row r="28" spans="2:18" ht="10.5" customHeight="1">
      <c r="B28" s="18"/>
      <c r="C28" s="15"/>
      <c r="D28" s="15" t="s">
        <v>38</v>
      </c>
      <c r="F28" s="14">
        <v>37</v>
      </c>
      <c r="H28" s="38" t="s">
        <v>50</v>
      </c>
      <c r="I28" s="38"/>
      <c r="K28" s="14">
        <f>SUM(K29:K30)</f>
        <v>43324</v>
      </c>
      <c r="M28" s="18"/>
      <c r="N28" s="15" t="s">
        <v>4</v>
      </c>
      <c r="O28" s="17"/>
      <c r="P28" s="16">
        <v>121383</v>
      </c>
      <c r="R28" s="21"/>
    </row>
    <row r="29" spans="2:18" ht="10.5" customHeight="1">
      <c r="B29" s="18"/>
      <c r="C29" s="38" t="s">
        <v>33</v>
      </c>
      <c r="D29" s="38"/>
      <c r="F29" s="14">
        <f>SUM(F30)</f>
        <v>1286</v>
      </c>
      <c r="H29" s="18"/>
      <c r="I29" s="15" t="s">
        <v>4</v>
      </c>
      <c r="K29" s="14">
        <v>34019</v>
      </c>
      <c r="M29" s="15"/>
      <c r="N29" s="15" t="s">
        <v>6</v>
      </c>
      <c r="O29" s="17"/>
      <c r="P29" s="16">
        <v>40170</v>
      </c>
      <c r="R29" s="21"/>
    </row>
    <row r="30" spans="2:16" ht="10.5" customHeight="1">
      <c r="B30" s="18"/>
      <c r="C30" s="15"/>
      <c r="D30" s="15" t="s">
        <v>39</v>
      </c>
      <c r="F30" s="14">
        <v>1286</v>
      </c>
      <c r="H30" s="15"/>
      <c r="I30" s="15" t="s">
        <v>6</v>
      </c>
      <c r="J30" s="15"/>
      <c r="K30" s="14">
        <v>9305</v>
      </c>
      <c r="M30" s="43" t="s">
        <v>31</v>
      </c>
      <c r="N30" s="43"/>
      <c r="P30" s="16">
        <f>SUM(P31:P32)</f>
        <v>6490</v>
      </c>
    </row>
    <row r="31" spans="2:16" ht="10.5">
      <c r="B31" s="34"/>
      <c r="C31" s="38" t="s">
        <v>15</v>
      </c>
      <c r="D31" s="38"/>
      <c r="F31" s="14">
        <f>SUM(F32:F33,K6)</f>
        <v>13100</v>
      </c>
      <c r="H31" s="38" t="s">
        <v>26</v>
      </c>
      <c r="I31" s="38"/>
      <c r="J31" s="15"/>
      <c r="K31" s="14">
        <f>SUM(K32:K33)</f>
        <v>23369</v>
      </c>
      <c r="M31" s="18"/>
      <c r="N31" s="15" t="s">
        <v>9</v>
      </c>
      <c r="P31" s="16">
        <v>6460</v>
      </c>
    </row>
    <row r="32" spans="2:16" ht="10.5" customHeight="1">
      <c r="B32" s="34"/>
      <c r="C32" s="15"/>
      <c r="D32" s="15" t="s">
        <v>9</v>
      </c>
      <c r="F32" s="14">
        <v>8264</v>
      </c>
      <c r="H32" s="15"/>
      <c r="I32" s="15" t="s">
        <v>4</v>
      </c>
      <c r="J32" s="15"/>
      <c r="K32" s="14">
        <v>15373</v>
      </c>
      <c r="N32" s="15" t="s">
        <v>6</v>
      </c>
      <c r="P32" s="16">
        <v>30</v>
      </c>
    </row>
    <row r="33" spans="2:16" ht="10.5" customHeight="1">
      <c r="B33" s="34"/>
      <c r="C33" s="15"/>
      <c r="D33" s="15" t="s">
        <v>7</v>
      </c>
      <c r="F33" s="14">
        <v>845</v>
      </c>
      <c r="H33" s="15"/>
      <c r="I33" s="15" t="s">
        <v>6</v>
      </c>
      <c r="J33" s="15"/>
      <c r="K33" s="14">
        <v>7996</v>
      </c>
      <c r="N33" s="15"/>
      <c r="P33" s="16"/>
    </row>
    <row r="34" spans="1:16" ht="3" customHeight="1">
      <c r="A34" s="17"/>
      <c r="B34" s="31"/>
      <c r="C34" s="26"/>
      <c r="D34" s="26"/>
      <c r="E34" s="23"/>
      <c r="F34" s="30"/>
      <c r="G34" s="24"/>
      <c r="H34" s="25"/>
      <c r="I34" s="26"/>
      <c r="J34" s="27"/>
      <c r="K34" s="30"/>
      <c r="L34" s="23"/>
      <c r="M34" s="23"/>
      <c r="N34" s="23"/>
      <c r="O34" s="23"/>
      <c r="P34" s="28"/>
    </row>
    <row r="35" spans="1:9" ht="4.5" customHeight="1">
      <c r="A35" s="17"/>
      <c r="H35" s="15"/>
      <c r="I35" s="15"/>
    </row>
    <row r="36" spans="2:9" ht="10.5">
      <c r="B36" s="29" t="s">
        <v>42</v>
      </c>
      <c r="H36" s="17"/>
      <c r="I36" s="17"/>
    </row>
    <row r="37" ht="10.5">
      <c r="B37" s="2" t="s">
        <v>32</v>
      </c>
    </row>
    <row r="49" ht="10.5" customHeight="1"/>
    <row r="51" ht="10.5" customHeight="1"/>
    <row r="56" ht="10.5" customHeight="1"/>
    <row r="58" ht="10.5" customHeight="1"/>
  </sheetData>
  <mergeCells count="35">
    <mergeCell ref="H28:I28"/>
    <mergeCell ref="G24:J24"/>
    <mergeCell ref="M30:N30"/>
    <mergeCell ref="M21:N21"/>
    <mergeCell ref="M27:N27"/>
    <mergeCell ref="M6:N6"/>
    <mergeCell ref="M23:N23"/>
    <mergeCell ref="M25:N25"/>
    <mergeCell ref="H14:I14"/>
    <mergeCell ref="M9:N9"/>
    <mergeCell ref="M14:N14"/>
    <mergeCell ref="H20:I20"/>
    <mergeCell ref="H18:I18"/>
    <mergeCell ref="M12:N12"/>
    <mergeCell ref="H7:I7"/>
    <mergeCell ref="C27:D27"/>
    <mergeCell ref="C7:D7"/>
    <mergeCell ref="C14:D14"/>
    <mergeCell ref="C17:D17"/>
    <mergeCell ref="C22:D22"/>
    <mergeCell ref="C9:D9"/>
    <mergeCell ref="B6:D6"/>
    <mergeCell ref="F2:K2"/>
    <mergeCell ref="B4:D4"/>
    <mergeCell ref="H4:I4"/>
    <mergeCell ref="E1:N1"/>
    <mergeCell ref="C31:D31"/>
    <mergeCell ref="H31:I31"/>
    <mergeCell ref="M4:N4"/>
    <mergeCell ref="C11:D11"/>
    <mergeCell ref="M17:N17"/>
    <mergeCell ref="C20:D20"/>
    <mergeCell ref="C29:D29"/>
    <mergeCell ref="C25:D25"/>
    <mergeCell ref="H10:I10"/>
  </mergeCells>
  <printOptions/>
  <pageMargins left="0.75" right="0.42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2008-12-24T08:11:18Z</cp:lastPrinted>
  <dcterms:created xsi:type="dcterms:W3CDTF">2002-12-17T02:50:55Z</dcterms:created>
  <dcterms:modified xsi:type="dcterms:W3CDTF">2009-01-30T07:34:13Z</dcterms:modified>
  <cp:category/>
  <cp:version/>
  <cp:contentType/>
  <cp:contentStatus/>
</cp:coreProperties>
</file>