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8 h13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<sst xmlns="http://schemas.openxmlformats.org/spreadsheetml/2006/main" count="103" uniqueCount="39">
  <si>
    <t>第19章</t>
  </si>
  <si>
    <t>教育</t>
  </si>
  <si>
    <t>（単位 人）</t>
  </si>
  <si>
    <t>学校種別</t>
  </si>
  <si>
    <t>設置者別</t>
  </si>
  <si>
    <t>学　校　数</t>
  </si>
  <si>
    <t>本務教員数</t>
  </si>
  <si>
    <t>職員数</t>
  </si>
  <si>
    <t>園児、児童、生徒及び学生数</t>
  </si>
  <si>
    <t>総数</t>
  </si>
  <si>
    <t>本校</t>
  </si>
  <si>
    <t>分校</t>
  </si>
  <si>
    <t>男</t>
  </si>
  <si>
    <t>女</t>
  </si>
  <si>
    <t>（本務者）</t>
  </si>
  <si>
    <t>平成 9年</t>
  </si>
  <si>
    <t>平成10年</t>
  </si>
  <si>
    <t>平成11年</t>
  </si>
  <si>
    <t>平成12年</t>
  </si>
  <si>
    <t>平成13年</t>
  </si>
  <si>
    <t>国立</t>
  </si>
  <si>
    <t>公立</t>
  </si>
  <si>
    <t>私立</t>
  </si>
  <si>
    <t>幼稚園</t>
  </si>
  <si>
    <t>小学校</t>
  </si>
  <si>
    <t>中学校</t>
  </si>
  <si>
    <t>高等学校</t>
  </si>
  <si>
    <t>盲学校</t>
  </si>
  <si>
    <t>聾学校</t>
  </si>
  <si>
    <t>養護学校</t>
  </si>
  <si>
    <t>高等専門学校</t>
  </si>
  <si>
    <t>短期大学</t>
  </si>
  <si>
    <t>大学</t>
  </si>
  <si>
    <t>専修学校</t>
  </si>
  <si>
    <t>各種学校</t>
  </si>
  <si>
    <t>資料　文部科学省「学校基本調査」　
　　　富山県統計調査課「学校基本調査」(各年５月１日現在）</t>
  </si>
  <si>
    <r>
      <t>198</t>
    </r>
    <r>
      <rPr>
        <sz val="14"/>
        <rFont val="ＭＳ 明朝"/>
        <family val="1"/>
      </rPr>
      <t>富山県学校一覧</t>
    </r>
  </si>
  <si>
    <t xml:space="preserve">- </t>
  </si>
  <si>
    <t xml:space="preserve">…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</si>
</sst>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</numFmts>
  <fonts count="16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6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b/>
      <sz val="8"/>
      <color indexed="10"/>
      <name val="ＭＳ 明朝"/>
      <family val="1"/>
    </font>
    <font>
      <sz val="8"/>
      <color indexed="10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9" fillId="0" borderId="0" xfId="0" applyFont="1" applyBorder="1" applyAlignment="1">
      <alignment horizontal="right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/>
    </xf>
    <xf numFmtId="0" fontId="8" fillId="0" borderId="0" xfId="0" applyFont="1" applyAlignment="1">
      <alignment/>
    </xf>
    <xf numFmtId="178" fontId="8" fillId="0" borderId="0" xfId="17" applyNumberFormat="1" applyFont="1" applyAlignment="1">
      <alignment vertical="center"/>
    </xf>
    <xf numFmtId="178" fontId="8" fillId="0" borderId="0" xfId="17" applyNumberFormat="1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178" fontId="11" fillId="0" borderId="0" xfId="17" applyNumberFormat="1" applyFont="1" applyAlignment="1">
      <alignment vertical="center"/>
    </xf>
    <xf numFmtId="0" fontId="1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8" xfId="0" applyFont="1" applyBorder="1" applyAlignment="1">
      <alignment/>
    </xf>
    <xf numFmtId="178" fontId="13" fillId="0" borderId="0" xfId="0" applyNumberFormat="1" applyFont="1" applyAlignment="1">
      <alignment horizontal="right" vertical="center"/>
    </xf>
    <xf numFmtId="178" fontId="14" fillId="0" borderId="0" xfId="0" applyNumberFormat="1" applyFont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right" vertical="center"/>
    </xf>
    <xf numFmtId="178" fontId="8" fillId="0" borderId="0" xfId="17" applyNumberFormat="1" applyFont="1" applyFill="1" applyAlignment="1">
      <alignment vertical="center"/>
    </xf>
    <xf numFmtId="178" fontId="8" fillId="0" borderId="0" xfId="0" applyNumberFormat="1" applyFont="1" applyFill="1" applyAlignment="1">
      <alignment horizontal="right" vertical="center"/>
    </xf>
    <xf numFmtId="178" fontId="8" fillId="0" borderId="0" xfId="0" applyNumberFormat="1" applyFont="1" applyFill="1" applyAlignment="1" quotePrefix="1">
      <alignment horizontal="right" vertical="center"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8" fillId="0" borderId="7" xfId="0" applyFont="1" applyFill="1" applyBorder="1" applyAlignment="1">
      <alignment/>
    </xf>
    <xf numFmtId="178" fontId="8" fillId="0" borderId="7" xfId="0" applyNumberFormat="1" applyFont="1" applyFill="1" applyBorder="1" applyAlignment="1">
      <alignment/>
    </xf>
    <xf numFmtId="0" fontId="0" fillId="0" borderId="0" xfId="0" applyAlignment="1">
      <alignment horizontal="left" vertical="top" wrapText="1" indent="1"/>
    </xf>
    <xf numFmtId="178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6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15" fillId="0" borderId="10" xfId="0" applyFont="1" applyFill="1" applyBorder="1" applyAlignment="1">
      <alignment/>
    </xf>
    <xf numFmtId="0" fontId="15" fillId="0" borderId="3" xfId="0" applyFont="1" applyFill="1" applyBorder="1" applyAlignment="1">
      <alignment/>
    </xf>
    <xf numFmtId="0" fontId="15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12</xdr:row>
      <xdr:rowOff>28575</xdr:rowOff>
    </xdr:from>
    <xdr:to>
      <xdr:col>2</xdr:col>
      <xdr:colOff>190500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71550" y="1866900"/>
          <a:ext cx="6667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32</xdr:row>
      <xdr:rowOff>28575</xdr:rowOff>
    </xdr:from>
    <xdr:to>
      <xdr:col>2</xdr:col>
      <xdr:colOff>209550</xdr:colOff>
      <xdr:row>35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52500" y="4533900"/>
          <a:ext cx="10477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26</xdr:row>
      <xdr:rowOff>47625</xdr:rowOff>
    </xdr:from>
    <xdr:to>
      <xdr:col>2</xdr:col>
      <xdr:colOff>200025</xdr:colOff>
      <xdr:row>28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71550" y="3752850"/>
          <a:ext cx="76200" cy="219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47625</xdr:rowOff>
    </xdr:from>
    <xdr:to>
      <xdr:col>2</xdr:col>
      <xdr:colOff>190500</xdr:colOff>
      <xdr:row>22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81075" y="2952750"/>
          <a:ext cx="57150" cy="219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22</xdr:row>
      <xdr:rowOff>38100</xdr:rowOff>
    </xdr:from>
    <xdr:to>
      <xdr:col>2</xdr:col>
      <xdr:colOff>190500</xdr:colOff>
      <xdr:row>24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71550" y="3209925"/>
          <a:ext cx="66675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29</xdr:row>
      <xdr:rowOff>28575</xdr:rowOff>
    </xdr:from>
    <xdr:to>
      <xdr:col>2</xdr:col>
      <xdr:colOff>200025</xdr:colOff>
      <xdr:row>32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62025" y="4133850"/>
          <a:ext cx="8572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35</xdr:row>
      <xdr:rowOff>38100</xdr:rowOff>
    </xdr:from>
    <xdr:to>
      <xdr:col>2</xdr:col>
      <xdr:colOff>209550</xdr:colOff>
      <xdr:row>38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962025" y="4943475"/>
          <a:ext cx="95250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38</xdr:row>
      <xdr:rowOff>38100</xdr:rowOff>
    </xdr:from>
    <xdr:to>
      <xdr:col>2</xdr:col>
      <xdr:colOff>190500</xdr:colOff>
      <xdr:row>40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971550" y="5343525"/>
          <a:ext cx="66675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15</xdr:row>
      <xdr:rowOff>28575</xdr:rowOff>
    </xdr:from>
    <xdr:to>
      <xdr:col>2</xdr:col>
      <xdr:colOff>190500</xdr:colOff>
      <xdr:row>18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981075" y="2266950"/>
          <a:ext cx="57150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18</xdr:row>
      <xdr:rowOff>38100</xdr:rowOff>
    </xdr:from>
    <xdr:to>
      <xdr:col>2</xdr:col>
      <xdr:colOff>190500</xdr:colOff>
      <xdr:row>20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981075" y="2676525"/>
          <a:ext cx="5715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12</xdr:row>
      <xdr:rowOff>28575</xdr:rowOff>
    </xdr:from>
    <xdr:to>
      <xdr:col>2</xdr:col>
      <xdr:colOff>190500</xdr:colOff>
      <xdr:row>15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971550" y="1866900"/>
          <a:ext cx="6667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32</xdr:row>
      <xdr:rowOff>28575</xdr:rowOff>
    </xdr:from>
    <xdr:to>
      <xdr:col>2</xdr:col>
      <xdr:colOff>209550</xdr:colOff>
      <xdr:row>35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952500" y="4533900"/>
          <a:ext cx="10477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26</xdr:row>
      <xdr:rowOff>47625</xdr:rowOff>
    </xdr:from>
    <xdr:to>
      <xdr:col>2</xdr:col>
      <xdr:colOff>200025</xdr:colOff>
      <xdr:row>28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971550" y="3752850"/>
          <a:ext cx="76200" cy="219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47625</xdr:rowOff>
    </xdr:from>
    <xdr:to>
      <xdr:col>2</xdr:col>
      <xdr:colOff>190500</xdr:colOff>
      <xdr:row>22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981075" y="2952750"/>
          <a:ext cx="57150" cy="219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22</xdr:row>
      <xdr:rowOff>38100</xdr:rowOff>
    </xdr:from>
    <xdr:to>
      <xdr:col>2</xdr:col>
      <xdr:colOff>190500</xdr:colOff>
      <xdr:row>24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971550" y="3209925"/>
          <a:ext cx="66675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29</xdr:row>
      <xdr:rowOff>28575</xdr:rowOff>
    </xdr:from>
    <xdr:to>
      <xdr:col>2</xdr:col>
      <xdr:colOff>200025</xdr:colOff>
      <xdr:row>32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962025" y="4133850"/>
          <a:ext cx="8572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35</xdr:row>
      <xdr:rowOff>38100</xdr:rowOff>
    </xdr:from>
    <xdr:to>
      <xdr:col>2</xdr:col>
      <xdr:colOff>209550</xdr:colOff>
      <xdr:row>38</xdr:row>
      <xdr:rowOff>9525</xdr:rowOff>
    </xdr:to>
    <xdr:sp>
      <xdr:nvSpPr>
        <xdr:cNvPr id="17" name="AutoShape 17"/>
        <xdr:cNvSpPr>
          <a:spLocks/>
        </xdr:cNvSpPr>
      </xdr:nvSpPr>
      <xdr:spPr>
        <a:xfrm>
          <a:off x="962025" y="4943475"/>
          <a:ext cx="95250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38</xdr:row>
      <xdr:rowOff>38100</xdr:rowOff>
    </xdr:from>
    <xdr:to>
      <xdr:col>2</xdr:col>
      <xdr:colOff>190500</xdr:colOff>
      <xdr:row>40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971550" y="5343525"/>
          <a:ext cx="66675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15</xdr:row>
      <xdr:rowOff>28575</xdr:rowOff>
    </xdr:from>
    <xdr:to>
      <xdr:col>2</xdr:col>
      <xdr:colOff>190500</xdr:colOff>
      <xdr:row>18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981075" y="2266950"/>
          <a:ext cx="57150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18</xdr:row>
      <xdr:rowOff>38100</xdr:rowOff>
    </xdr:from>
    <xdr:to>
      <xdr:col>2</xdr:col>
      <xdr:colOff>190500</xdr:colOff>
      <xdr:row>20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981075" y="2676525"/>
          <a:ext cx="5715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0.125" style="1" customWidth="1"/>
    <col min="2" max="2" width="1.00390625" style="1" customWidth="1"/>
    <col min="3" max="3" width="6.75390625" style="1" customWidth="1"/>
    <col min="4" max="5" width="5.375" style="1" customWidth="1"/>
    <col min="6" max="6" width="5.625" style="1" customWidth="1"/>
    <col min="7" max="7" width="6.625" style="1" customWidth="1"/>
    <col min="8" max="8" width="6.125" style="1" customWidth="1"/>
    <col min="9" max="9" width="6.00390625" style="1" customWidth="1"/>
    <col min="10" max="10" width="6.625" style="1" customWidth="1"/>
    <col min="11" max="13" width="7.75390625" style="1" customWidth="1"/>
    <col min="14" max="14" width="2.375" style="1" customWidth="1"/>
    <col min="15" max="16384" width="8.875" style="1" customWidth="1"/>
  </cols>
  <sheetData>
    <row r="1" spans="4:11" ht="24.75" customHeight="1">
      <c r="D1" s="57" t="s">
        <v>0</v>
      </c>
      <c r="E1" s="57"/>
      <c r="F1" s="57"/>
      <c r="G1" s="58" t="s">
        <v>1</v>
      </c>
      <c r="H1" s="58"/>
      <c r="I1" s="58"/>
      <c r="J1" s="58"/>
      <c r="K1" s="58"/>
    </row>
    <row r="2" spans="1:13" ht="18.75" customHeight="1">
      <c r="A2" s="2"/>
      <c r="B2" s="2"/>
      <c r="C2" s="2"/>
      <c r="D2" s="59" t="s">
        <v>36</v>
      </c>
      <c r="E2" s="60"/>
      <c r="F2" s="60"/>
      <c r="G2" s="60"/>
      <c r="H2" s="60"/>
      <c r="I2" s="60"/>
      <c r="J2" s="60"/>
      <c r="K2" s="60"/>
      <c r="M2" s="4" t="s">
        <v>2</v>
      </c>
    </row>
    <row r="3" spans="4:13" ht="3" customHeight="1">
      <c r="D3" s="3"/>
      <c r="E3" s="5"/>
      <c r="F3" s="5"/>
      <c r="G3" s="5"/>
      <c r="H3" s="5"/>
      <c r="I3" s="5"/>
      <c r="J3" s="5"/>
      <c r="K3" s="5"/>
      <c r="L3" s="4"/>
      <c r="M3" s="6"/>
    </row>
    <row r="4" spans="1:13" ht="18" customHeight="1">
      <c r="A4" s="49" t="s">
        <v>3</v>
      </c>
      <c r="B4" s="7"/>
      <c r="C4" s="51" t="s">
        <v>4</v>
      </c>
      <c r="D4" s="46" t="s">
        <v>5</v>
      </c>
      <c r="E4" s="53"/>
      <c r="F4" s="54"/>
      <c r="G4" s="46" t="s">
        <v>6</v>
      </c>
      <c r="H4" s="55"/>
      <c r="I4" s="56"/>
      <c r="J4" s="8" t="s">
        <v>7</v>
      </c>
      <c r="K4" s="46" t="s">
        <v>8</v>
      </c>
      <c r="L4" s="47"/>
      <c r="M4" s="47"/>
    </row>
    <row r="5" spans="1:13" ht="18" customHeight="1">
      <c r="A5" s="50"/>
      <c r="B5" s="9"/>
      <c r="C5" s="52"/>
      <c r="D5" s="11" t="s">
        <v>9</v>
      </c>
      <c r="E5" s="11" t="s">
        <v>10</v>
      </c>
      <c r="F5" s="11" t="s">
        <v>11</v>
      </c>
      <c r="G5" s="11" t="s">
        <v>9</v>
      </c>
      <c r="H5" s="12" t="s">
        <v>12</v>
      </c>
      <c r="I5" s="12" t="s">
        <v>13</v>
      </c>
      <c r="J5" s="10" t="s">
        <v>14</v>
      </c>
      <c r="K5" s="11" t="s">
        <v>9</v>
      </c>
      <c r="L5" s="12" t="s">
        <v>12</v>
      </c>
      <c r="M5" s="13" t="s">
        <v>13</v>
      </c>
    </row>
    <row r="6" spans="1:13" ht="3" customHeight="1">
      <c r="A6" s="14"/>
      <c r="B6" s="15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s="22" customFormat="1" ht="10.5" customHeight="1">
      <c r="A7" s="16" t="s">
        <v>15</v>
      </c>
      <c r="B7" s="18"/>
      <c r="C7" s="19"/>
      <c r="D7" s="20">
        <v>609</v>
      </c>
      <c r="E7" s="21">
        <v>596</v>
      </c>
      <c r="F7" s="21">
        <v>13</v>
      </c>
      <c r="G7" s="20">
        <v>12362</v>
      </c>
      <c r="H7" s="21">
        <v>6074</v>
      </c>
      <c r="I7" s="21">
        <v>6288</v>
      </c>
      <c r="J7" s="21">
        <v>4033</v>
      </c>
      <c r="K7" s="20">
        <v>179940</v>
      </c>
      <c r="L7" s="21">
        <v>92026</v>
      </c>
      <c r="M7" s="21">
        <v>87914</v>
      </c>
    </row>
    <row r="8" spans="1:13" s="22" customFormat="1" ht="10.5" customHeight="1">
      <c r="A8" s="16" t="s">
        <v>16</v>
      </c>
      <c r="B8" s="18"/>
      <c r="C8" s="19"/>
      <c r="D8" s="20">
        <v>609</v>
      </c>
      <c r="E8" s="21">
        <v>597</v>
      </c>
      <c r="F8" s="21">
        <v>12</v>
      </c>
      <c r="G8" s="20">
        <v>12248</v>
      </c>
      <c r="H8" s="21">
        <v>5980</v>
      </c>
      <c r="I8" s="21">
        <v>6268</v>
      </c>
      <c r="J8" s="21">
        <v>3980</v>
      </c>
      <c r="K8" s="20">
        <v>175213</v>
      </c>
      <c r="L8" s="21">
        <v>89746</v>
      </c>
      <c r="M8" s="21">
        <v>85467</v>
      </c>
    </row>
    <row r="9" spans="1:13" s="22" customFormat="1" ht="10.5" customHeight="1">
      <c r="A9" s="16" t="s">
        <v>17</v>
      </c>
      <c r="B9" s="18"/>
      <c r="C9" s="19"/>
      <c r="D9" s="20">
        <v>606</v>
      </c>
      <c r="E9" s="21">
        <v>595</v>
      </c>
      <c r="F9" s="21">
        <v>11</v>
      </c>
      <c r="G9" s="20">
        <v>12205</v>
      </c>
      <c r="H9" s="21">
        <v>5937</v>
      </c>
      <c r="I9" s="21">
        <v>6268</v>
      </c>
      <c r="J9" s="21">
        <v>3928</v>
      </c>
      <c r="K9" s="20">
        <v>171041</v>
      </c>
      <c r="L9" s="21">
        <v>87643</v>
      </c>
      <c r="M9" s="21">
        <v>83398</v>
      </c>
    </row>
    <row r="10" spans="1:24" s="22" customFormat="1" ht="10.5" customHeight="1">
      <c r="A10" s="16" t="s">
        <v>18</v>
      </c>
      <c r="B10" s="18"/>
      <c r="C10" s="19"/>
      <c r="D10" s="20">
        <v>600</v>
      </c>
      <c r="E10" s="21">
        <v>590</v>
      </c>
      <c r="F10" s="21">
        <v>10</v>
      </c>
      <c r="G10" s="20">
        <v>12084</v>
      </c>
      <c r="H10" s="21">
        <v>5879</v>
      </c>
      <c r="I10" s="21">
        <v>6205</v>
      </c>
      <c r="J10" s="21">
        <v>3800</v>
      </c>
      <c r="K10" s="20">
        <v>167332</v>
      </c>
      <c r="L10" s="21">
        <v>85594</v>
      </c>
      <c r="M10" s="21">
        <v>81738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4" s="27" customFormat="1" ht="10.5" customHeight="1">
      <c r="A11" s="23" t="s">
        <v>19</v>
      </c>
      <c r="B11" s="24"/>
      <c r="C11" s="25"/>
      <c r="D11" s="26">
        <f>SUM(D13:D15)</f>
        <v>595</v>
      </c>
      <c r="E11" s="26">
        <f>SUM(E13:E15)</f>
        <v>585</v>
      </c>
      <c r="F11" s="26">
        <f>SUM(F13:F15)</f>
        <v>10</v>
      </c>
      <c r="G11" s="26">
        <f>SUM(G13:G15)</f>
        <v>11957</v>
      </c>
      <c r="H11" s="26">
        <f aca="true" t="shared" si="0" ref="H11:M11">SUM(H13:H15)</f>
        <v>5786</v>
      </c>
      <c r="I11" s="26">
        <f t="shared" si="0"/>
        <v>6171</v>
      </c>
      <c r="J11" s="26">
        <f t="shared" si="0"/>
        <v>3724</v>
      </c>
      <c r="K11" s="26">
        <f t="shared" si="0"/>
        <v>163965</v>
      </c>
      <c r="L11" s="26">
        <f t="shared" si="0"/>
        <v>83923</v>
      </c>
      <c r="M11" s="26">
        <f t="shared" si="0"/>
        <v>80042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13" s="22" customFormat="1" ht="6.75" customHeight="1">
      <c r="A12" s="28"/>
      <c r="B12" s="29"/>
      <c r="C12" s="19"/>
      <c r="D12" s="30"/>
      <c r="E12" s="31"/>
      <c r="F12" s="31"/>
      <c r="G12" s="31"/>
      <c r="H12" s="31"/>
      <c r="I12" s="30"/>
      <c r="J12" s="31"/>
      <c r="K12" s="31"/>
      <c r="L12" s="31"/>
      <c r="M12" s="31"/>
    </row>
    <row r="13" spans="1:24" s="61" customFormat="1" ht="10.5" customHeight="1">
      <c r="A13" s="32"/>
      <c r="B13" s="33"/>
      <c r="C13" s="34" t="s">
        <v>20</v>
      </c>
      <c r="D13" s="35">
        <f>SUM(D16,D19,D21,D27,D29,D30,D33,D36)</f>
        <v>10</v>
      </c>
      <c r="E13" s="35">
        <f>SUM(E16,E19,E21,E27,E29,E30,E33,E36)</f>
        <v>10</v>
      </c>
      <c r="F13" s="37" t="s">
        <v>37</v>
      </c>
      <c r="G13" s="35">
        <f>SUM(G16,G19,G21,G27,G29,G30,G33,G36)</f>
        <v>1127</v>
      </c>
      <c r="H13" s="35">
        <f aca="true" t="shared" si="1" ref="H13:M13">SUM(H16,H19,H21,H27,H29,H30,H33,H36)</f>
        <v>952</v>
      </c>
      <c r="I13" s="35">
        <f t="shared" si="1"/>
        <v>175</v>
      </c>
      <c r="J13" s="35">
        <f t="shared" si="1"/>
        <v>934</v>
      </c>
      <c r="K13" s="35">
        <f>SUM(K16,K19,K21,K27,K29,K30,K33,K36)</f>
        <v>12644</v>
      </c>
      <c r="L13" s="35">
        <f t="shared" si="1"/>
        <v>7641</v>
      </c>
      <c r="M13" s="35">
        <f t="shared" si="1"/>
        <v>5003</v>
      </c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1:24" s="61" customFormat="1" ht="10.5" customHeight="1">
      <c r="A14" s="32" t="s">
        <v>9</v>
      </c>
      <c r="B14" s="33"/>
      <c r="C14" s="34" t="s">
        <v>21</v>
      </c>
      <c r="D14" s="35">
        <f aca="true" t="shared" si="2" ref="D14:M14">SUM(D17,D20,D22,D23,D25,D26,D28,D31,D34,D37,D39)</f>
        <v>441</v>
      </c>
      <c r="E14" s="35">
        <f t="shared" si="2"/>
        <v>431</v>
      </c>
      <c r="F14" s="35">
        <f t="shared" si="2"/>
        <v>10</v>
      </c>
      <c r="G14" s="35">
        <f>SUM(G17,G20,G22,G23,G25,G26,G28,G31,G34,G37,G39)</f>
        <v>9115</v>
      </c>
      <c r="H14" s="35">
        <f t="shared" si="2"/>
        <v>3954</v>
      </c>
      <c r="I14" s="35">
        <f t="shared" si="2"/>
        <v>5161</v>
      </c>
      <c r="J14" s="35">
        <f t="shared" si="2"/>
        <v>2298</v>
      </c>
      <c r="K14" s="35">
        <f>SUM(K17,K20,K22,K23,K25,K26,K28,K31,K34,K37,K39)</f>
        <v>127255</v>
      </c>
      <c r="L14" s="35">
        <f>SUM(L17,L20,L22,L23,L25,L26,L28,L31,L34,L37,L39)</f>
        <v>64255</v>
      </c>
      <c r="M14" s="35">
        <f t="shared" si="2"/>
        <v>63000</v>
      </c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s="61" customFormat="1" ht="10.5" customHeight="1">
      <c r="A15" s="32"/>
      <c r="B15" s="33"/>
      <c r="C15" s="34" t="s">
        <v>22</v>
      </c>
      <c r="D15" s="35">
        <f>SUM(D18,D24,D32,D35,D38,D40)</f>
        <v>144</v>
      </c>
      <c r="E15" s="35">
        <f aca="true" t="shared" si="3" ref="E15:M15">SUM(E18,E24,E32,E35,E38,E40)</f>
        <v>144</v>
      </c>
      <c r="F15" s="37" t="s">
        <v>37</v>
      </c>
      <c r="G15" s="35">
        <f t="shared" si="3"/>
        <v>1715</v>
      </c>
      <c r="H15" s="35">
        <f t="shared" si="3"/>
        <v>880</v>
      </c>
      <c r="I15" s="35">
        <f t="shared" si="3"/>
        <v>835</v>
      </c>
      <c r="J15" s="35">
        <f t="shared" si="3"/>
        <v>492</v>
      </c>
      <c r="K15" s="35">
        <f t="shared" si="3"/>
        <v>24066</v>
      </c>
      <c r="L15" s="35">
        <f t="shared" si="3"/>
        <v>12027</v>
      </c>
      <c r="M15" s="35">
        <f t="shared" si="3"/>
        <v>12039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13" s="61" customFormat="1" ht="10.5" customHeight="1">
      <c r="A16" s="32"/>
      <c r="B16" s="33"/>
      <c r="C16" s="38" t="s">
        <v>20</v>
      </c>
      <c r="D16" s="36">
        <v>1</v>
      </c>
      <c r="E16" s="36">
        <v>1</v>
      </c>
      <c r="F16" s="37" t="s">
        <v>37</v>
      </c>
      <c r="G16" s="36">
        <v>6</v>
      </c>
      <c r="H16" s="36">
        <v>1</v>
      </c>
      <c r="I16" s="36">
        <v>5</v>
      </c>
      <c r="J16" s="37" t="s">
        <v>37</v>
      </c>
      <c r="K16" s="36">
        <v>128</v>
      </c>
      <c r="L16" s="36">
        <v>61</v>
      </c>
      <c r="M16" s="36">
        <v>67</v>
      </c>
    </row>
    <row r="17" spans="1:13" s="61" customFormat="1" ht="10.5" customHeight="1">
      <c r="A17" s="32" t="s">
        <v>23</v>
      </c>
      <c r="B17" s="33"/>
      <c r="C17" s="38" t="s">
        <v>21</v>
      </c>
      <c r="D17" s="36">
        <v>47</v>
      </c>
      <c r="E17" s="36">
        <v>47</v>
      </c>
      <c r="F17" s="37" t="s">
        <v>37</v>
      </c>
      <c r="G17" s="36">
        <v>171</v>
      </c>
      <c r="H17" s="37">
        <v>4</v>
      </c>
      <c r="I17" s="36">
        <v>167</v>
      </c>
      <c r="J17" s="36">
        <v>34</v>
      </c>
      <c r="K17" s="36">
        <v>2051</v>
      </c>
      <c r="L17" s="36">
        <v>1042</v>
      </c>
      <c r="M17" s="36">
        <v>1009</v>
      </c>
    </row>
    <row r="18" spans="1:13" s="61" customFormat="1" ht="10.5" customHeight="1">
      <c r="A18" s="32"/>
      <c r="B18" s="33"/>
      <c r="C18" s="38" t="s">
        <v>22</v>
      </c>
      <c r="D18" s="36">
        <v>60</v>
      </c>
      <c r="E18" s="36">
        <v>60</v>
      </c>
      <c r="F18" s="37" t="s">
        <v>37</v>
      </c>
      <c r="G18" s="36">
        <v>515</v>
      </c>
      <c r="H18" s="36">
        <v>40</v>
      </c>
      <c r="I18" s="36">
        <v>475</v>
      </c>
      <c r="J18" s="36">
        <v>92</v>
      </c>
      <c r="K18" s="36">
        <v>7273</v>
      </c>
      <c r="L18" s="36">
        <v>3612</v>
      </c>
      <c r="M18" s="36">
        <v>3661</v>
      </c>
    </row>
    <row r="19" spans="1:14" s="61" customFormat="1" ht="10.5" customHeight="1">
      <c r="A19" s="48" t="s">
        <v>24</v>
      </c>
      <c r="B19" s="33"/>
      <c r="C19" s="38" t="s">
        <v>20</v>
      </c>
      <c r="D19" s="36">
        <v>1</v>
      </c>
      <c r="E19" s="36">
        <v>1</v>
      </c>
      <c r="F19" s="37" t="s">
        <v>37</v>
      </c>
      <c r="G19" s="36">
        <v>17</v>
      </c>
      <c r="H19" s="36">
        <v>14</v>
      </c>
      <c r="I19" s="36">
        <v>3</v>
      </c>
      <c r="J19" s="37" t="s">
        <v>37</v>
      </c>
      <c r="K19" s="36">
        <v>480</v>
      </c>
      <c r="L19" s="36">
        <v>240</v>
      </c>
      <c r="M19" s="36">
        <v>240</v>
      </c>
      <c r="N19" s="36"/>
    </row>
    <row r="20" spans="1:13" s="61" customFormat="1" ht="10.5" customHeight="1">
      <c r="A20" s="48"/>
      <c r="B20" s="33"/>
      <c r="C20" s="38" t="s">
        <v>21</v>
      </c>
      <c r="D20" s="36">
        <v>237</v>
      </c>
      <c r="E20" s="36">
        <v>232</v>
      </c>
      <c r="F20" s="36">
        <v>5</v>
      </c>
      <c r="G20" s="36">
        <v>3609</v>
      </c>
      <c r="H20" s="36">
        <v>1058</v>
      </c>
      <c r="I20" s="36">
        <v>2551</v>
      </c>
      <c r="J20" s="36">
        <v>1002</v>
      </c>
      <c r="K20" s="36">
        <v>60867</v>
      </c>
      <c r="L20" s="36">
        <v>31097</v>
      </c>
      <c r="M20" s="36">
        <v>29770</v>
      </c>
    </row>
    <row r="21" spans="1:13" s="61" customFormat="1" ht="10.5" customHeight="1">
      <c r="A21" s="48" t="s">
        <v>25</v>
      </c>
      <c r="B21" s="33"/>
      <c r="C21" s="38" t="s">
        <v>20</v>
      </c>
      <c r="D21" s="36">
        <v>1</v>
      </c>
      <c r="E21" s="36">
        <v>1</v>
      </c>
      <c r="F21" s="37" t="s">
        <v>37</v>
      </c>
      <c r="G21" s="36">
        <v>22</v>
      </c>
      <c r="H21" s="36">
        <v>18</v>
      </c>
      <c r="I21" s="36">
        <v>4</v>
      </c>
      <c r="J21" s="36">
        <v>6</v>
      </c>
      <c r="K21" s="36">
        <v>477</v>
      </c>
      <c r="L21" s="36">
        <v>239</v>
      </c>
      <c r="M21" s="36">
        <v>238</v>
      </c>
    </row>
    <row r="22" spans="1:13" s="61" customFormat="1" ht="10.5" customHeight="1">
      <c r="A22" s="48"/>
      <c r="B22" s="33"/>
      <c r="C22" s="38" t="s">
        <v>21</v>
      </c>
      <c r="D22" s="36">
        <v>85</v>
      </c>
      <c r="E22" s="36">
        <v>85</v>
      </c>
      <c r="F22" s="37" t="s">
        <v>37</v>
      </c>
      <c r="G22" s="36">
        <v>2134</v>
      </c>
      <c r="H22" s="36">
        <v>1103</v>
      </c>
      <c r="I22" s="36">
        <v>1031</v>
      </c>
      <c r="J22" s="36">
        <v>433</v>
      </c>
      <c r="K22" s="36">
        <v>33423</v>
      </c>
      <c r="L22" s="36">
        <v>17083</v>
      </c>
      <c r="M22" s="36">
        <v>16340</v>
      </c>
    </row>
    <row r="23" spans="1:13" s="61" customFormat="1" ht="10.5" customHeight="1">
      <c r="A23" s="48" t="s">
        <v>26</v>
      </c>
      <c r="B23" s="33"/>
      <c r="C23" s="38" t="s">
        <v>21</v>
      </c>
      <c r="D23" s="36">
        <v>52</v>
      </c>
      <c r="E23" s="36">
        <v>48</v>
      </c>
      <c r="F23" s="36">
        <v>4</v>
      </c>
      <c r="G23" s="36">
        <v>2226</v>
      </c>
      <c r="H23" s="36">
        <v>1431</v>
      </c>
      <c r="I23" s="36">
        <v>795</v>
      </c>
      <c r="J23" s="36">
        <v>568</v>
      </c>
      <c r="K23" s="36">
        <v>28166</v>
      </c>
      <c r="L23" s="36">
        <v>13489</v>
      </c>
      <c r="M23" s="36">
        <v>14677</v>
      </c>
    </row>
    <row r="24" spans="1:13" s="61" customFormat="1" ht="10.5" customHeight="1">
      <c r="A24" s="48"/>
      <c r="B24" s="33"/>
      <c r="C24" s="38" t="s">
        <v>22</v>
      </c>
      <c r="D24" s="36">
        <v>9</v>
      </c>
      <c r="E24" s="36">
        <v>9</v>
      </c>
      <c r="F24" s="37" t="s">
        <v>37</v>
      </c>
      <c r="G24" s="36">
        <v>432</v>
      </c>
      <c r="H24" s="36">
        <v>313</v>
      </c>
      <c r="I24" s="36">
        <v>119</v>
      </c>
      <c r="J24" s="36">
        <v>72</v>
      </c>
      <c r="K24" s="36">
        <v>7223</v>
      </c>
      <c r="L24" s="36">
        <v>4232</v>
      </c>
      <c r="M24" s="36">
        <v>2991</v>
      </c>
    </row>
    <row r="25" spans="1:13" s="61" customFormat="1" ht="10.5" customHeight="1">
      <c r="A25" s="32" t="s">
        <v>27</v>
      </c>
      <c r="B25" s="33"/>
      <c r="C25" s="38" t="s">
        <v>21</v>
      </c>
      <c r="D25" s="36">
        <v>1</v>
      </c>
      <c r="E25" s="36">
        <v>1</v>
      </c>
      <c r="F25" s="37" t="s">
        <v>37</v>
      </c>
      <c r="G25" s="36">
        <v>54</v>
      </c>
      <c r="H25" s="36">
        <v>32</v>
      </c>
      <c r="I25" s="36">
        <v>22</v>
      </c>
      <c r="J25" s="36">
        <v>28</v>
      </c>
      <c r="K25" s="36">
        <v>35</v>
      </c>
      <c r="L25" s="36">
        <v>23</v>
      </c>
      <c r="M25" s="36">
        <v>12</v>
      </c>
    </row>
    <row r="26" spans="1:13" s="61" customFormat="1" ht="10.5" customHeight="1">
      <c r="A26" s="32" t="s">
        <v>28</v>
      </c>
      <c r="B26" s="33"/>
      <c r="C26" s="38" t="s">
        <v>21</v>
      </c>
      <c r="D26" s="36">
        <v>2</v>
      </c>
      <c r="E26" s="36">
        <v>2</v>
      </c>
      <c r="F26" s="37" t="s">
        <v>37</v>
      </c>
      <c r="G26" s="36">
        <v>78</v>
      </c>
      <c r="H26" s="36">
        <v>25</v>
      </c>
      <c r="I26" s="36">
        <v>53</v>
      </c>
      <c r="J26" s="36">
        <v>22</v>
      </c>
      <c r="K26" s="36">
        <v>71</v>
      </c>
      <c r="L26" s="36">
        <v>34</v>
      </c>
      <c r="M26" s="36">
        <v>37</v>
      </c>
    </row>
    <row r="27" spans="1:13" s="61" customFormat="1" ht="10.5" customHeight="1">
      <c r="A27" s="48" t="s">
        <v>29</v>
      </c>
      <c r="B27" s="33"/>
      <c r="C27" s="38" t="s">
        <v>20</v>
      </c>
      <c r="D27" s="36">
        <v>1</v>
      </c>
      <c r="E27" s="36">
        <v>1</v>
      </c>
      <c r="F27" s="37" t="s">
        <v>37</v>
      </c>
      <c r="G27" s="36">
        <v>29</v>
      </c>
      <c r="H27" s="36">
        <v>12</v>
      </c>
      <c r="I27" s="36">
        <v>17</v>
      </c>
      <c r="J27" s="37" t="s">
        <v>37</v>
      </c>
      <c r="K27" s="36">
        <v>57</v>
      </c>
      <c r="L27" s="36">
        <v>39</v>
      </c>
      <c r="M27" s="36">
        <v>18</v>
      </c>
    </row>
    <row r="28" spans="1:13" s="61" customFormat="1" ht="10.5" customHeight="1">
      <c r="A28" s="48"/>
      <c r="B28" s="33"/>
      <c r="C28" s="38" t="s">
        <v>21</v>
      </c>
      <c r="D28" s="36">
        <v>9</v>
      </c>
      <c r="E28" s="36">
        <v>8</v>
      </c>
      <c r="F28" s="36">
        <v>1</v>
      </c>
      <c r="G28" s="36">
        <v>687</v>
      </c>
      <c r="H28" s="36">
        <v>198</v>
      </c>
      <c r="I28" s="36">
        <v>489</v>
      </c>
      <c r="J28" s="36">
        <v>167</v>
      </c>
      <c r="K28" s="36">
        <v>852</v>
      </c>
      <c r="L28" s="36">
        <v>566</v>
      </c>
      <c r="M28" s="36">
        <v>286</v>
      </c>
    </row>
    <row r="29" spans="1:13" s="61" customFormat="1" ht="10.5" customHeight="1">
      <c r="A29" s="32" t="s">
        <v>30</v>
      </c>
      <c r="B29" s="33"/>
      <c r="C29" s="38" t="s">
        <v>20</v>
      </c>
      <c r="D29" s="36">
        <v>2</v>
      </c>
      <c r="E29" s="36">
        <v>2</v>
      </c>
      <c r="F29" s="37" t="s">
        <v>37</v>
      </c>
      <c r="G29" s="36">
        <v>139</v>
      </c>
      <c r="H29" s="36">
        <v>130</v>
      </c>
      <c r="I29" s="36">
        <v>9</v>
      </c>
      <c r="J29" s="36" t="s">
        <v>38</v>
      </c>
      <c r="K29" s="36">
        <v>1691</v>
      </c>
      <c r="L29" s="36">
        <v>1171</v>
      </c>
      <c r="M29" s="36">
        <v>520</v>
      </c>
    </row>
    <row r="30" spans="1:13" s="61" customFormat="1" ht="10.5" customHeight="1">
      <c r="A30" s="32"/>
      <c r="B30" s="33"/>
      <c r="C30" s="38" t="s">
        <v>20</v>
      </c>
      <c r="D30" s="36">
        <v>1</v>
      </c>
      <c r="E30" s="36">
        <v>1</v>
      </c>
      <c r="F30" s="37" t="s">
        <v>37</v>
      </c>
      <c r="G30" s="36">
        <v>56</v>
      </c>
      <c r="H30" s="36">
        <v>46</v>
      </c>
      <c r="I30" s="36">
        <v>10</v>
      </c>
      <c r="J30" s="36">
        <v>39</v>
      </c>
      <c r="K30" s="36">
        <v>504</v>
      </c>
      <c r="L30" s="36">
        <v>67</v>
      </c>
      <c r="M30" s="36">
        <v>437</v>
      </c>
    </row>
    <row r="31" spans="1:13" s="61" customFormat="1" ht="10.5" customHeight="1">
      <c r="A31" s="32" t="s">
        <v>31</v>
      </c>
      <c r="B31" s="33"/>
      <c r="C31" s="38" t="s">
        <v>21</v>
      </c>
      <c r="D31" s="36">
        <v>1</v>
      </c>
      <c r="E31" s="36">
        <v>1</v>
      </c>
      <c r="F31" s="37" t="s">
        <v>37</v>
      </c>
      <c r="G31" s="36">
        <v>23</v>
      </c>
      <c r="H31" s="36">
        <v>21</v>
      </c>
      <c r="I31" s="36">
        <v>2</v>
      </c>
      <c r="J31" s="36">
        <v>1</v>
      </c>
      <c r="K31" s="36">
        <v>250</v>
      </c>
      <c r="L31" s="36">
        <v>103</v>
      </c>
      <c r="M31" s="36">
        <v>147</v>
      </c>
    </row>
    <row r="32" spans="1:13" s="61" customFormat="1" ht="10.5" customHeight="1">
      <c r="A32" s="32"/>
      <c r="B32" s="33"/>
      <c r="C32" s="38" t="s">
        <v>22</v>
      </c>
      <c r="D32" s="36">
        <v>3</v>
      </c>
      <c r="E32" s="36">
        <v>3</v>
      </c>
      <c r="F32" s="37" t="s">
        <v>37</v>
      </c>
      <c r="G32" s="36">
        <v>64</v>
      </c>
      <c r="H32" s="36">
        <v>37</v>
      </c>
      <c r="I32" s="36">
        <v>27</v>
      </c>
      <c r="J32" s="36">
        <v>42</v>
      </c>
      <c r="K32" s="36">
        <v>1244</v>
      </c>
      <c r="L32" s="36">
        <v>209</v>
      </c>
      <c r="M32" s="36">
        <v>1035</v>
      </c>
    </row>
    <row r="33" spans="1:13" s="61" customFormat="1" ht="10.5" customHeight="1">
      <c r="A33" s="32"/>
      <c r="B33" s="33"/>
      <c r="C33" s="38" t="s">
        <v>20</v>
      </c>
      <c r="D33" s="36">
        <v>2</v>
      </c>
      <c r="E33" s="36">
        <v>2</v>
      </c>
      <c r="F33" s="37" t="s">
        <v>37</v>
      </c>
      <c r="G33" s="36">
        <v>852</v>
      </c>
      <c r="H33" s="36">
        <v>731</v>
      </c>
      <c r="I33" s="36">
        <v>121</v>
      </c>
      <c r="J33" s="36">
        <v>888</v>
      </c>
      <c r="K33" s="36">
        <v>9184</v>
      </c>
      <c r="L33" s="36">
        <v>5807</v>
      </c>
      <c r="M33" s="36">
        <v>3377</v>
      </c>
    </row>
    <row r="34" spans="1:13" s="61" customFormat="1" ht="10.5" customHeight="1">
      <c r="A34" s="32" t="s">
        <v>32</v>
      </c>
      <c r="B34" s="33"/>
      <c r="C34" s="38" t="s">
        <v>21</v>
      </c>
      <c r="D34" s="36">
        <v>1</v>
      </c>
      <c r="E34" s="36">
        <v>1</v>
      </c>
      <c r="F34" s="37" t="s">
        <v>37</v>
      </c>
      <c r="G34" s="36">
        <v>73</v>
      </c>
      <c r="H34" s="36">
        <v>70</v>
      </c>
      <c r="I34" s="36">
        <v>3</v>
      </c>
      <c r="J34" s="36">
        <v>33</v>
      </c>
      <c r="K34" s="36">
        <v>876</v>
      </c>
      <c r="L34" s="36">
        <v>770</v>
      </c>
      <c r="M34" s="36">
        <v>106</v>
      </c>
    </row>
    <row r="35" spans="1:13" s="61" customFormat="1" ht="10.5" customHeight="1">
      <c r="A35" s="32"/>
      <c r="B35" s="33"/>
      <c r="C35" s="38" t="s">
        <v>22</v>
      </c>
      <c r="D35" s="36">
        <v>3</v>
      </c>
      <c r="E35" s="36">
        <v>3</v>
      </c>
      <c r="F35" s="37" t="s">
        <v>37</v>
      </c>
      <c r="G35" s="36">
        <v>102</v>
      </c>
      <c r="H35" s="36">
        <v>86</v>
      </c>
      <c r="I35" s="36">
        <v>16</v>
      </c>
      <c r="J35" s="36">
        <v>45</v>
      </c>
      <c r="K35" s="36">
        <v>1772</v>
      </c>
      <c r="L35" s="36">
        <v>1267</v>
      </c>
      <c r="M35" s="36">
        <v>505</v>
      </c>
    </row>
    <row r="36" spans="1:13" s="61" customFormat="1" ht="10.5" customHeight="1">
      <c r="A36" s="32"/>
      <c r="B36" s="33"/>
      <c r="C36" s="38" t="s">
        <v>20</v>
      </c>
      <c r="D36" s="36">
        <v>1</v>
      </c>
      <c r="E36" s="36">
        <v>1</v>
      </c>
      <c r="F36" s="37" t="s">
        <v>37</v>
      </c>
      <c r="G36" s="36">
        <v>6</v>
      </c>
      <c r="H36" s="37" t="s">
        <v>37</v>
      </c>
      <c r="I36" s="36">
        <v>6</v>
      </c>
      <c r="J36" s="36">
        <v>1</v>
      </c>
      <c r="K36" s="36">
        <v>123</v>
      </c>
      <c r="L36" s="36">
        <v>17</v>
      </c>
      <c r="M36" s="36">
        <v>106</v>
      </c>
    </row>
    <row r="37" spans="1:13" s="61" customFormat="1" ht="10.5" customHeight="1">
      <c r="A37" s="32" t="s">
        <v>33</v>
      </c>
      <c r="B37" s="33"/>
      <c r="C37" s="38" t="s">
        <v>21</v>
      </c>
      <c r="D37" s="36">
        <v>5</v>
      </c>
      <c r="E37" s="36">
        <v>5</v>
      </c>
      <c r="F37" s="37" t="s">
        <v>37</v>
      </c>
      <c r="G37" s="36">
        <v>60</v>
      </c>
      <c r="H37" s="36">
        <v>12</v>
      </c>
      <c r="I37" s="36">
        <v>48</v>
      </c>
      <c r="J37" s="36">
        <v>10</v>
      </c>
      <c r="K37" s="36">
        <v>664</v>
      </c>
      <c r="L37" s="36">
        <v>48</v>
      </c>
      <c r="M37" s="36">
        <v>616</v>
      </c>
    </row>
    <row r="38" spans="1:13" s="61" customFormat="1" ht="10.5" customHeight="1">
      <c r="A38" s="32"/>
      <c r="B38" s="33"/>
      <c r="C38" s="38" t="s">
        <v>22</v>
      </c>
      <c r="D38" s="36">
        <v>29</v>
      </c>
      <c r="E38" s="36">
        <v>29</v>
      </c>
      <c r="F38" s="37" t="s">
        <v>37</v>
      </c>
      <c r="G38" s="36">
        <v>232</v>
      </c>
      <c r="H38" s="36">
        <v>94</v>
      </c>
      <c r="I38" s="36">
        <v>138</v>
      </c>
      <c r="J38" s="36">
        <v>67</v>
      </c>
      <c r="K38" s="36">
        <v>3003</v>
      </c>
      <c r="L38" s="36">
        <v>1013</v>
      </c>
      <c r="M38" s="36">
        <v>1990</v>
      </c>
    </row>
    <row r="39" spans="1:13" s="61" customFormat="1" ht="10.5" customHeight="1">
      <c r="A39" s="32"/>
      <c r="B39" s="33"/>
      <c r="C39" s="38" t="s">
        <v>21</v>
      </c>
      <c r="D39" s="36">
        <v>1</v>
      </c>
      <c r="E39" s="36">
        <v>1</v>
      </c>
      <c r="F39" s="37" t="s">
        <v>37</v>
      </c>
      <c r="G39" s="37" t="s">
        <v>37</v>
      </c>
      <c r="H39" s="37" t="s">
        <v>37</v>
      </c>
      <c r="I39" s="37" t="s">
        <v>37</v>
      </c>
      <c r="J39" s="37" t="s">
        <v>37</v>
      </c>
      <c r="K39" s="37" t="s">
        <v>37</v>
      </c>
      <c r="L39" s="37" t="s">
        <v>37</v>
      </c>
      <c r="M39" s="37" t="s">
        <v>37</v>
      </c>
    </row>
    <row r="40" spans="1:13" s="61" customFormat="1" ht="10.5" customHeight="1">
      <c r="A40" s="32" t="s">
        <v>34</v>
      </c>
      <c r="B40" s="33"/>
      <c r="C40" s="38" t="s">
        <v>22</v>
      </c>
      <c r="D40" s="36">
        <v>40</v>
      </c>
      <c r="E40" s="36">
        <v>40</v>
      </c>
      <c r="F40" s="37" t="s">
        <v>37</v>
      </c>
      <c r="G40" s="36">
        <v>370</v>
      </c>
      <c r="H40" s="36">
        <v>310</v>
      </c>
      <c r="I40" s="36">
        <v>60</v>
      </c>
      <c r="J40" s="36">
        <v>174</v>
      </c>
      <c r="K40" s="36">
        <v>3551</v>
      </c>
      <c r="L40" s="36">
        <v>1694</v>
      </c>
      <c r="M40" s="36">
        <v>1857</v>
      </c>
    </row>
    <row r="41" spans="1:13" s="64" customFormat="1" ht="3.75" customHeight="1">
      <c r="A41" s="62"/>
      <c r="B41" s="63"/>
      <c r="C41" s="38"/>
      <c r="D41" s="36"/>
      <c r="E41" s="36"/>
      <c r="F41" s="36"/>
      <c r="G41" s="36"/>
      <c r="H41" s="36"/>
      <c r="I41" s="36"/>
      <c r="J41" s="36"/>
      <c r="K41" s="36"/>
      <c r="L41" s="36"/>
      <c r="M41" s="36"/>
    </row>
    <row r="42" spans="3:13" s="39" customFormat="1" ht="6" customHeight="1"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2" ht="23.25" customHeight="1">
      <c r="A43" s="44" t="s">
        <v>35</v>
      </c>
      <c r="B43" s="44"/>
      <c r="C43" s="45"/>
      <c r="D43" s="45"/>
      <c r="E43" s="45"/>
      <c r="F43" s="45"/>
      <c r="G43" s="45"/>
      <c r="H43" s="45"/>
      <c r="I43" s="42"/>
      <c r="J43" s="42"/>
      <c r="K43" s="42"/>
      <c r="L43" s="42"/>
    </row>
    <row r="44" spans="1:13" ht="13.5">
      <c r="A44" s="42"/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4:13" ht="12"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4:13" ht="12"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4:13" ht="12">
      <c r="D47" s="43"/>
      <c r="E47" s="43"/>
      <c r="F47" s="43"/>
      <c r="G47" s="36"/>
      <c r="H47" s="36"/>
      <c r="I47" s="36"/>
      <c r="J47" s="43"/>
      <c r="K47" s="43"/>
      <c r="L47" s="43"/>
      <c r="M47" s="43"/>
    </row>
    <row r="48" spans="4:13" ht="12">
      <c r="D48" s="43"/>
      <c r="E48" s="43"/>
      <c r="F48" s="43"/>
      <c r="G48" s="43"/>
      <c r="H48" s="43"/>
      <c r="I48" s="43"/>
      <c r="J48" s="43"/>
      <c r="K48" s="43"/>
      <c r="L48" s="43"/>
      <c r="M48" s="43"/>
    </row>
  </sheetData>
  <mergeCells count="13">
    <mergeCell ref="D1:F1"/>
    <mergeCell ref="G1:K1"/>
    <mergeCell ref="D2:K2"/>
    <mergeCell ref="A27:A28"/>
    <mergeCell ref="A43:H43"/>
    <mergeCell ref="K4:M4"/>
    <mergeCell ref="A19:A20"/>
    <mergeCell ref="A21:A22"/>
    <mergeCell ref="A23:A24"/>
    <mergeCell ref="A4:A5"/>
    <mergeCell ref="C4:C5"/>
    <mergeCell ref="D4:F4"/>
    <mergeCell ref="G4:I4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企画部情報企画課</cp:lastModifiedBy>
  <dcterms:created xsi:type="dcterms:W3CDTF">2002-11-27T01:16:40Z</dcterms:created>
  <dcterms:modified xsi:type="dcterms:W3CDTF">2004-02-10T06:45:34Z</dcterms:modified>
  <cp:category/>
  <cp:version/>
  <cp:contentType/>
  <cp:contentStatus/>
</cp:coreProperties>
</file>